
<file path=[Content_Types].xml><?xml version="1.0" encoding="utf-8"?>
<Types xmlns="http://schemas.openxmlformats.org/package/2006/content-types">
  <Default Extension="bin" ContentType="application/vnd.openxmlformats-officedocument.spreadsheetml.printerSettings"/>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9.xml" ContentType="application/vnd.openxmlformats-officedocument.spreadsheetml.externalLink+xml"/>
  <Override PartName="/xl/externalLinks/externalLink2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calcChain.xml" ContentType="application/vnd.openxmlformats-officedocument.spreadsheetml.calcChain+xml"/>
  <Override PartName="/xl/externalLinks/externalLink10.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bookViews>
    <workbookView xWindow="0" yWindow="0" windowWidth="20730" windowHeight="10350" firstSheet="1" activeTab="1"/>
  </bookViews>
  <sheets>
    <sheet name="Hubs 2012 QTN NRQ and AMC  " sheetId="1" state="hidden" r:id="rId1"/>
    <sheet name="Medicines(2012 to 2014)" sheetId="2" r:id="rId2"/>
    <sheet name="Laboratory(2012-2014)" sheetId="4" r:id="rId3"/>
    <sheet name="Medical supply(2012-2014)" sheetId="3"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s>
  <definedNames>
    <definedName name="\0">#REF!</definedName>
    <definedName name="\adfasdf">#REF!</definedName>
    <definedName name="\D">#REF!</definedName>
    <definedName name="\E">#REF!</definedName>
    <definedName name="\I">#REF!</definedName>
    <definedName name="\M">#REF!</definedName>
    <definedName name="\P">#REF!</definedName>
    <definedName name="\Q">#REF!</definedName>
    <definedName name="\S">#REF!</definedName>
    <definedName name="\X">#REF!</definedName>
    <definedName name="\Z">#REF!</definedName>
    <definedName name="__123Graph_AFLOW" hidden="1">[1]PROGRAM!$E$124:$E$177</definedName>
    <definedName name="__123Graph_AMONTH" hidden="1">[1]CASHFLOW!$G$24:$G$77</definedName>
    <definedName name="__FDS_HYPERLINK_TOGGLE_STATE__" hidden="1">"ON"</definedName>
    <definedName name="__FDS_UNIQUE_RANGE_ID_GENERATOR_COUNTER" hidden="1">40</definedName>
    <definedName name="__FDS_USED_FOR_REUSING_RANGE_IDS_RECYCLE" localSheetId="0" hidden="1">{36,27,22,23,16,37,13,38,11,20,21,3,31,35,24,12,10,29,4,15,25,19,28,9,8,2,1,18,17,32,7,5,30,39,14,33,26,6,34}</definedName>
    <definedName name="__FDS_USED_FOR_REUSING_RANGE_IDS_RECYCLE" hidden="1">{36,27,22,23,16,37,13,38,11,20,21,3,31,35,24,12,10,29,4,15,25,19,28,9,8,2,1,18,17,32,7,5,30,39,14,33,26,6,34}</definedName>
    <definedName name="_10_YR_T">#REF!</definedName>
    <definedName name="_aaa123" localSheetId="0" hidden="1">{#N/A,#N/A,FALSE,"RptMrgCh";#N/A,#N/A,FALSE,"RptMrg";#N/A,#N/A,FALSE,"RptPLCh";#N/A,#N/A,FALSE,"RptPL";#N/A,#N/A,FALSE,"RptAdv ";#N/A,#N/A,FALSE,"RptSalary";#N/A,#N/A,FALSE,"RptSalExp";#N/A,#N/A,FALSE,"RptNW";#N/A,#N/A,FALSE,"RptSalYr";#N/A,#N/A,FALSE,"RptSales";#N/A,#N/A,FALSE,"RptPostn";#N/A,#N/A,FALSE,"RtpPLA-B";#N/A,#N/A,FALSE,"Rpt%age";#N/A,#N/A,FALSE,"RptPLSum";#N/A,#N/A,FALSE,"Index";#N/A,#N/A,FALSE,"Cover";#N/A,#N/A,FALSE,"Memo"}</definedName>
    <definedName name="_aaa123" hidden="1">{#N/A,#N/A,FALSE,"RptMrgCh";#N/A,#N/A,FALSE,"RptMrg";#N/A,#N/A,FALSE,"RptPLCh";#N/A,#N/A,FALSE,"RptPL";#N/A,#N/A,FALSE,"RptAdv ";#N/A,#N/A,FALSE,"RptSalary";#N/A,#N/A,FALSE,"RptSalExp";#N/A,#N/A,FALSE,"RptNW";#N/A,#N/A,FALSE,"RptSalYr";#N/A,#N/A,FALSE,"RptSales";#N/A,#N/A,FALSE,"RptPostn";#N/A,#N/A,FALSE,"RtpPLA-B";#N/A,#N/A,FALSE,"Rpt%age";#N/A,#N/A,FALSE,"RptPLSum";#N/A,#N/A,FALSE,"Index";#N/A,#N/A,FALSE,"Cover";#N/A,#N/A,FALSE,"Memo"}</definedName>
    <definedName name="_bdm.03A9BBC64DC74040B472B4D4E561DA57.edm" hidden="1">#REF!</definedName>
    <definedName name="_bdm.0473BF4909674DC0B03AA1BC3695F8A7.edm" hidden="1">#REF!</definedName>
    <definedName name="_bdm.051ADA207B05493186C185AA463C41E3.edm" hidden="1">#REF!</definedName>
    <definedName name="_bdm.133F8ADE9A9346A7888BDF7B084B5A55.edm" hidden="1">#REF!</definedName>
    <definedName name="_bdm.1389584D4E084405BC370175352FB8E2.edm" hidden="1">#REF!</definedName>
    <definedName name="_bdm.1AFDAFAD84F548EF9B13DEEFA239FCEB.edm" hidden="1">'[2]Exchange Ratio'!$1:$1048576</definedName>
    <definedName name="_bdm.1F169AD6E2F34E0AA1E8C40E7E8D21D8.edm" hidden="1">'[3]3YR P.BK'!$1:$1048576</definedName>
    <definedName name="_bdm.254A8451B4494572BAD1140E61B6A2EF.edm" hidden="1">#REF!</definedName>
    <definedName name="_bdm.2C599A95279F466AAA912C5F741FD417.edm" hidden="1">[4]LBO!$1:$1048576</definedName>
    <definedName name="_bdm.333F93C53C114981800A96DA2BDEF653.edm" hidden="1">#REF!</definedName>
    <definedName name="_bdm.3371CBCEA93440FEB3F89EF1D029964D.edm" hidden="1">'[4]Model DCF'!$1:$1048576</definedName>
    <definedName name="_bdm.34D522D37C914EBB9D53B0C84F37FD1E.edm" hidden="1">#REF!</definedName>
    <definedName name="_bdm.38DCC09138724F9F9E9FCFF9BB2B0BDD.edm" hidden="1">#REF!</definedName>
    <definedName name="_bdm.3C1C434E9FAD46CD987588166E128AB3.edm" hidden="1">#REF!</definedName>
    <definedName name="_bdm.3E79CE6C2F194D80ADB33965765F2C48.edm" hidden="1">[4]FS!$1:$1048576</definedName>
    <definedName name="_bdm.3F4BC931DE91475AA33041A8184AF6A3.edm" hidden="1">#REF!</definedName>
    <definedName name="_bdm.4A3B0F4F5978494DABEA285DAA530E47.edm" hidden="1">#REF!</definedName>
    <definedName name="_bdm.4D85E633B6D84B5A93B4B9A071459E31.edm" hidden="1">#REF!</definedName>
    <definedName name="_bdm.4F3FFC24389B4765AB3342BF4F075ED0.edm" hidden="1">#REF!</definedName>
    <definedName name="_bdm.53A2BD97A9D949E2A822F5D920EA6B9C.edm" hidden="1">#REF!</definedName>
    <definedName name="_bdm.5E563748DBF1455A9513B4764581829B.edm" hidden="1">#REF!</definedName>
    <definedName name="_bdm.613316DF04864B86956E5E8D41FE6CC0.edm" hidden="1">'[5]Ulysses - Segment Projected'!$1:$1048576</definedName>
    <definedName name="_bdm.61CBAEFB66B44B948FDBCBC72AA6A62C.edm" hidden="1">'[5]Broker Price Targets'!$1:$1048576</definedName>
    <definedName name="_bdm.6369921A553F46D49E43CA40808DC0EB.edm" hidden="1">#REF!</definedName>
    <definedName name="_bdm.6419E95732444A3F97CD3D391D7390B7.edm" hidden="1">'[5]Indexed Stock Charts'!$1:$1048576</definedName>
    <definedName name="_bdm.64E407A300A444868B4278CD266E78EC.edm" hidden="1">#REF!</definedName>
    <definedName name="_bdm.676317F9568A460B9FA41011E2B817B1.edm" hidden="1">#REF!</definedName>
    <definedName name="_bdm.6840C35208D54B7984BF3CD8E1431A9B.edm" hidden="1">#REF!</definedName>
    <definedName name="_bdm.6A04B108990C41D098F06A76490366AE.edm" hidden="1">#REF!</definedName>
    <definedName name="_bdm.6C0A629DDC4543F7ACE3A196EECAEB60.edm" hidden="1">#REF!</definedName>
    <definedName name="_bdm.6CF9BE7E8FBF43149BF6B5685704BB23.edm" hidden="1">'[3]3YR P.NTM EARNINGS'!$1:$1048576</definedName>
    <definedName name="_bdm.6F3189F2E3144F689993549893AE4319.edm" hidden="1">#REF!</definedName>
    <definedName name="_bdm.77777FFE0F7847C796F814A742D5173D.edm" hidden="1">'[6]Comp Stock Perf'!$1:$1048576</definedName>
    <definedName name="_bdm.7CAFCAAED4A243498FAE31CD2CBF4A31.edm" hidden="1">#REF!</definedName>
    <definedName name="_bdm.7E12E973E5544603B6CAFB5FBAE803BA.edm" hidden="1">#REF!</definedName>
    <definedName name="_bdm.8605AF92DA394ACBA676918A508893B3.edm" hidden="1">#REF!</definedName>
    <definedName name="_bdm.86D41DFF4B3840BEBA723EF6A016E5DD.edm" hidden="1">'[6]SHEN 2-Yr Stock Perf'!$1:$1048576</definedName>
    <definedName name="_bdm.87D28674C7C94759B493BABDF1DC83A2.edm" hidden="1">[5]Overview!$1:$1048576</definedName>
    <definedName name="_bdm.88F8E3AC08A143D3ABDA8B5D51641E2F.edm" hidden="1">#REF!</definedName>
    <definedName name="_bdm.8982D0EBC8954D76AF13F319A30185A2.edm" hidden="1">'[4]PIXR Stock Performance'!$1:$1048576</definedName>
    <definedName name="_bdm.9A23522E24674BB18AEBCBFF0E3F4360.edm" hidden="1">#REF!</definedName>
    <definedName name="_bdm.A5D0307DB941482D8DA295C2149E26B2.edm" hidden="1">#REF!</definedName>
    <definedName name="_bdm.A86FDAC700054795ABECC8AE5E18DE1B.edm" hidden="1">#REF!</definedName>
    <definedName name="_bdm.AA947941038A415DA50FAEB0E5AB6EF5.edm" hidden="1">#REF!</definedName>
    <definedName name="_bdm.AD3699CA09144A7AA713C837B7EC5FC6.edm" hidden="1">'[3]NOVO Relative LTM'!$1:$1048576</definedName>
    <definedName name="_bdm.AEF5A30EBB5F42E09D338D397BBA7E66.edm" hidden="1">#REF!</definedName>
    <definedName name="_bdm.AFABA16A4D6642879B2BABB85CAAC2C8.edm" hidden="1">#REF!</definedName>
    <definedName name="_bdm.B082D82A04AD4254BCAE29899CAE3C32.edm" hidden="1">#REF!</definedName>
    <definedName name="_bdm.B6426D66F26045F3A3B82F32AFFB9C12.edm" hidden="1">#REF!</definedName>
    <definedName name="_bdm.B707968677BA495D874C3D1F6F590F22.edm" hidden="1">'[4]Pixar vs. DreamWorks'!$1:$1048576</definedName>
    <definedName name="_bdm.BF58823C27ED4209B3EA23C3E9A73CBA.edm" hidden="1">#REF!</definedName>
    <definedName name="_bdm.C40AF2B71DBE410C8507EC56BB614F4D.edm" hidden="1">#REF!</definedName>
    <definedName name="_bdm.C6F29ADBB49F4DA99FF5B44CDA5565FD.edm" hidden="1">'[3]CFC ANNOTATED PRICE HISTORY'!$1:$1048576</definedName>
    <definedName name="_bdm.C954138E762042AAB15F70EE0740463F.edm" hidden="1">#REF!</definedName>
    <definedName name="_bdm.CD597E286CE74BE28F25007E5BA8F18B.edm" hidden="1">'[4]LBO Output'!$1:$1048576</definedName>
    <definedName name="_bdm.CE2500D6886B41CC955E26B3D3D3EEBB.edm" hidden="1">#REF!</definedName>
    <definedName name="_bdm.CFF85647E3154D5493672DD296A4D268.edm" hidden="1">'[3]MORTGAGE RELATIVE 3YR'!$1:$1048576</definedName>
    <definedName name="_bdm.D23DD8366EBD4BD9B5910BDE510E0D62.edm" hidden="1">#REF!</definedName>
    <definedName name="_bdm.D2F93BDCF4034F3E9F6CB05F219390E8.edm" hidden="1">#REF!</definedName>
    <definedName name="_bdm.D475FA55CEB241A08195A9B84E0AF943.edm" hidden="1">#REF!</definedName>
    <definedName name="_bdm.D65EE45308684BC8BE30DED8EEC8C2E4.edm" hidden="1">#REF!</definedName>
    <definedName name="_bdm.D6DB5474236945A38622BAA739E2A2C4.edm" hidden="1">#REF!</definedName>
    <definedName name="_bdm.D70F9520977C4C049F6F0F2F6B4A3CF8.edm" hidden="1">'[4]Box Office Rider'!$1:$1048576</definedName>
    <definedName name="_bdm.D8FA5AA2942940A9B00A2B8C31FA3140.edm" hidden="1">'[4]Floating Bars'!$1:$1048576</definedName>
    <definedName name="_bdm.DB49D026751E4B78AF14D21B5DE22B6E.edm" hidden="1">#REF!</definedName>
    <definedName name="_bdm.DD7A0E6F72A14D4987456D12EB6D58DC.edm" hidden="1">'[4]Adjusted EBITDA'!$1:$1048576</definedName>
    <definedName name="_bdm.E246AF68E42740CA854F6BDD87655408.edm" hidden="1">'[5]Consensus Estimate Analysis'!$1:$1048576</definedName>
    <definedName name="_bdm.E59DDF46529B42A9BB34A3E8CA46B0E2.edm" hidden="1">'[2]Trans Summary'!$1:$1048576</definedName>
    <definedName name="_bdm.E6CBB74AD72E4CB885AC5D1A319AC153.edm" hidden="1">#REF!</definedName>
    <definedName name="_bdm.E9AE14E45C5D4A7C8D5326B9881A2EB6.edm" hidden="1">#REF!</definedName>
    <definedName name="_bdm.EAC7749983BE40FAB6A445ACE30A790B.edm" hidden="1">#REF!</definedName>
    <definedName name="_bdm.EBAAC68756D64DFABF0F9CBE347DB548.edm" hidden="1">#REF!</definedName>
    <definedName name="_bdm.EF3AA3142A7D473BA98072895BB306E8.edm" hidden="1">#REF!</definedName>
    <definedName name="_bdm.F38892D1CEA44885B121CE697A6C52D4.edm" hidden="1">#REF!</definedName>
    <definedName name="_bdm.F515F01A670A46D3AE1A9E2E9F424192.edm" hidden="1">#REF!</definedName>
    <definedName name="_bdm.F68E0C4C53A142469B03A8CEA4A17231.edm" hidden="1">#REF!</definedName>
    <definedName name="_bdm.FA4BF103BAB14F208F5F3971BA94EC0A.edm" hidden="1">#REF!</definedName>
    <definedName name="_bdm.FBB0AC2868034C5CA0354DF90803FF8E.edm" hidden="1">'[5]Ulysses - Historical Financials'!$1:$1048576</definedName>
    <definedName name="_BQ4.1" hidden="1">#REF!</definedName>
    <definedName name="_Fill" hidden="1">#REF!</definedName>
    <definedName name="_Key1" hidden="1">#REF!</definedName>
    <definedName name="_Order1" hidden="1">0</definedName>
    <definedName name="_Order2" hidden="1">255</definedName>
    <definedName name="_R4SAVE">#REF!</definedName>
    <definedName name="_REL4">#REF!</definedName>
    <definedName name="_Table1_Out" hidden="1">[7]EVABT!#REF!</definedName>
    <definedName name="a">#REF!</definedName>
    <definedName name="aa" localSheetId="0" hidden="1">{#N/A,#N/A,FALSE,"RptMrgCh";#N/A,#N/A,FALSE,"RptMrg";#N/A,#N/A,FALSE,"RptPLCh";#N/A,#N/A,FALSE,"RptPL";#N/A,#N/A,FALSE,"RptAdv ";#N/A,#N/A,FALSE,"RptSalary";#N/A,#N/A,FALSE,"RptSalExp";#N/A,#N/A,FALSE,"RptNW";#N/A,#N/A,FALSE,"RptSalYr";#N/A,#N/A,FALSE,"RptSales";#N/A,#N/A,FALSE,"RptPostn";#N/A,#N/A,FALSE,"RtpPLA-B";#N/A,#N/A,FALSE,"Rpt%age";#N/A,#N/A,FALSE,"RptPLSum";#N/A,#N/A,FALSE,"Index";#N/A,#N/A,FALSE,"Cover";#N/A,#N/A,FALSE,"Memo"}</definedName>
    <definedName name="aa" hidden="1">{#N/A,#N/A,FALSE,"RptMrgCh";#N/A,#N/A,FALSE,"RptMrg";#N/A,#N/A,FALSE,"RptPLCh";#N/A,#N/A,FALSE,"RptPL";#N/A,#N/A,FALSE,"RptAdv ";#N/A,#N/A,FALSE,"RptSalary";#N/A,#N/A,FALSE,"RptSalExp";#N/A,#N/A,FALSE,"RptNW";#N/A,#N/A,FALSE,"RptSalYr";#N/A,#N/A,FALSE,"RptSales";#N/A,#N/A,FALSE,"RptPostn";#N/A,#N/A,FALSE,"RtpPLA-B";#N/A,#N/A,FALSE,"Rpt%age";#N/A,#N/A,FALSE,"RptPLSum";#N/A,#N/A,FALSE,"Index";#N/A,#N/A,FALSE,"Cover";#N/A,#N/A,FALSE,"Memo"}</definedName>
    <definedName name="aaa">#REF!</definedName>
    <definedName name="aaaaaaa">#N/A</definedName>
    <definedName name="AAAAAAAAA" localSheetId="0" hidden="1">{#N/A,#N/A,FALSE,"ActvBud";#N/A,#N/A,FALSE,"RptSalJC";#N/A,#N/A,FALSE,"RptSalTot ";#N/A,#N/A,FALSE,"RptSumExp";#N/A,#N/A,FALSE,"RptSum"}</definedName>
    <definedName name="AAAAAAAAA" hidden="1">{#N/A,#N/A,FALSE,"ActvBud";#N/A,#N/A,FALSE,"RptSalJC";#N/A,#N/A,FALSE,"RptSalTot ";#N/A,#N/A,FALSE,"RptSumExp";#N/A,#N/A,FALSE,"RptSum"}</definedName>
    <definedName name="aaaaaaaaaaaaaaaaaaaaaaaaa" localSheetId="0" hidden="1">{#N/A,#N/A,FALSE,"RptMrgCh";#N/A,#N/A,FALSE,"RptMrg";#N/A,#N/A,FALSE,"RptPLCh";#N/A,#N/A,FALSE,"RptPL";#N/A,#N/A,FALSE,"RptAdv ";#N/A,#N/A,FALSE,"RptSalary";#N/A,#N/A,FALSE,"RptSalExp";#N/A,#N/A,FALSE,"RptNW";#N/A,#N/A,FALSE,"RptSalYr";#N/A,#N/A,FALSE,"RptSales";#N/A,#N/A,FALSE,"RptPostn";#N/A,#N/A,FALSE,"RtpPLA-B";#N/A,#N/A,FALSE,"Rpt%age";#N/A,#N/A,FALSE,"RptPLSum";#N/A,#N/A,FALSE,"Index";#N/A,#N/A,FALSE,"Cover";#N/A,#N/A,FALSE,"Memo"}</definedName>
    <definedName name="aaaaaaaaaaaaaaaaaaaaaaaaa" hidden="1">{#N/A,#N/A,FALSE,"RptMrgCh";#N/A,#N/A,FALSE,"RptMrg";#N/A,#N/A,FALSE,"RptPLCh";#N/A,#N/A,FALSE,"RptPL";#N/A,#N/A,FALSE,"RptAdv ";#N/A,#N/A,FALSE,"RptSalary";#N/A,#N/A,FALSE,"RptSalExp";#N/A,#N/A,FALSE,"RptNW";#N/A,#N/A,FALSE,"RptSalYr";#N/A,#N/A,FALSE,"RptSales";#N/A,#N/A,FALSE,"RptPostn";#N/A,#N/A,FALSE,"RtpPLA-B";#N/A,#N/A,FALSE,"Rpt%age";#N/A,#N/A,FALSE,"RptPLSum";#N/A,#N/A,FALSE,"Index";#N/A,#N/A,FALSE,"Cover";#N/A,#N/A,FALSE,"Memo"}</definedName>
    <definedName name="Acq">[8]Base!$H$223</definedName>
    <definedName name="AcqBS">#REF!</definedName>
    <definedName name="AcqDEBT">#REF!</definedName>
    <definedName name="acqtns_prior_roll_qtrly">#REF!</definedName>
    <definedName name="acqtns_prior_roll_ytd">#REF!</definedName>
    <definedName name="acqtns_qtrly">#REF!</definedName>
    <definedName name="acqtns_ytd">#REF!</definedName>
    <definedName name="adADS" localSheetId="0" hidden="1">{#N/A,#N/A,FALSE,"ActvBud";#N/A,#N/A,FALSE,"RptSalJC";#N/A,#N/A,FALSE,"RptSalTot ";#N/A,#N/A,FALSE,"RptSumExp";#N/A,#N/A,FALSE,"RptSum"}</definedName>
    <definedName name="adADS" hidden="1">{#N/A,#N/A,FALSE,"ActvBud";#N/A,#N/A,FALSE,"RptSalJC";#N/A,#N/A,FALSE,"RptSalTot ";#N/A,#N/A,FALSE,"RptSumExp";#N/A,#N/A,FALSE,"RptSum"}</definedName>
    <definedName name="ADDINTABLE">#REF!</definedName>
    <definedName name="adf">'[9]Grpah Output'!$C$92:$P$131</definedName>
    <definedName name="ADSFASDF">'[10]Pdtn input'!#REF!</definedName>
    <definedName name="aegfjjj">#REF!</definedName>
    <definedName name="aejyk">#REF!</definedName>
    <definedName name="aeruuj">'[9]Grpah Output'!$C$116:$P$131</definedName>
    <definedName name="aetha">[9]Datastream!$E$5:$IV$23</definedName>
    <definedName name="aetjykl">[9]Output_NorskeSkog!$D$7:$AA$35</definedName>
    <definedName name="AF">#REF!</definedName>
    <definedName name="After">[11]Assumptions!#REF!</definedName>
    <definedName name="ag">[9]Open!$D$6</definedName>
    <definedName name="ahtej">#REF!</definedName>
    <definedName name="Amounts_Current_Download_Col">#REF!</definedName>
    <definedName name="AnnProd.BRAND">#REF!</definedName>
    <definedName name="AnnProd.GLOBAL_SEGMENT">#REF!</definedName>
    <definedName name="AnnProd.GROUP_NAME">#REF!</definedName>
    <definedName name="AnnProd.MODEL">#REF!</definedName>
    <definedName name="AnnProd.MODEL_CODE">#REF!</definedName>
    <definedName name="AnnProd.NA_SEGMENT">#REF!</definedName>
    <definedName name="AnnProd.OFFICIAL_VEHICLE_TYPE">#REF!</definedName>
    <definedName name="AnnProd.PLATFORM">#REF!</definedName>
    <definedName name="AnnProd.PLATFORM_OWNER">#REF!</definedName>
    <definedName name="AnnProd.REGION">#REF!</definedName>
    <definedName name="AnnProd.REGION_FULLNAME">#REF!</definedName>
    <definedName name="AnnProd.SEGMENT">#REF!</definedName>
    <definedName name="AnnProd.SOURCE">#REF!</definedName>
    <definedName name="AnnProd.SOURCE_FULLNAME">#REF!</definedName>
    <definedName name="AnnProd.V1997">#REF!</definedName>
    <definedName name="AnnProd.V1998">#REF!</definedName>
    <definedName name="AnnProd.V2000">#REF!</definedName>
    <definedName name="AnnProd.V2001">#REF!</definedName>
    <definedName name="AnnProd.V2002">#REF!</definedName>
    <definedName name="AnnProd.V2003">#REF!</definedName>
    <definedName name="AnnProd.V2004">#REF!</definedName>
    <definedName name="AnnProd.V2005">#REF!</definedName>
    <definedName name="AnnProd.V2006">#REF!</definedName>
    <definedName name="AnnProd.V2007">#REF!</definedName>
    <definedName name="AnnProd.V2008">#REF!</definedName>
    <definedName name="AnnProd.V2009">#REF!</definedName>
    <definedName name="APINPUT">[12]Logistics!$B$8:$B$17,[12]Logistics!$D$21:$H$22,[12]Logistics!$C$23:$H$26,[12]Logistics!$H$26,[12]Logistics!$D$30:$H$30,[12]Logistics!$D$34:$H$34,[12]Logistics!$D$36:$H$36,[12]Logistics!$C$40:$H$42,[12]Logistics!$C$44:$H$46,[12]Logistics!$D$48:$H$48,[12]Logistics!$C$96:$H$96,[12]Logistics!$D$98:$H$100</definedName>
    <definedName name="APPDATE">[12]Admin!$B$47</definedName>
    <definedName name="area">'[10]Pdtn input'!#REF!</definedName>
    <definedName name="Argentina">#REF!</definedName>
    <definedName name="AS2DocOpenMode" hidden="1">"AS2DocumentEdit"</definedName>
    <definedName name="asd" localSheetId="0" hidden="1">{#N/A,#N/A,FALSE,"Bestfoods";#N/A,#N/A,FALSE,"Campbell";#N/A,#N/A,FALSE,"ConAgra";#N/A,#N/A,FALSE,"Healthy Choice";#N/A,#N/A,FALSE,"Int'l Home Foods";#N/A,#N/A,FALSE,"General Mills";#N/A,#N/A,FALSE,"Heinz";#N/A,#N/A,FALSE,"Kellogg";#N/A,#N/A,FALSE,"Kraft";#N/A,#N/A,FALSE,"Nabisco";#N/A,#N/A,FALSE,"Quaker Oats";#N/A,#N/A,FALSE,"Sara Lee";#N/A,#N/A,FALSE,"print summary"}</definedName>
    <definedName name="asd" hidden="1">{#N/A,#N/A,FALSE,"Bestfoods";#N/A,#N/A,FALSE,"Campbell";#N/A,#N/A,FALSE,"ConAgra";#N/A,#N/A,FALSE,"Healthy Choice";#N/A,#N/A,FALSE,"Int'l Home Foods";#N/A,#N/A,FALSE,"General Mills";#N/A,#N/A,FALSE,"Heinz";#N/A,#N/A,FALSE,"Kellogg";#N/A,#N/A,FALSE,"Kraft";#N/A,#N/A,FALSE,"Nabisco";#N/A,#N/A,FALSE,"Quaker Oats";#N/A,#N/A,FALSE,"Sara Lee";#N/A,#N/A,FALSE,"print summary"}</definedName>
    <definedName name="asdf">#REF!</definedName>
    <definedName name="asdfa">#REF!</definedName>
    <definedName name="balance_type">1</definedName>
    <definedName name="balsheet">#REF!</definedName>
    <definedName name="balsheet_data">#REF!</definedName>
    <definedName name="balsheet_mnthly">#REF!</definedName>
    <definedName name="balsheet_prior_roll">#REF!</definedName>
    <definedName name="balsheet_qtrly">#REF!</definedName>
    <definedName name="balsheet_roll_data">#REF!</definedName>
    <definedName name="balsheet_rolling">#REF!</definedName>
    <definedName name="balsheet_ytd">#REF!</definedName>
    <definedName name="Base_Budget">#REF!</definedName>
    <definedName name="Base_Drive">#REF!</definedName>
    <definedName name="Base_Folder">#REF!</definedName>
    <definedName name="Base_IFS_Ledger">#REF!</definedName>
    <definedName name="Base_IFS_Row">#REF!</definedName>
    <definedName name="Base_Last_Actual">#REF!</definedName>
    <definedName name="Base_LY">#REF!</definedName>
    <definedName name="Base_Month">#REF!</definedName>
    <definedName name="Base_NY">#REF!</definedName>
    <definedName name="Base_Path">#REF!</definedName>
    <definedName name="Base_Periods">#REF!</definedName>
    <definedName name="Base_Plant">#REF!</definedName>
    <definedName name="Base_Prior">#REF!</definedName>
    <definedName name="Base_Quarter">#REF!</definedName>
    <definedName name="Base_Roll">#REF!</definedName>
    <definedName name="Base_Span">#REF!</definedName>
    <definedName name="Base_Type">#REF!</definedName>
    <definedName name="Base_Year">#REF!</definedName>
    <definedName name="BaseSpan">[13]Interface!#REF!</definedName>
    <definedName name="BaseType">[13]Interface!#REF!</definedName>
    <definedName name="BaseVersion">[13]Interface!#REF!</definedName>
    <definedName name="BaseYear">[13]Interface!#REF!</definedName>
    <definedName name="bb" localSheetId="0" hidden="1">{#N/A,#N/A,FALSE,"RptMrgCh";#N/A,#N/A,FALSE,"RptMrg";#N/A,#N/A,FALSE,"RptPLCh";#N/A,#N/A,FALSE,"RptPL";#N/A,#N/A,FALSE,"RptAdv ";#N/A,#N/A,FALSE,"RptSalary";#N/A,#N/A,FALSE,"RptSalExp";#N/A,#N/A,FALSE,"RptNW";#N/A,#N/A,FALSE,"RptSalYr";#N/A,#N/A,FALSE,"RptSales";#N/A,#N/A,FALSE,"RptPostn";#N/A,#N/A,FALSE,"RtpPLA-B";#N/A,#N/A,FALSE,"Rpt%age";#N/A,#N/A,FALSE,"RptPLSum";#N/A,#N/A,FALSE,"Index";#N/A,#N/A,FALSE,"Cover";#N/A,#N/A,FALSE,"Memo"}</definedName>
    <definedName name="bb" hidden="1">{#N/A,#N/A,FALSE,"RptMrgCh";#N/A,#N/A,FALSE,"RptMrg";#N/A,#N/A,FALSE,"RptPLCh";#N/A,#N/A,FALSE,"RptPL";#N/A,#N/A,FALSE,"RptAdv ";#N/A,#N/A,FALSE,"RptSalary";#N/A,#N/A,FALSE,"RptSalExp";#N/A,#N/A,FALSE,"RptNW";#N/A,#N/A,FALSE,"RptSalYr";#N/A,#N/A,FALSE,"RptSales";#N/A,#N/A,FALSE,"RptPostn";#N/A,#N/A,FALSE,"RtpPLA-B";#N/A,#N/A,FALSE,"Rpt%age";#N/A,#N/A,FALSE,"RptPLSum";#N/A,#N/A,FALSE,"Index";#N/A,#N/A,FALSE,"Cover";#N/A,#N/A,FALSE,"Memo"}</definedName>
    <definedName name="Before">[11]Assumptions!#REF!</definedName>
    <definedName name="Beg_Bal">#REF!</definedName>
    <definedName name="BEGMON">[14]DataL!$B$18</definedName>
    <definedName name="Benchmark_Drive">#REF!</definedName>
    <definedName name="Benchmark_Folder">#REF!</definedName>
    <definedName name="Benchmark_IFS_Ledger">#REF!</definedName>
    <definedName name="Benchmark_IFS_Row">#REF!</definedName>
    <definedName name="Benchmark_Last_Actual">#REF!</definedName>
    <definedName name="Benchmark_Month">#REF!</definedName>
    <definedName name="Benchmark_Path">#REF!</definedName>
    <definedName name="Benchmark_Periods">#REF!</definedName>
    <definedName name="Benchmark_Plant">#REF!</definedName>
    <definedName name="Benchmark_Quarter">#REF!</definedName>
    <definedName name="Benchmark_Span">#REF!</definedName>
    <definedName name="Benchmark_Type">#REF!</definedName>
    <definedName name="Benchmark_Year">#REF!</definedName>
    <definedName name="BenchSpan">[13]Interface!#REF!</definedName>
    <definedName name="BenchType">[13]Interface!#REF!</definedName>
    <definedName name="BenchVersion">[13]Interface!#REF!</definedName>
    <definedName name="BenchYear">[13]Interface!#REF!</definedName>
    <definedName name="bobsum" localSheetId="0" hidden="1">{"bobsum",#N/A,FALSE,"BobSummary"}</definedName>
    <definedName name="bobsum" hidden="1">{"bobsum",#N/A,FALSE,"BobSummary"}</definedName>
    <definedName name="brall" localSheetId="0" hidden="1">{"brmonth",#N/A,FALSE,"brazil";"brroll",#N/A,FALSE,"brazil";"brprof",#N/A,FALSE,"brazil"}</definedName>
    <definedName name="brall" hidden="1">{"brmonth",#N/A,FALSE,"brazil";"brroll",#N/A,FALSE,"brazil";"brprof",#N/A,FALSE,"brazil"}</definedName>
    <definedName name="brmonth" localSheetId="0" hidden="1">{"brmonth",#N/A,FALSE,"brazil"}</definedName>
    <definedName name="brmonth" hidden="1">{"brmonth",#N/A,FALSE,"brazil"}</definedName>
    <definedName name="brprof" localSheetId="0" hidden="1">{"brprof",#N/A,FALSE,"brazil"}</definedName>
    <definedName name="brprof" hidden="1">{"brprof",#N/A,FALSE,"brazil"}</definedName>
    <definedName name="brroll" localSheetId="0" hidden="1">{"brroll",#N/A,FALSE,"brazil"}</definedName>
    <definedName name="brroll" hidden="1">{"brroll",#N/A,FALSE,"brazil"}</definedName>
    <definedName name="BRYTD">#REF!</definedName>
    <definedName name="Budget">#REF!</definedName>
    <definedName name="Business_Measures">#REF!</definedName>
    <definedName name="BusinessMeasuresPath">#REF!</definedName>
    <definedName name="bvcvxgjs">#REF!</definedName>
    <definedName name="calc">1</definedName>
    <definedName name="CALC_PROMPT">#REF!</definedName>
    <definedName name="CALC_REPORT">#REF!</definedName>
    <definedName name="CalcIFSAmounts">#REF!</definedName>
    <definedName name="CALLER">#REF!</definedName>
    <definedName name="CAPIN">#REF!</definedName>
    <definedName name="CapitalSpending">#REF!</definedName>
    <definedName name="CAPPUTS">#REF!</definedName>
    <definedName name="CAPUL">#REF!</definedName>
    <definedName name="CARNeutralisation">#REF!</definedName>
    <definedName name="CASHDAT">#REF!</definedName>
    <definedName name="CASHIN">#REF!</definedName>
    <definedName name="CashPer">[8]Base!$H$3</definedName>
    <definedName name="cbs">#REF!</definedName>
    <definedName name="CBWorkbookPriority" hidden="1">-896701380</definedName>
    <definedName name="CCC" localSheetId="0" hidden="1">{#N/A,#N/A,FALSE,"ActvBud";#N/A,#N/A,FALSE,"RptSalJC";#N/A,#N/A,FALSE,"RptSalTot ";#N/A,#N/A,FALSE,"RptSumExp";#N/A,#N/A,FALSE,"RptSum"}</definedName>
    <definedName name="CCC" hidden="1">{#N/A,#N/A,FALSE,"ActvBud";#N/A,#N/A,FALSE,"RptSalJC";#N/A,#N/A,FALSE,"RptSalTot ";#N/A,#N/A,FALSE,"RptSumExp";#N/A,#N/A,FALSE,"RptSum"}</definedName>
    <definedName name="CCM">#REF!</definedName>
    <definedName name="Ccy">#REF!</definedName>
    <definedName name="Charts1">#REF!</definedName>
    <definedName name="Charts2">#REF!</definedName>
    <definedName name="Chile1">#REF!</definedName>
    <definedName name="Chile2">#REF!</definedName>
    <definedName name="CIQWBGuid" hidden="1">"e27935ec-8988-4d14-ad42-53d3eec92045"</definedName>
    <definedName name="circ1">[4]LBO!$R$563</definedName>
    <definedName name="Closed_End">#REF!</definedName>
    <definedName name="co">100</definedName>
    <definedName name="COAT">#REF!</definedName>
    <definedName name="COLHDRS">[12]DataE!#REF!</definedName>
    <definedName name="COLSET">#REF!</definedName>
    <definedName name="COMMON">#REF!</definedName>
    <definedName name="Controllers_Report">#REF!</definedName>
    <definedName name="ControllersReportPath">#REF!</definedName>
    <definedName name="Conv">#REF!</definedName>
    <definedName name="CSHHDR">#REF!</definedName>
    <definedName name="CSHPRINT">#REF!</definedName>
    <definedName name="CSHUL">#REF!</definedName>
    <definedName name="Cum_Int">#REF!</definedName>
    <definedName name="CURDEN">[12]DataL!$B$23</definedName>
    <definedName name="Current">[15]aTargFin!$F$691</definedName>
    <definedName name="Current_Data">#REF!</definedName>
    <definedName name="current_month">#REF!</definedName>
    <definedName name="CVRLAB1">#REF!</definedName>
    <definedName name="CVRLAB3">#REF!</definedName>
    <definedName name="CVRPRINT">#REF!</definedName>
    <definedName name="CVRREP">#REF!</definedName>
    <definedName name="CVRUNITS">#REF!</definedName>
    <definedName name="Data">#REF!</definedName>
    <definedName name="DataBase04">'[16]FI Data - 1Q 2004'!$C$10:$AI$783</definedName>
    <definedName name="DATAERR1">#REF!</definedName>
    <definedName name="DATAERR2">#REF!</definedName>
    <definedName name="DATAERR3">#REF!</definedName>
    <definedName name="DATAERR4">#REF!</definedName>
    <definedName name="DATAERR5">#REF!</definedName>
    <definedName name="DATAIN">#REF!</definedName>
    <definedName name="Datas">[13]Interface!#REF!</definedName>
    <definedName name="DATATMPL">#REF!</definedName>
    <definedName name="Date">#REF!</definedName>
    <definedName name="DATHDRA">[12]DataE!#REF!</definedName>
    <definedName name="DATHDRB">[12]DataE!#REF!</definedName>
    <definedName name="DATHDRC">[12]DataE!#REF!</definedName>
    <definedName name="day">#REF!</definedName>
    <definedName name="days">#REF!</definedName>
    <definedName name="DDUMP">#REF!</definedName>
    <definedName name="DealOffset">[15]DEALSheet!$D$215</definedName>
    <definedName name="Debt_class">[17]WHR_Debt!#REF!,[17]WHR_Debt!#REF!,[17]WHR_Debt!#REF!,[17]WHR_Debt!#REF!,[17]WHR_Debt!#REF!,[17]WHR_Debt!#REF!,[17]WHR_Debt!#REF!,[17]WHR_Debt!#REF!,[17]WHR_Debt!#REF!,[17]WHR_Debt!#REF!,[17]WHR_Debt!$E$85,[17]WHR_Debt!$E$74,[17]WHR_Debt!$E$63,[17]WHR_Debt!$E$52,[17]WHR_Debt!$E$41,[17]WHR_Debt!$E$30,[17]WHR_Debt!$E$19</definedName>
    <definedName name="DebtSr">[8]Base!$D$77</definedName>
    <definedName name="DEPRPRINT">#REF!</definedName>
    <definedName name="DEVSET">#REF!</definedName>
    <definedName name="dis">#REF!</definedName>
    <definedName name="DisE1M2">[18]DCFValuation!$M$139</definedName>
    <definedName name="DISPLAY_SETUP">#REF!</definedName>
    <definedName name="DIV_">[12]DataL!$B$9</definedName>
    <definedName name="DIV_T">#REF!</definedName>
    <definedName name="DIVNAME">[12]DataL!$B$8</definedName>
    <definedName name="DIVNAMET">#REF!</definedName>
    <definedName name="DJBOD">#REF!</definedName>
    <definedName name="DJCSH">#REF!</definedName>
    <definedName name="DJCVR">#REF!</definedName>
    <definedName name="DJDEPR">#REF!</definedName>
    <definedName name="DJDUMP">#REF!</definedName>
    <definedName name="DJINC">#REF!</definedName>
    <definedName name="DJLSE">#REF!</definedName>
    <definedName name="DJMFG">#REF!</definedName>
    <definedName name="DJSALE">#REF!</definedName>
    <definedName name="Download_Columns">#REF!</definedName>
    <definedName name="Download_Headers">#REF!</definedName>
    <definedName name="DSETUP1">#REF!</definedName>
    <definedName name="dstukk">#REF!</definedName>
    <definedName name="DUMPCOLS">#REF!</definedName>
    <definedName name="DUMPLOGS">#REF!</definedName>
    <definedName name="DUMPREP">#REF!</definedName>
    <definedName name="dwa">#REF!</definedName>
    <definedName name="ebitda">[19]LBO!$G$13</definedName>
    <definedName name="EBITDA_EUR">#REF!</definedName>
    <definedName name="EBITDA_NA">#REF!</definedName>
    <definedName name="EDIT_MENU">#REF!</definedName>
    <definedName name="EDITMENU1">#REF!</definedName>
    <definedName name="EF">#REF!</definedName>
    <definedName name="EmailBusinessMeasures">#REF!</definedName>
    <definedName name="EmailControllersReport">#REF!</definedName>
    <definedName name="EmailGraphs">#REF!</definedName>
    <definedName name="EmailIFSAmounts">#REF!</definedName>
    <definedName name="EmailInterfaceScreen">#REF!</definedName>
    <definedName name="EmailSnP">#REF!</definedName>
    <definedName name="EmailVarianceAnalysis">#REF!</definedName>
    <definedName name="End_Bal">#REF!</definedName>
    <definedName name="EnterpriseT">[8]Base!$F$65</definedName>
    <definedName name="ENTEST_PROMPT">#REF!</definedName>
    <definedName name="Entities">#REF!</definedName>
    <definedName name="ENTRMENU1">#REF!</definedName>
    <definedName name="ENTRY_MENU">#REF!</definedName>
    <definedName name="ENTRY_PROMPT">#REF!</definedName>
    <definedName name="ENTRYERR1">#REF!</definedName>
    <definedName name="ENTRYTEST">#REF!</definedName>
    <definedName name="EquityT">[8]Base!$F$54</definedName>
    <definedName name="ETNCOMPS">[12]DataL!$B$25</definedName>
    <definedName name="EU">#REF!</definedName>
    <definedName name="ev.Calculation" hidden="1">-4105</definedName>
    <definedName name="ev.Initialized" hidden="1">FALSE</definedName>
    <definedName name="ExcessCash">[8]Base!$D$80</definedName>
    <definedName name="Exchange">#REF!</definedName>
    <definedName name="exchng">#REF!</definedName>
    <definedName name="Exchratio">[8]Base!$F$52</definedName>
    <definedName name="EXIT">#REF!</definedName>
    <definedName name="Expenses">[8]Base!$H$79</definedName>
    <definedName name="Extra_Pay">#REF!</definedName>
    <definedName name="F" localSheetId="0">{#N/A,#N/A,FALSE,"ActvBud";#N/A,#N/A,FALSE,"RptSalJC";#N/A,#N/A,FALSE,"RptSalTot ";#N/A,#N/A,FALSE,"RptSumExp";#N/A,#N/A,FALSE,"RptSum"}</definedName>
    <definedName name="F">{#N/A,#N/A,FALSE,"ActvBud";#N/A,#N/A,FALSE,"RptSalJC";#N/A,#N/A,FALSE,"RptSalTot ";#N/A,#N/A,FALSE,"RptSumExp";#N/A,#N/A,FALSE,"RptSum"}</definedName>
    <definedName name="fa">#REF!</definedName>
    <definedName name="FAMID">[12]DataL!$B$13</definedName>
    <definedName name="fasdffsd" localSheetId="0" hidden="1">{#N/A,#N/A,FALSE,"Bestfoods";#N/A,#N/A,FALSE,"Campbell";#N/A,#N/A,FALSE,"ConAgra";#N/A,#N/A,FALSE,"Healthy Choice";#N/A,#N/A,FALSE,"Int'l Home Foods";#N/A,#N/A,FALSE,"General Mills";#N/A,#N/A,FALSE,"Heinz";#N/A,#N/A,FALSE,"Kellogg";#N/A,#N/A,FALSE,"Kraft";#N/A,#N/A,FALSE,"Nabisco";#N/A,#N/A,FALSE,"Quaker Oats";#N/A,#N/A,FALSE,"Sara Lee";#N/A,#N/A,FALSE,"print summary"}</definedName>
    <definedName name="fasdffsd" hidden="1">{#N/A,#N/A,FALSE,"Bestfoods";#N/A,#N/A,FALSE,"Campbell";#N/A,#N/A,FALSE,"ConAgra";#N/A,#N/A,FALSE,"Healthy Choice";#N/A,#N/A,FALSE,"Int'l Home Foods";#N/A,#N/A,FALSE,"General Mills";#N/A,#N/A,FALSE,"Heinz";#N/A,#N/A,FALSE,"Kellogg";#N/A,#N/A,FALSE,"Kraft";#N/A,#N/A,FALSE,"Nabisco";#N/A,#N/A,FALSE,"Quaker Oats";#N/A,#N/A,FALSE,"Sara Lee";#N/A,#N/A,FALSE,"print summary"}</definedName>
    <definedName name="Fcast_LD">#REF!</definedName>
    <definedName name="Fcast_LM">#REF!</definedName>
    <definedName name="Fcast_LY">#REF!</definedName>
    <definedName name="Fcast_Plan">#REF!</definedName>
    <definedName name="Fcast_Prior">#REF!</definedName>
    <definedName name="fdfds" localSheetId="0" hidden="1">{#N/A,#N/A,FALSE,"Bestfoods";#N/A,#N/A,FALSE,"Campbell";#N/A,#N/A,FALSE,"ConAgra";#N/A,#N/A,FALSE,"Healthy Choice";#N/A,#N/A,FALSE,"Int'l Home Foods";#N/A,#N/A,FALSE,"General Mills";#N/A,#N/A,FALSE,"Heinz";#N/A,#N/A,FALSE,"Kellogg";#N/A,#N/A,FALSE,"Kraft";#N/A,#N/A,FALSE,"Nabisco";#N/A,#N/A,FALSE,"Quaker Oats";#N/A,#N/A,FALSE,"Sara Lee";#N/A,#N/A,FALSE,"print summary"}</definedName>
    <definedName name="fdfds" hidden="1">{#N/A,#N/A,FALSE,"Bestfoods";#N/A,#N/A,FALSE,"Campbell";#N/A,#N/A,FALSE,"ConAgra";#N/A,#N/A,FALSE,"Healthy Choice";#N/A,#N/A,FALSE,"Int'l Home Foods";#N/A,#N/A,FALSE,"General Mills";#N/A,#N/A,FALSE,"Heinz";#N/A,#N/A,FALSE,"Kellogg";#N/A,#N/A,FALSE,"Kraft";#N/A,#N/A,FALSE,"Nabisco";#N/A,#N/A,FALSE,"Quaker Oats";#N/A,#N/A,FALSE,"Sara Lee";#N/A,#N/A,FALSE,"print summary"}</definedName>
    <definedName name="fdfg" localSheetId="0" hidden="1">{"quarterly",#N/A,FALSE,"Income Statement";#N/A,#N/A,FALSE,"print segment";#N/A,#N/A,FALSE,"Balance Sheet";#N/A,#N/A,FALSE,"Annl Inc";#N/A,#N/A,FALSE,"Cash Flow"}</definedName>
    <definedName name="fdfg" hidden="1">{"quarterly",#N/A,FALSE,"Income Statement";#N/A,#N/A,FALSE,"print segment";#N/A,#N/A,FALSE,"Balance Sheet";#N/A,#N/A,FALSE,"Annl Inc";#N/A,#N/A,FALSE,"Cash Flow"}</definedName>
    <definedName name="fdv" localSheetId="0" hidden="1">{"quarterly",#N/A,FALSE,"Income Statement";#N/A,#N/A,FALSE,"print segment";#N/A,#N/A,FALSE,"Balance Sheet";#N/A,#N/A,FALSE,"Annl Inc";#N/A,#N/A,FALSE,"Cash Flow"}</definedName>
    <definedName name="fdv" hidden="1">{"quarterly",#N/A,FALSE,"Income Statement";#N/A,#N/A,FALSE,"print segment";#N/A,#N/A,FALSE,"Balance Sheet";#N/A,#N/A,FALSE,"Annl Inc";#N/A,#N/A,FALSE,"Cash Flow"}</definedName>
    <definedName name="FGET">#REF!</definedName>
    <definedName name="fgsd">#REF!</definedName>
    <definedName name="File_Path">#REF!</definedName>
    <definedName name="FILE_PROMPT">#REF!</definedName>
    <definedName name="Fin_case">#REF!</definedName>
    <definedName name="Fin_case2">#REF!</definedName>
    <definedName name="FINDAT_MENU">#REF!</definedName>
    <definedName name="First_Qtr">#REF!</definedName>
    <definedName name="First_Quarter">#REF!</definedName>
    <definedName name="flash">#REF!</definedName>
    <definedName name="Format">#REF!</definedName>
    <definedName name="Fourth_Qtr">#REF!</definedName>
    <definedName name="Fourth_Quarter">#REF!</definedName>
    <definedName name="FSAVE">#REF!</definedName>
    <definedName name="FSAVE2">#REF!</definedName>
    <definedName name="fsgsfjs">'[9]Grpah Output'!$E$95:$F$131</definedName>
    <definedName name="FTMPL">#REF!</definedName>
    <definedName name="FUEL___POWER">'[20]ANALYSIS SHEET'!#REF!</definedName>
    <definedName name="Full_Print">#REF!</definedName>
    <definedName name="Full_Year">#REF!</definedName>
    <definedName name="Funding">#N/A</definedName>
    <definedName name="Fx">'[21]Budget P&amp;L FY-2015'!$D$13</definedName>
    <definedName name="FY">2000</definedName>
    <definedName name="General_Drive">#REF!</definedName>
    <definedName name="General_Folder">#REF!</definedName>
    <definedName name="General_IFS_Ledger">#REF!</definedName>
    <definedName name="General_IFS_Row">#REF!</definedName>
    <definedName name="General_Last_Actual">#REF!</definedName>
    <definedName name="General_Month">#REF!</definedName>
    <definedName name="General_Path">#REF!</definedName>
    <definedName name="General_Periods">#REF!</definedName>
    <definedName name="General_Plant">#REF!</definedName>
    <definedName name="General_Quarter">#REF!</definedName>
    <definedName name="General_Span">#REF!</definedName>
    <definedName name="General_Type">#REF!</definedName>
    <definedName name="General_Year">#REF!</definedName>
    <definedName name="GETDIVNAME">#REF!</definedName>
    <definedName name="GETNU2">#REF!</definedName>
    <definedName name="gf" localSheetId="0" hidden="1">{#N/A,#N/A,FALSE,"ActvBud";#N/A,#N/A,FALSE,"RptSalJC";#N/A,#N/A,FALSE,"RptSalTot ";#N/A,#N/A,FALSE,"RptSumExp";#N/A,#N/A,FALSE,"RptSum"}</definedName>
    <definedName name="gf" hidden="1">{#N/A,#N/A,FALSE,"ActvBud";#N/A,#N/A,FALSE,"RptSalJC";#N/A,#N/A,FALSE,"RptSalTot ";#N/A,#N/A,FALSE,"RptSumExp";#N/A,#N/A,FALSE,"RptSum"}</definedName>
    <definedName name="gkou">#REF!</definedName>
    <definedName name="glouglou">#REF!</definedName>
    <definedName name="GraphPath">#REF!</definedName>
    <definedName name="Graphs">#REF!</definedName>
    <definedName name="GROUP_PROMPT">#REF!</definedName>
    <definedName name="Header_Row">ROW(#REF!)</definedName>
    <definedName name="HIDEMAIN">#REF!</definedName>
    <definedName name="hn.ExtDb" hidden="1">FALSE</definedName>
    <definedName name="hn.ModelType" hidden="1">"DEAL"</definedName>
    <definedName name="hn.ModelVersion" hidden="1">1</definedName>
    <definedName name="hn.NoUpload" hidden="1">0</definedName>
    <definedName name="HTML1_1" hidden="1">"[PP_EUR.xls]Germany!$A$1:$K$41"</definedName>
    <definedName name="HTML1_10" hidden="1">""</definedName>
    <definedName name="HTML1_11" hidden="1">1</definedName>
    <definedName name="HTML1_12" hidden="1">"C:\INTRANET\GERMANY.htm"</definedName>
    <definedName name="HTML1_2" hidden="1">1</definedName>
    <definedName name="HTML1_3" hidden="1">"PP_EUR"</definedName>
    <definedName name="HTML1_4" hidden="1">"Germany"</definedName>
    <definedName name="HTML1_5" hidden="1">""</definedName>
    <definedName name="HTML1_6" hidden="1">-4146</definedName>
    <definedName name="HTML1_7" hidden="1">-4146</definedName>
    <definedName name="HTML1_8" hidden="1">"8/31/96"</definedName>
    <definedName name="HTML1_9" hidden="1">""</definedName>
    <definedName name="HTML2_1" hidden="1">"[PP_EUR1.XLS]Germany!$A$1:$K$44"</definedName>
    <definedName name="HTML2_10" hidden="1">""</definedName>
    <definedName name="HTML2_11" hidden="1">-4146</definedName>
    <definedName name="HTML2_12" hidden="1">"C:\My Documents\Intranet\profit plan\HTML\GERMANY.htm"</definedName>
    <definedName name="HTML2_2" hidden="1">1</definedName>
    <definedName name="HTML2_3" hidden="1">""</definedName>
    <definedName name="HTML2_4" hidden="1">""</definedName>
    <definedName name="HTML2_5" hidden="1">""</definedName>
    <definedName name="HTML2_6" hidden="1">1</definedName>
    <definedName name="HTML2_7" hidden="1">1</definedName>
    <definedName name="HTML2_8" hidden="1">""</definedName>
    <definedName name="HTML2_9" hidden="1">""</definedName>
    <definedName name="HTMLCount" hidden="1">2</definedName>
    <definedName name="IFS_column">#REF!</definedName>
    <definedName name="IFS_Ledger_Components">#REF!</definedName>
    <definedName name="IFS_Ledger_Descriptions">#REF!</definedName>
    <definedName name="IFS_Ledgers">#REF!</definedName>
    <definedName name="IFS_Rows">#REF!</definedName>
    <definedName name="INCDAT">#REF!</definedName>
    <definedName name="INCHDR">#REF!</definedName>
    <definedName name="INCOMEDAT">#REF!</definedName>
    <definedName name="INCOMEIN">#REF!</definedName>
    <definedName name="INCPRINT">#REF!</definedName>
    <definedName name="INCUL">#REF!</definedName>
    <definedName name="INITEST">#REF!</definedName>
    <definedName name="INITUL">#REF!</definedName>
    <definedName name="input_items">#REF!</definedName>
    <definedName name="input_ledgers">#REF!</definedName>
    <definedName name="Int">#REF!</definedName>
    <definedName name="Interest_Rate">#REF!</definedName>
    <definedName name="Interface_Screen">#REF!</definedName>
    <definedName name="InterfaceScreenPath">#REF!</definedName>
    <definedName name="IPO">#REF!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L_DATE_SCHEDULE" hidden="1">"c2481"</definedName>
    <definedName name="IQ_CALL_FEATURE" hidden="1">"c2197"</definedName>
    <definedName name="IQ_CALL_PRICE_SCHEDULE" hidden="1">"c2482"</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ITDAR" hidden="1">"c2989"</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CURRENCY" hidden="1">"c2140"</definedName>
    <definedName name="IQ_EST_DATE" hidden="1">"c1634"</definedName>
    <definedName name="IQ_EST_EPS_GROWTH_1YR" hidden="1">"c1636"</definedName>
    <definedName name="IQ_EST_EPS_GROWTH_5YR" hidden="1">"c1655"</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CAPEX" hidden="1">"c2947"</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hidden="1">41365.3037962963</definedName>
    <definedName name="IQ_NAV_ACT_OR_EST" hidden="1">"c2225"</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"c2903"</definedName>
    <definedName name="IQ_RETAIL_ACQUIRED_OWNED_STORES"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39111.472037037</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sColHidden" hidden="1">FALSE</definedName>
    <definedName name="IsLTMColHidden" hidden="1">FALSE</definedName>
    <definedName name="jj" localSheetId="0" hidden="1">{#N/A,#N/A,FALSE,"Bestfoods";#N/A,#N/A,FALSE,"Campbell";#N/A,#N/A,FALSE,"ConAgra";#N/A,#N/A,FALSE,"Healthy Choice";#N/A,#N/A,FALSE,"Int'l Home Foods";#N/A,#N/A,FALSE,"General Mills";#N/A,#N/A,FALSE,"Heinz";#N/A,#N/A,FALSE,"Kellogg";#N/A,#N/A,FALSE,"Kraft";#N/A,#N/A,FALSE,"Nabisco";#N/A,#N/A,FALSE,"Quaker Oats";#N/A,#N/A,FALSE,"Sara Lee";#N/A,#N/A,FALSE,"print summary"}</definedName>
    <definedName name="jj" hidden="1">{#N/A,#N/A,FALSE,"Bestfoods";#N/A,#N/A,FALSE,"Campbell";#N/A,#N/A,FALSE,"ConAgra";#N/A,#N/A,FALSE,"Healthy Choice";#N/A,#N/A,FALSE,"Int'l Home Foods";#N/A,#N/A,FALSE,"General Mills";#N/A,#N/A,FALSE,"Heinz";#N/A,#N/A,FALSE,"Kellogg";#N/A,#N/A,FALSE,"Kraft";#N/A,#N/A,FALSE,"Nabisco";#N/A,#N/A,FALSE,"Quaker Oats";#N/A,#N/A,FALSE,"Sara Lee";#N/A,#N/A,FALSE,"print summary"}</definedName>
    <definedName name="KEYPRINT">#REF!</definedName>
    <definedName name="KEYTEST">#REF!</definedName>
    <definedName name="KShs000">'[22]Base Info'!$D$5</definedName>
    <definedName name="LABED">#REF!</definedName>
    <definedName name="LABLSET">#REF!</definedName>
    <definedName name="last_actual">#REF!</definedName>
    <definedName name="Last_Actuals">#REF!</definedName>
    <definedName name="Last_Row">#N/A</definedName>
    <definedName name="LastAct">#REF!</definedName>
    <definedName name="LEASEDAT">#REF!</definedName>
    <definedName name="LEASEIN">#REF!</definedName>
    <definedName name="LEASETEST">#REF!</definedName>
    <definedName name="LEASEUL">#REF!</definedName>
    <definedName name="Ledgers">#REF!</definedName>
    <definedName name="leftchart">#REF!,#REF!</definedName>
    <definedName name="LIBOR">#REF!</definedName>
    <definedName name="life">[10]Inputs!$D$67</definedName>
    <definedName name="ListOffset" hidden="1">1</definedName>
    <definedName name="LJBOD">#REF!</definedName>
    <definedName name="LJCSH">#REF!</definedName>
    <definedName name="LJCVR">#REF!</definedName>
    <definedName name="LJDEPR">#REF!</definedName>
    <definedName name="LJDUMP">#REF!</definedName>
    <definedName name="LJINC">#REF!</definedName>
    <definedName name="LJLSE">#REF!</definedName>
    <definedName name="LJMFG">#REF!</definedName>
    <definedName name="LJSALE">#REF!</definedName>
    <definedName name="Loan_Amount">#REF!</definedName>
    <definedName name="Loan_Start">#REF!</definedName>
    <definedName name="Loan_Years">#REF!</definedName>
    <definedName name="LOGISTICS">#REF!</definedName>
    <definedName name="LOGTEST">#REF!</definedName>
    <definedName name="LOGUL">#REF!</definedName>
    <definedName name="lol" localSheetId="0" hidden="1">{#N/A,#N/A,FALSE,"ActvBud";#N/A,#N/A,FALSE,"RptSalJC";#N/A,#N/A,FALSE,"RptSalTot ";#N/A,#N/A,FALSE,"RptSumExp";#N/A,#N/A,FALSE,"RptSum"}</definedName>
    <definedName name="lol" hidden="1">{#N/A,#N/A,FALSE,"ActvBud";#N/A,#N/A,FALSE,"RptSalJC";#N/A,#N/A,FALSE,"RptSalTot ";#N/A,#N/A,FALSE,"RptSumExp";#N/A,#N/A,FALSE,"RptSum"}</definedName>
    <definedName name="loll" localSheetId="0" hidden="1">{#N/A,#N/A,FALSE,"RptMrgCh";#N/A,#N/A,FALSE,"RptMrg";#N/A,#N/A,FALSE,"RptPLCh";#N/A,#N/A,FALSE,"RptPL";#N/A,#N/A,FALSE,"RptAdv ";#N/A,#N/A,FALSE,"RptSalary";#N/A,#N/A,FALSE,"RptSalExp";#N/A,#N/A,FALSE,"RptNW";#N/A,#N/A,FALSE,"RptSalYr";#N/A,#N/A,FALSE,"RptSales";#N/A,#N/A,FALSE,"RptPostn";#N/A,#N/A,FALSE,"RtpPLA-B";#N/A,#N/A,FALSE,"Rpt%age";#N/A,#N/A,FALSE,"RptPLSum";#N/A,#N/A,FALSE,"Index";#N/A,#N/A,FALSE,"Cover";#N/A,#N/A,FALSE,"Memo"}</definedName>
    <definedName name="loll" hidden="1">{#N/A,#N/A,FALSE,"RptMrgCh";#N/A,#N/A,FALSE,"RptMrg";#N/A,#N/A,FALSE,"RptPLCh";#N/A,#N/A,FALSE,"RptPL";#N/A,#N/A,FALSE,"RptAdv ";#N/A,#N/A,FALSE,"RptSalary";#N/A,#N/A,FALSE,"RptSalExp";#N/A,#N/A,FALSE,"RptNW";#N/A,#N/A,FALSE,"RptSalYr";#N/A,#N/A,FALSE,"RptSales";#N/A,#N/A,FALSE,"RptPostn";#N/A,#N/A,FALSE,"RtpPLA-B";#N/A,#N/A,FALSE,"Rpt%age";#N/A,#N/A,FALSE,"RptPLSum";#N/A,#N/A,FALSE,"Index";#N/A,#N/A,FALSE,"Cover";#N/A,#N/A,FALSE,"Memo"}</definedName>
    <definedName name="lolll" localSheetId="0" hidden="1">{#N/A,#N/A,FALSE,"ActvBud";#N/A,#N/A,FALSE,"RptSalJC";#N/A,#N/A,FALSE,"RptSalTot ";#N/A,#N/A,FALSE,"RptSumExp";#N/A,#N/A,FALSE,"RptSum"}</definedName>
    <definedName name="lolll" hidden="1">{#N/A,#N/A,FALSE,"ActvBud";#N/A,#N/A,FALSE,"RptSalJC";#N/A,#N/A,FALSE,"RptSalTot ";#N/A,#N/A,FALSE,"RptSumExp";#N/A,#N/A,FALSE,"RptSum"}</definedName>
    <definedName name="LSEDAT">#REF!</definedName>
    <definedName name="LSEPRINT">#REF!</definedName>
    <definedName name="ltm">[19]LBO!$I$34</definedName>
    <definedName name="LY">#REF!</definedName>
    <definedName name="MAIN_NAMES">#REF!</definedName>
    <definedName name="man" localSheetId="0" hidden="1">{#N/A,#N/A,FALSE,"Bestfoods";#N/A,#N/A,FALSE,"Campbell";#N/A,#N/A,FALSE,"ConAgra";#N/A,#N/A,FALSE,"Healthy Choice";#N/A,#N/A,FALSE,"Int'l Home Foods";#N/A,#N/A,FALSE,"General Mills";#N/A,#N/A,FALSE,"Heinz";#N/A,#N/A,FALSE,"Kellogg";#N/A,#N/A,FALSE,"Kraft";#N/A,#N/A,FALSE,"Nabisco";#N/A,#N/A,FALSE,"Quaker Oats";#N/A,#N/A,FALSE,"Sara Lee";#N/A,#N/A,FALSE,"print summary"}</definedName>
    <definedName name="man" hidden="1">{#N/A,#N/A,FALSE,"Bestfoods";#N/A,#N/A,FALSE,"Campbell";#N/A,#N/A,FALSE,"ConAgra";#N/A,#N/A,FALSE,"Healthy Choice";#N/A,#N/A,FALSE,"Int'l Home Foods";#N/A,#N/A,FALSE,"General Mills";#N/A,#N/A,FALSE,"Heinz";#N/A,#N/A,FALSE,"Kellogg";#N/A,#N/A,FALSE,"Kraft";#N/A,#N/A,FALSE,"Nabisco";#N/A,#N/A,FALSE,"Quaker Oats";#N/A,#N/A,FALSE,"Sara Lee";#N/A,#N/A,FALSE,"print summary"}</definedName>
    <definedName name="mans" localSheetId="0" hidden="1">{"quarterly",#N/A,FALSE,"Income Statement";#N/A,#N/A,FALSE,"print segment";#N/A,#N/A,FALSE,"Balance Sheet";#N/A,#N/A,FALSE,"Annl Inc";#N/A,#N/A,FALSE,"Cash Flow"}</definedName>
    <definedName name="mans" hidden="1">{"quarterly",#N/A,FALSE,"Income Statement";#N/A,#N/A,FALSE,"print segment";#N/A,#N/A,FALSE,"Balance Sheet";#N/A,#N/A,FALSE,"Annl Inc";#N/A,#N/A,FALSE,"Cash Flow"}</definedName>
    <definedName name="marvel">#REF!</definedName>
    <definedName name="me">"Button 5"</definedName>
    <definedName name="MENU1_CALL">#REF!</definedName>
    <definedName name="MENU1_FORM">#REF!</definedName>
    <definedName name="MENU1_INCLUDE">#REF!</definedName>
    <definedName name="MENU1_PROMPT">#REF!</definedName>
    <definedName name="MENU1POS1">#REF!</definedName>
    <definedName name="MERCH">#REF!</definedName>
    <definedName name="Mexico1">#REF!</definedName>
    <definedName name="Mexico2">#REF!</definedName>
    <definedName name="mfg_prior_roll_ytd">#REF!</definedName>
    <definedName name="MFGDAT">#REF!</definedName>
    <definedName name="MFGHDR">#REF!</definedName>
    <definedName name="MFGPRINT">#REF!</definedName>
    <definedName name="MFGVAR">#REF!</definedName>
    <definedName name="mfgvar_data">#REF!</definedName>
    <definedName name="mfgvar_mnthly">#REF!</definedName>
    <definedName name="mfgvar_prior_roll">#REF!</definedName>
    <definedName name="mfgvar_prior_roll_mnthly">#REF!</definedName>
    <definedName name="Mfgvar_Prior_Roll_Qtrly">#REF!</definedName>
    <definedName name="mfgvar_prior_roll_ytd">#REF!</definedName>
    <definedName name="mfgvar_qtrly">#REF!</definedName>
    <definedName name="mfgvar_roll_data">#REF!</definedName>
    <definedName name="mfgvar_rolling">#REF!</definedName>
    <definedName name="mfgvar_ytd">#REF!</definedName>
    <definedName name="Mnth">#REF!</definedName>
    <definedName name="MONTABLE">[12]Admin!$S$1:$T$12</definedName>
    <definedName name="MONTH">#REF!</definedName>
    <definedName name="Monthly">#REF!</definedName>
    <definedName name="Monthly_Flash_Report">#REF!</definedName>
    <definedName name="Months">#REF!</definedName>
    <definedName name="mvl">#REF!</definedName>
    <definedName name="negative">[10]Inputs!$D$16</definedName>
    <definedName name="Next">[15]aTargFin!$F$692</definedName>
    <definedName name="None">#REF!</definedName>
    <definedName name="NoOfPeriods">[15]a_Storage!$D$4</definedName>
    <definedName name="Num_Pmt_Per_Year">#REF!</definedName>
    <definedName name="Number_of_Payments" localSheetId="0">MATCH(0.01,End_Bal,-1)+1</definedName>
    <definedName name="Number_of_Payments">MATCH(0.01,End_Bal,-1)+1</definedName>
    <definedName name="NUMYRS">[12]Admin!$B$51</definedName>
    <definedName name="nwsa">#REF!</definedName>
    <definedName name="NY">#REF!</definedName>
    <definedName name="OFF">#REF!</definedName>
    <definedName name="ON">#REF!</definedName>
    <definedName name="Opcase">[23]Cover!$D$26</definedName>
    <definedName name="operatingcomps">#REF!</definedName>
    <definedName name="OPINC">#REF!</definedName>
    <definedName name="Other1">#REF!</definedName>
    <definedName name="Page1">#REF!</definedName>
    <definedName name="Page12">#REF!</definedName>
    <definedName name="PAGE2">#REF!</definedName>
    <definedName name="PAGE4">[24]BALSHT!#REF!</definedName>
    <definedName name="PAUSE_PROMPT">#REF!</definedName>
    <definedName name="Pay_Date">#REF!</definedName>
    <definedName name="Pay_Num">#REF!</definedName>
    <definedName name="Payment_Date" localSheetId="0">DATE(YEAR(Loan_Start),MONTH(Loan_Start)+Payment_Number,DAY(Loan_Start))</definedName>
    <definedName name="Payment_Date">DATE(YEAR(Loan_Start),MONTH(Loan_Start)+Payment_Number,DAY(Loan_Start))</definedName>
    <definedName name="period">[10]Inputs!$H$109</definedName>
    <definedName name="PLAN_">[12]DataL!$B$24</definedName>
    <definedName name="PlanSummary_97AFvs98PP">#REF!</definedName>
    <definedName name="PlanSummary_98SPvs98PP">#REF!</definedName>
    <definedName name="PlanSummary_CostDetail_97AFvs98PP">#REF!</definedName>
    <definedName name="PlanSummary_CostDetail_98SPvs98PP">#REF!</definedName>
    <definedName name="Plant_Data">#REF!</definedName>
    <definedName name="plant_input">#REF!</definedName>
    <definedName name="PMCINPUT">#REF!,#REF!,#REF!,#REF!,#REF!</definedName>
    <definedName name="price">#REF!</definedName>
    <definedName name="Princ">#REF!</definedName>
    <definedName name="_xlnm.Print_Area">#REF!</definedName>
    <definedName name="Print_Area_MI">'[25]US 1809001'!#REF!</definedName>
    <definedName name="Print_Area_Reset" localSheetId="0">OFFSET(Full_Print,0,0,Last_Row)</definedName>
    <definedName name="Print_Area_Reset">OFFSET(Full_Print,0,0,Last_Row)</definedName>
    <definedName name="PRINT_MENU">#REF!</definedName>
    <definedName name="PRINT_MENU2">#REF!</definedName>
    <definedName name="PRINT_OPTIONS">#REF!</definedName>
    <definedName name="PRINT1_PROMPT">#REF!</definedName>
    <definedName name="PrintBusinessMeasures">#REF!</definedName>
    <definedName name="PrintControllersReport">#REF!</definedName>
    <definedName name="PrintGraphs">#REF!</definedName>
    <definedName name="PrintIFSAmounts">#REF!</definedName>
    <definedName name="PrintInterfaceScreen">#REF!</definedName>
    <definedName name="PrintSnP">#REF!</definedName>
    <definedName name="PrintVarianceAnalysis">#REF!</definedName>
    <definedName name="Prior">[15]aTargFin!$F$690</definedName>
    <definedName name="Prior_Data">#REF!</definedName>
    <definedName name="prior_slsnprft_qtrly">#REF!</definedName>
    <definedName name="prior_slsnprft_ytd">#REF!</definedName>
    <definedName name="Prior_Year_End">#REF!</definedName>
    <definedName name="PROFIT">#REF!</definedName>
    <definedName name="PROJCSH">#REF!</definedName>
    <definedName name="PROJTITLE">[12]DataL!$B$11</definedName>
    <definedName name="PRTCON">#REF!</definedName>
    <definedName name="PRTCONF_PROMPT">#REF!</definedName>
    <definedName name="PRTMENU1">#REF!</definedName>
    <definedName name="pulp">#REF!</definedName>
    <definedName name="PUTLEASE">#REF!</definedName>
    <definedName name="Q_1">#REF!</definedName>
    <definedName name="Q_2">#REF!</definedName>
    <definedName name="Q_3">#REF!</definedName>
    <definedName name="Q_4">#REF!</definedName>
    <definedName name="QSUM">#REF!</definedName>
    <definedName name="Qtr">#REF!</definedName>
    <definedName name="QTR_PRINT">#REF!</definedName>
    <definedName name="Qtrs">#REF!</definedName>
    <definedName name="quarter">#REF!</definedName>
    <definedName name="Quarterly">#REF!</definedName>
    <definedName name="Ref">#REF!</definedName>
    <definedName name="RefinTrig">[8]Base!$H$4</definedName>
    <definedName name="REL4D">#REF!</definedName>
    <definedName name="RELEASE">#REF!</definedName>
    <definedName name="RELOOP1">#REF!</definedName>
    <definedName name="REPT45">#REF!</definedName>
    <definedName name="RESTORE">#REF!</definedName>
    <definedName name="Revised">#REF!</definedName>
    <definedName name="rha">[9]IDD!$E$5:$IV$23</definedName>
    <definedName name="rightchart">#REF!,#REF!,#REF!</definedName>
    <definedName name="RISK">[12]DataL!$B$26</definedName>
    <definedName name="RISKTABLE">[12]Admin!$S$14:$T$16</definedName>
    <definedName name="Roll">#REF!</definedName>
    <definedName name="round">[10]Inputs!$D$6</definedName>
    <definedName name="RptCoverPRT">#REF!</definedName>
    <definedName name="rr" localSheetId="0" hidden="1">{#N/A,#N/A,FALSE,"RptMrgCh";#N/A,#N/A,FALSE,"RptMrg";#N/A,#N/A,FALSE,"RptPLCh";#N/A,#N/A,FALSE,"RptPL";#N/A,#N/A,FALSE,"RptAdv ";#N/A,#N/A,FALSE,"RptSalary";#N/A,#N/A,FALSE,"RptSalExp";#N/A,#N/A,FALSE,"RptNW";#N/A,#N/A,FALSE,"RptSalYr";#N/A,#N/A,FALSE,"RptSales";#N/A,#N/A,FALSE,"RptPostn";#N/A,#N/A,FALSE,"RtpPLA-B";#N/A,#N/A,FALSE,"Rpt%age";#N/A,#N/A,FALSE,"RptPLSum";#N/A,#N/A,FALSE,"Index";#N/A,#N/A,FALSE,"Cover";#N/A,#N/A,FALSE,"Memo"}</definedName>
    <definedName name="rr" hidden="1">{#N/A,#N/A,FALSE,"RptMrgCh";#N/A,#N/A,FALSE,"RptMrg";#N/A,#N/A,FALSE,"RptPLCh";#N/A,#N/A,FALSE,"RptPL";#N/A,#N/A,FALSE,"RptAdv ";#N/A,#N/A,FALSE,"RptSalary";#N/A,#N/A,FALSE,"RptSalExp";#N/A,#N/A,FALSE,"RptNW";#N/A,#N/A,FALSE,"RptSalYr";#N/A,#N/A,FALSE,"RptSales";#N/A,#N/A,FALSE,"RptPostn";#N/A,#N/A,FALSE,"RtpPLA-B";#N/A,#N/A,FALSE,"Rpt%age";#N/A,#N/A,FALSE,"RptPLSum";#N/A,#N/A,FALSE,"Index";#N/A,#N/A,FALSE,"Cover";#N/A,#N/A,FALSE,"Memo"}</definedName>
    <definedName name="RTABLE">#REF!</definedName>
    <definedName name="sa" hidden="1">'[6]DECC 5-Yr Stock Perf'!$1:$1048576</definedName>
    <definedName name="SACK">#REF!</definedName>
    <definedName name="SALE">[12]DataL!$B$27</definedName>
    <definedName name="SALEPRINT">#REF!</definedName>
    <definedName name="SalesRec_97AFvs98PP">'[26]Sales Rec'!$A$1:$G$45</definedName>
    <definedName name="SalesRec_98SPvs98PP">#REF!</definedName>
    <definedName name="SAVE">#REF!</definedName>
    <definedName name="SaveBusinessMeasures">#REF!</definedName>
    <definedName name="SAVECELL">#REF!</definedName>
    <definedName name="SaveControllersReport">#REF!</definedName>
    <definedName name="SaveGraphs">#REF!</definedName>
    <definedName name="SaveIFSAmounts">#REF!</definedName>
    <definedName name="SaveInterfaceScreen">#REF!</definedName>
    <definedName name="SaveSnP">#REF!</definedName>
    <definedName name="SaveVarianceAnalysis">#REF!</definedName>
    <definedName name="Sched_Pay">#REF!</definedName>
    <definedName name="Scheduled_Extra_Payments">#REF!</definedName>
    <definedName name="Scheduled_Interest_Rate">#REF!</definedName>
    <definedName name="Scheduled_Monthly_Payment">#REF!</definedName>
    <definedName name="Scorecard_Data">#REF!</definedName>
    <definedName name="SCURUNITS">[27]Admin!$N$27</definedName>
    <definedName name="SCYTD">#REF!</definedName>
    <definedName name="SDIVPROJ">[12]Admin!$K$11</definedName>
    <definedName name="Second_Qtr">#REF!</definedName>
    <definedName name="Second_Quarter">#REF!</definedName>
    <definedName name="SEG_PRINT">#REF!</definedName>
    <definedName name="selection">#REF!</definedName>
    <definedName name="Selling_Price_Changes">#REF!</definedName>
    <definedName name="serbd">#REF!</definedName>
    <definedName name="Set">" "</definedName>
    <definedName name="SETFORMS">#REF!</definedName>
    <definedName name="SETMAIN">#REF!</definedName>
    <definedName name="SETUP">#REF!</definedName>
    <definedName name="SETUP_PROMPT">#REF!</definedName>
    <definedName name="SharesCurrentA">[8]Base!$H$53</definedName>
    <definedName name="SharesCurrentT">[8]Base!$F$53</definedName>
    <definedName name="Short_Flow_Data">#REF!</definedName>
    <definedName name="SIMCALC">#REF!</definedName>
    <definedName name="SIMEQ">[12]RptOpInc!#REF!</definedName>
    <definedName name="SIMSEED">[12]RptOpInc!#REF!</definedName>
    <definedName name="slsnprft">#REF!</definedName>
    <definedName name="slsnprft_data">#REF!</definedName>
    <definedName name="slsnprft_mnthly">#REF!</definedName>
    <definedName name="slsnprft_prior_roll">#REF!</definedName>
    <definedName name="slsnprft_prior_roll_qtrly">#REF!</definedName>
    <definedName name="slsnprft_prior_roll_ytd">#REF!</definedName>
    <definedName name="slsnprft_qtrly">#REF!</definedName>
    <definedName name="slsnprft_roll_data">#REF!</definedName>
    <definedName name="slsnprft_rolling">#REF!</definedName>
    <definedName name="slsnprft_ytd">#REF!</definedName>
    <definedName name="SMonths">#REF!</definedName>
    <definedName name="SnP">#REF!</definedName>
    <definedName name="SnP_AFCO">#REF!</definedName>
    <definedName name="SnP_Alcala">#REF!</definedName>
    <definedName name="SnP_Atlanta">#REF!</definedName>
    <definedName name="SnP_Baden">#REF!</definedName>
    <definedName name="SnP_Brazil">#REF!</definedName>
    <definedName name="SnP_Brierley">#REF!</definedName>
    <definedName name="SnP_FCD">#REF!</definedName>
    <definedName name="SnP_Fitzgerald">#REF!</definedName>
    <definedName name="SnP_ForestCity">#REF!</definedName>
    <definedName name="SnP_Fremont">#REF!</definedName>
    <definedName name="SnP_GHD">#REF!</definedName>
    <definedName name="SnP_HannMuenden">#REF!</definedName>
    <definedName name="SnP_INOAC">#REF!</definedName>
    <definedName name="SnP_IPD">#REF!</definedName>
    <definedName name="SnP_Johannesburg">#REF!</definedName>
    <definedName name="SnP_Livingston">#REF!</definedName>
    <definedName name="SnP_Middlesex">#REF!</definedName>
    <definedName name="SnP_Mooresville">#REF!</definedName>
    <definedName name="SnP_MtnHome">#REF!</definedName>
    <definedName name="SnP_Norwood">#REF!</definedName>
    <definedName name="SnP_O2160">#REF!</definedName>
    <definedName name="SnP_O2290">#REF!</definedName>
    <definedName name="SnP_Queretaro">#REF!</definedName>
    <definedName name="SnP_Singapore">#REF!</definedName>
    <definedName name="SnP_Williamsport">#REF!</definedName>
    <definedName name="SnP_Wolfsburg">#REF!</definedName>
    <definedName name="SnPPath">#REF!</definedName>
    <definedName name="Span">#REF!</definedName>
    <definedName name="Spans">[13]Interface!#REF!</definedName>
    <definedName name="SPWS_WBID">"08C0B20B-5C58-11D3-B317-444553540000"</definedName>
    <definedName name="SQtrs">#REF!</definedName>
    <definedName name="srdebtfee">'[8]Fee Schedule'!$D$56</definedName>
    <definedName name="SrDebtT">[8]Base!$F$58</definedName>
    <definedName name="srgsyrjwuj">#REF!</definedName>
    <definedName name="srjktku">[9]Output_NorskeSkog2!$C$29:$H$38</definedName>
    <definedName name="ss" localSheetId="0" hidden="1">{#N/A,#N/A,FALSE,"RptMrgCh";#N/A,#N/A,FALSE,"RptMrg";#N/A,#N/A,FALSE,"RptPLCh";#N/A,#N/A,FALSE,"RptPL";#N/A,#N/A,FALSE,"RptAdv ";#N/A,#N/A,FALSE,"RptSalary";#N/A,#N/A,FALSE,"RptSalExp";#N/A,#N/A,FALSE,"RptNW";#N/A,#N/A,FALSE,"RptSalYr";#N/A,#N/A,FALSE,"RptSales";#N/A,#N/A,FALSE,"RptPostn";#N/A,#N/A,FALSE,"RtpPLA-B";#N/A,#N/A,FALSE,"Rpt%age";#N/A,#N/A,FALSE,"RptPLSum";#N/A,#N/A,FALSE,"Index";#N/A,#N/A,FALSE,"Cover";#N/A,#N/A,FALSE,"Memo"}</definedName>
    <definedName name="ss" hidden="1">{#N/A,#N/A,FALSE,"RptMrgCh";#N/A,#N/A,FALSE,"RptMrg";#N/A,#N/A,FALSE,"RptPLCh";#N/A,#N/A,FALSE,"RptPL";#N/A,#N/A,FALSE,"RptAdv ";#N/A,#N/A,FALSE,"RptSalary";#N/A,#N/A,FALSE,"RptSalExp";#N/A,#N/A,FALSE,"RptNW";#N/A,#N/A,FALSE,"RptSalYr";#N/A,#N/A,FALSE,"RptSales";#N/A,#N/A,FALSE,"RptPostn";#N/A,#N/A,FALSE,"RtpPLA-B";#N/A,#N/A,FALSE,"Rpt%age";#N/A,#N/A,FALSE,"RptPLSum";#N/A,#N/A,FALSE,"Index";#N/A,#N/A,FALSE,"Cover";#N/A,#N/A,FALSE,"Memo"}</definedName>
    <definedName name="stb">[19]Inputs!$B$8</definedName>
    <definedName name="Step">[18]DCFValuation!$C$140</definedName>
    <definedName name="stub">#REF!</definedName>
    <definedName name="subdebtfee">'[8]Fee Schedule'!$D$57</definedName>
    <definedName name="SUMMARY">#REF!</definedName>
    <definedName name="SUPPLE">[12]DataL!$B$15</definedName>
    <definedName name="SupplementalData_97AFvs98PP">#REF!</definedName>
    <definedName name="SupplementalData_98SPvs98PP">#REF!</definedName>
    <definedName name="support">#REF!</definedName>
    <definedName name="support_data">#REF!</definedName>
    <definedName name="support_mnthly">#REF!</definedName>
    <definedName name="support_prior_roll">#REF!</definedName>
    <definedName name="support_prior_roll_qtrly">#REF!</definedName>
    <definedName name="support_prior_roll_ytd">#REF!</definedName>
    <definedName name="support_qtrly">#REF!</definedName>
    <definedName name="support_roll_data">#REF!</definedName>
    <definedName name="support_rolling">#REF!</definedName>
    <definedName name="support_ytd">#REF!</definedName>
    <definedName name="syn">#REF!</definedName>
    <definedName name="Targ">[8]Base!$F$223</definedName>
    <definedName name="targbs">#REF!</definedName>
    <definedName name="TargDEBT">#REF!</definedName>
    <definedName name="Temp1" localSheetId="0" hidden="1">{"quarterly",#N/A,FALSE,"Income Statement";#N/A,#N/A,FALSE,"print segment";#N/A,#N/A,FALSE,"Balance Sheet";#N/A,#N/A,FALSE,"Annl Inc";#N/A,#N/A,FALSE,"Cash Flow"}</definedName>
    <definedName name="Temp1" hidden="1">{"quarterly",#N/A,FALSE,"Income Statement";#N/A,#N/A,FALSE,"print segment";#N/A,#N/A,FALSE,"Balance Sheet";#N/A,#N/A,FALSE,"Annl Inc";#N/A,#N/A,FALSE,"Cash Flow"}</definedName>
    <definedName name="ten">[10]Inputs!$D$57</definedName>
    <definedName name="test">#REF!</definedName>
    <definedName name="TESTLOOP">#REF!</definedName>
    <definedName name="TESTLOOP2">#REF!</definedName>
    <definedName name="Third_Qtr">#REF!</definedName>
    <definedName name="Third_Quarter">#REF!</definedName>
    <definedName name="Ticker">" "</definedName>
    <definedName name="TITLE1">#REF!</definedName>
    <definedName name="TITLE2">#REF!</definedName>
    <definedName name="TITLE3">#REF!</definedName>
    <definedName name="TITLEC">#REF!</definedName>
    <definedName name="Total_Interest">#REF!</definedName>
    <definedName name="Total_Pay">#REF!</definedName>
    <definedName name="TransExp">[8]Base!$L$133</definedName>
    <definedName name="twx">#REF!</definedName>
    <definedName name="TXRDAT">#REF!</definedName>
    <definedName name="TXRSETUP">#REF!</definedName>
    <definedName name="TYPECODE">[12]DataL!$B$14</definedName>
    <definedName name="types">[13]Interface!#REF!</definedName>
    <definedName name="TYPETABLE">[12]Admin!$O$14:$P$19</definedName>
    <definedName name="uae" localSheetId="0" hidden="1">{#N/A,#N/A,FALSE,"RptMrgCh";#N/A,#N/A,FALSE,"RptMrg";#N/A,#N/A,FALSE,"RptPLCh";#N/A,#N/A,FALSE,"RptPL";#N/A,#N/A,FALSE,"RptAdv ";#N/A,#N/A,FALSE,"RptSalary";#N/A,#N/A,FALSE,"RptSalExp";#N/A,#N/A,FALSE,"RptNW";#N/A,#N/A,FALSE,"RptSalYr";#N/A,#N/A,FALSE,"RptSales";#N/A,#N/A,FALSE,"RptPostn";#N/A,#N/A,FALSE,"RtpPLA-B";#N/A,#N/A,FALSE,"Rpt%age";#N/A,#N/A,FALSE,"RptPLSum";#N/A,#N/A,FALSE,"Index";#N/A,#N/A,FALSE,"Cover";#N/A,#N/A,FALSE,"Memo"}</definedName>
    <definedName name="uae" hidden="1">{#N/A,#N/A,FALSE,"RptMrgCh";#N/A,#N/A,FALSE,"RptMrg";#N/A,#N/A,FALSE,"RptPLCh";#N/A,#N/A,FALSE,"RptPL";#N/A,#N/A,FALSE,"RptAdv ";#N/A,#N/A,FALSE,"RptSalary";#N/A,#N/A,FALSE,"RptSalExp";#N/A,#N/A,FALSE,"RptNW";#N/A,#N/A,FALSE,"RptSalYr";#N/A,#N/A,FALSE,"RptSales";#N/A,#N/A,FALSE,"RptPostn";#N/A,#N/A,FALSE,"RtpPLA-B";#N/A,#N/A,FALSE,"Rpt%age";#N/A,#N/A,FALSE,"RptPLSum";#N/A,#N/A,FALSE,"Index";#N/A,#N/A,FALSE,"Cover";#N/A,#N/A,FALSE,"Memo"}</definedName>
    <definedName name="udkdk">#REF!</definedName>
    <definedName name="udtktk">[9]Output_NorskeSkog2!$C$8:$J$17</definedName>
    <definedName name="uktktk">#REF!</definedName>
    <definedName name="US">#REF!</definedName>
    <definedName name="VALTEST">#REF!</definedName>
    <definedName name="value">3</definedName>
    <definedName name="Values_Entered" localSheetId="0">IF(Loan_Amount*Interest_Rate*Loan_Years*Loan_Start&gt;0,1,0)</definedName>
    <definedName name="Values_Entered">IF(Loan_Amount*Interest_Rate*Loan_Years*Loan_Start&gt;0,1,0)</definedName>
    <definedName name="Var_Col">#REF!</definedName>
    <definedName name="Var_Current_Download_Col">#REF!</definedName>
    <definedName name="Var_Input_Col">#REF!</definedName>
    <definedName name="Var_Row">#REF!</definedName>
    <definedName name="Variance_Analysis">#REF!</definedName>
    <definedName name="Variance_Data">#REF!</definedName>
    <definedName name="VarianceAnalysisPath">#REF!</definedName>
    <definedName name="VERNUM">[12]Admin!$F$66</definedName>
    <definedName name="versionno">"1.0"</definedName>
    <definedName name="Versions">[13]Interface!#REF!</definedName>
    <definedName name="via">#REF!</definedName>
    <definedName name="VIEW">#REF!</definedName>
    <definedName name="VIEW_PROMPT">#REF!</definedName>
    <definedName name="VJ" localSheetId="0" hidden="1">{#N/A,#N/A,FALSE,"RptMrgCh";#N/A,#N/A,FALSE,"RptMrg";#N/A,#N/A,FALSE,"RptPLCh";#N/A,#N/A,FALSE,"RptPL";#N/A,#N/A,FALSE,"RptAdv ";#N/A,#N/A,FALSE,"RptSalary";#N/A,#N/A,FALSE,"RptSalExp";#N/A,#N/A,FALSE,"RptNW";#N/A,#N/A,FALSE,"RptSalYr";#N/A,#N/A,FALSE,"RptSales";#N/A,#N/A,FALSE,"RptPostn";#N/A,#N/A,FALSE,"RtpPLA-B";#N/A,#N/A,FALSE,"Rpt%age";#N/A,#N/A,FALSE,"RptPLSum";#N/A,#N/A,FALSE,"Index";#N/A,#N/A,FALSE,"Cover";#N/A,#N/A,FALSE,"Memo"}</definedName>
    <definedName name="VJ" hidden="1">{#N/A,#N/A,FALSE,"RptMrgCh";#N/A,#N/A,FALSE,"RptMrg";#N/A,#N/A,FALSE,"RptPLCh";#N/A,#N/A,FALSE,"RptPL";#N/A,#N/A,FALSE,"RptAdv ";#N/A,#N/A,FALSE,"RptSalary";#N/A,#N/A,FALSE,"RptSalExp";#N/A,#N/A,FALSE,"RptNW";#N/A,#N/A,FALSE,"RptSalYr";#N/A,#N/A,FALSE,"RptSales";#N/A,#N/A,FALSE,"RptPostn";#N/A,#N/A,FALSE,"RtpPLA-B";#N/A,#N/A,FALSE,"Rpt%age";#N/A,#N/A,FALSE,"RptPLSum";#N/A,#N/A,FALSE,"Index";#N/A,#N/A,FALSE,"Cover";#N/A,#N/A,FALSE,"Memo"}</definedName>
    <definedName name="WAIT_PROMPT">#REF!</definedName>
    <definedName name="wdwff">'[9]Grpah Output'!$C$147:$O$148</definedName>
    <definedName name="wks">[10]Inputs!$D$25</definedName>
    <definedName name="WOF">#REF!</definedName>
    <definedName name="wrn" localSheetId="0" hidden="1">{"namonth",#N/A,FALSE,"na";"naroll",#N/A,FALSE,"na";"naprofsales",#N/A,FALSE,"na";"naprofprft",#N/A,FALSE,"na";"brmonth",#N/A,FALSE,"brazil";"brroll",#N/A,FALSE,"brazil";"brprof",#N/A,FALSE,"brazil";"scmonth",#N/A,FALSE,"Super";"scroll",#N/A,FALSE,"Super";"scprof",#N/A,FALSE,"Super";"acmonth",#N/A,FALSE,"AirControls";"acroll",#N/A,FALSE,"AirControls";"acprof",#N/A,FALSE,"AirControls"}</definedName>
    <definedName name="wrn" hidden="1">{"namonth",#N/A,FALSE,"na";"naroll",#N/A,FALSE,"na";"naprofsales",#N/A,FALSE,"na";"naprofprft",#N/A,FALSE,"na";"brmonth",#N/A,FALSE,"brazil";"brroll",#N/A,FALSE,"brazil";"brprof",#N/A,FALSE,"brazil";"scmonth",#N/A,FALSE,"Super";"scroll",#N/A,FALSE,"Super";"scprof",#N/A,FALSE,"Super";"acmonth",#N/A,FALSE,"AirControls";"acroll",#N/A,FALSE,"AirControls";"acprof",#N/A,FALSE,"AirControls"}</definedName>
    <definedName name="wrn.A3._.Reports." localSheetId="0" hidden="1">{#N/A,#N/A,FALSE,"ActvBud";#N/A,#N/A,FALSE,"RptSalJC";#N/A,#N/A,FALSE,"RptSalTot ";#N/A,#N/A,FALSE,"RptSumExp";#N/A,#N/A,FALSE,"RptSum"}</definedName>
    <definedName name="wrn.A3._.Reports." hidden="1">{#N/A,#N/A,FALSE,"ActvBud";#N/A,#N/A,FALSE,"RptSalJC";#N/A,#N/A,FALSE,"RptSalTot ";#N/A,#N/A,FALSE,"RptSumExp";#N/A,#N/A,FALSE,"RptSum"}</definedName>
    <definedName name="wrn.A4._.Reports." localSheetId="0" hidden="1">{#N/A,#N/A,FALSE,"RptMrgCh";#N/A,#N/A,FALSE,"RptMrg";#N/A,#N/A,FALSE,"RptPLCh";#N/A,#N/A,FALSE,"RptPL";#N/A,#N/A,FALSE,"RptAdv ";#N/A,#N/A,FALSE,"RptSalary";#N/A,#N/A,FALSE,"RptSalExp";#N/A,#N/A,FALSE,"RptNW";#N/A,#N/A,FALSE,"RptSalYr";#N/A,#N/A,FALSE,"RptSales";#N/A,#N/A,FALSE,"RptPostn";#N/A,#N/A,FALSE,"RtpPLA-B";#N/A,#N/A,FALSE,"Rpt%age";#N/A,#N/A,FALSE,"RptPLSum";#N/A,#N/A,FALSE,"Index";#N/A,#N/A,FALSE,"Cover";#N/A,#N/A,FALSE,"Memo"}</definedName>
    <definedName name="wrn.A4._.Reports." hidden="1">{#N/A,#N/A,FALSE,"RptMrgCh";#N/A,#N/A,FALSE,"RptMrg";#N/A,#N/A,FALSE,"RptPLCh";#N/A,#N/A,FALSE,"RptPL";#N/A,#N/A,FALSE,"RptAdv ";#N/A,#N/A,FALSE,"RptSalary";#N/A,#N/A,FALSE,"RptSalExp";#N/A,#N/A,FALSE,"RptNW";#N/A,#N/A,FALSE,"RptSalYr";#N/A,#N/A,FALSE,"RptSales";#N/A,#N/A,FALSE,"RptPostn";#N/A,#N/A,FALSE,"RtpPLA-B";#N/A,#N/A,FALSE,"Rpt%age";#N/A,#N/A,FALSE,"RptPLSum";#N/A,#N/A,FALSE,"Index";#N/A,#N/A,FALSE,"Cover";#N/A,#N/A,FALSE,"Memo"}</definedName>
    <definedName name="wrn.acall." localSheetId="0" hidden="1">{"acmonth",#N/A,FALSE,"AirControls";"acroll",#N/A,FALSE,"AirControls";"acprof",#N/A,FALSE,"AirControls"}</definedName>
    <definedName name="wrn.acall." hidden="1">{"acmonth",#N/A,FALSE,"AirControls";"acroll",#N/A,FALSE,"AirControls";"acprof",#N/A,FALSE,"AirControls"}</definedName>
    <definedName name="wrn.acmonth." localSheetId="0" hidden="1">{"acmonth",#N/A,FALSE,"AirControls"}</definedName>
    <definedName name="wrn.acmonth." hidden="1">{"acmonth",#N/A,FALSE,"AirControls"}</definedName>
    <definedName name="wrn.acprof." localSheetId="0" hidden="1">{"acprof",#N/A,FALSE,"AirControls"}</definedName>
    <definedName name="wrn.acprof." hidden="1">{"acprof",#N/A,FALSE,"AirControls"}</definedName>
    <definedName name="wrn.acroll." localSheetId="0" hidden="1">{"acroll",#N/A,FALSE,"AirControls"}</definedName>
    <definedName name="wrn.acroll." hidden="1">{"acroll",#N/A,FALSE,"AirControls"}</definedName>
    <definedName name="wrn.all." localSheetId="0" hidden="1">{"namonth",#N/A,FALSE,"na";"naroll",#N/A,FALSE,"na";"naprofsales",#N/A,FALSE,"na";"naprofprft",#N/A,FALSE,"na";"brmonth",#N/A,FALSE,"brazil";"brroll",#N/A,FALSE,"brazil";"brprof",#N/A,FALSE,"brazil";"scmonth",#N/A,FALSE,"Super";"scroll",#N/A,FALSE,"Super";"scprof",#N/A,FALSE,"Super";"acmonth",#N/A,FALSE,"AirControls";"acroll",#N/A,FALSE,"AirControls";"acprof",#N/A,FALSE,"AirControls"}</definedName>
    <definedName name="wrn.all." hidden="1">{"namonth",#N/A,FALSE,"na";"naroll",#N/A,FALSE,"na";"naprofsales",#N/A,FALSE,"na";"naprofprft",#N/A,FALSE,"na";"brmonth",#N/A,FALSE,"brazil";"brroll",#N/A,FALSE,"brazil";"brprof",#N/A,FALSE,"brazil";"scmonth",#N/A,FALSE,"Super";"scroll",#N/A,FALSE,"Super";"scprof",#N/A,FALSE,"Super";"acmonth",#N/A,FALSE,"AirControls";"acroll",#N/A,FALSE,"AirControls";"acprof",#N/A,FALSE,"AirControls"}</definedName>
    <definedName name="wrn.bobsum." localSheetId="0" hidden="1">{"bobsum",#N/A,FALSE,"BobSummary"}</definedName>
    <definedName name="wrn.bobsum." hidden="1">{"bobsum",#N/A,FALSE,"BobSummary"}</definedName>
    <definedName name="wrn.brall." localSheetId="0" hidden="1">{"brmonth",#N/A,FALSE,"brazil";"brroll",#N/A,FALSE,"brazil";"brprof",#N/A,FALSE,"brazil"}</definedName>
    <definedName name="wrn.brall." hidden="1">{"brmonth",#N/A,FALSE,"brazil";"brroll",#N/A,FALSE,"brazil";"brprof",#N/A,FALSE,"brazil"}</definedName>
    <definedName name="wrn.brmonth." localSheetId="0" hidden="1">{"brmonth",#N/A,FALSE,"brazil"}</definedName>
    <definedName name="wrn.brmonth." hidden="1">{"brmonth",#N/A,FALSE,"brazil"}</definedName>
    <definedName name="wrn.brprof." localSheetId="0" hidden="1">{"brprof",#N/A,FALSE,"brazil"}</definedName>
    <definedName name="wrn.brprof." hidden="1">{"brprof",#N/A,FALSE,"brazil"}</definedName>
    <definedName name="wrn.brroll." localSheetId="0" hidden="1">{"brroll",#N/A,FALSE,"brazil"}</definedName>
    <definedName name="wrn.brroll." hidden="1">{"brroll",#N/A,FALSE,"brazil"}</definedName>
    <definedName name="wrn.Earnings._.Model."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FULLPLN." localSheetId="0" hidden="1">{"FULLPLN",#N/A,FALSE,"Full Yr vs Plan"}</definedName>
    <definedName name="wrn.FULLPLN." hidden="1">{"FULLPLN",#N/A,FALSE,"Full Yr vs Plan"}</definedName>
    <definedName name="wrn.fullprior." localSheetId="0" hidden="1">{"fullprior",#N/A,FALSE,"Full Yr v Prior"}</definedName>
    <definedName name="wrn.fullprior." hidden="1">{"fullprior",#N/A,FALSE,"Full Yr v Prior"}</definedName>
    <definedName name="wrn.handout." localSheetId="0" hidden="1">{"quarterly",#N/A,FALSE,"Income Statement New CPB";"annual",#N/A,FALSE,"Income Statement New CPB";"cash flow",#N/A,FALSE,"Cash Flow";"balance",#N/A,FALSE,"Balance Sheet";"seg",#N/A,FALSE,"New Segment Breakout"}</definedName>
    <definedName name="wrn.handout." hidden="1">{"quarterly",#N/A,FALSE,"Income Statement New CPB";"annual",#N/A,FALSE,"Income Statement New CPB";"cash flow",#N/A,FALSE,"Cash Flow";"balance",#N/A,FALSE,"Balance Sheet";"seg",#N/A,FALSE,"New Segment Breakout"}</definedName>
    <definedName name="wrn.market._.share." localSheetId="0" hidden="1">{#N/A,#N/A,FALSE,"Bestfoods";#N/A,#N/A,FALSE,"Campbell";#N/A,#N/A,FALSE,"ConAgra";#N/A,#N/A,FALSE,"Healthy Choice";#N/A,#N/A,FALSE,"Int'l Home Foods";#N/A,#N/A,FALSE,"General Mills";#N/A,#N/A,FALSE,"Heinz";#N/A,#N/A,FALSE,"Kellogg";#N/A,#N/A,FALSE,"Kraft";#N/A,#N/A,FALSE,"Nabisco";#N/A,#N/A,FALSE,"Quaker Oats";#N/A,#N/A,FALSE,"Sara Lee";#N/A,#N/A,FALSE,"print summary"}</definedName>
    <definedName name="wrn.market._.share." hidden="1">{#N/A,#N/A,FALSE,"Bestfoods";#N/A,#N/A,FALSE,"Campbell";#N/A,#N/A,FALSE,"ConAgra";#N/A,#N/A,FALSE,"Healthy Choice";#N/A,#N/A,FALSE,"Int'l Home Foods";#N/A,#N/A,FALSE,"General Mills";#N/A,#N/A,FALSE,"Heinz";#N/A,#N/A,FALSE,"Kellogg";#N/A,#N/A,FALSE,"Kraft";#N/A,#N/A,FALSE,"Nabisco";#N/A,#N/A,FALSE,"Quaker Oats";#N/A,#N/A,FALSE,"Sara Lee";#N/A,#N/A,FALSE,"print summary"}</definedName>
    <definedName name="wrn.month." localSheetId="0" hidden="1">{#N/A,#N/A,FALSE,"Mnthly Roll"}</definedName>
    <definedName name="wrn.month." hidden="1">{#N/A,#N/A,FALSE,"Mnthly Roll"}</definedName>
    <definedName name="wrn.naall." localSheetId="0" hidden="1">{"namonth",#N/A,FALSE,"na";"naroll",#N/A,FALSE,"na";"naprofsales",#N/A,FALSE,"na";"naprofprft",#N/A,FALSE,"na"}</definedName>
    <definedName name="wrn.naall." hidden="1">{"namonth",#N/A,FALSE,"na";"naroll",#N/A,FALSE,"na";"naprofsales",#N/A,FALSE,"na";"naprofprft",#N/A,FALSE,"na"}</definedName>
    <definedName name="wrn.namonth." localSheetId="0" hidden="1">{"namonth",#N/A,FALSE,"na"}</definedName>
    <definedName name="wrn.namonth." hidden="1">{"namonth",#N/A,FALSE,"na"}</definedName>
    <definedName name="wrn.naprof." localSheetId="0" hidden="1">{"naprofsales",#N/A,FALSE,"na"}</definedName>
    <definedName name="wrn.naprof." hidden="1">{"naprofsales",#N/A,FALSE,"na"}</definedName>
    <definedName name="wrn.naroll." localSheetId="0" hidden="1">{"naroll",#N/A,FALSE,"na"}</definedName>
    <definedName name="wrn.naroll." hidden="1">{"naroll",#N/A,FALSE,"na"}</definedName>
    <definedName name="wrn.OCS._.REPORT." localSheetId="0" hidden="1">{#N/A,#N/A,FALSE,"Cover";#N/A,#N/A,FALSE,"Index";#N/A,#N/A,FALSE,"Spec";#N/A,#N/A,FALSE,"Breakdown";#N/A,#N/A,FALSE,"Cost Plan"}</definedName>
    <definedName name="wrn.OCS._.REPORT." hidden="1">{#N/A,#N/A,FALSE,"Cover";#N/A,#N/A,FALSE,"Index";#N/A,#N/A,FALSE,"Spec";#N/A,#N/A,FALSE,"Breakdown";#N/A,#N/A,FALSE,"Cost Plan"}</definedName>
    <definedName name="wrn.pp97schedules." localSheetId="0" hidden="1">{"plansummary",#N/A,FALSE,"PlanSummary";"sales",#N/A,FALSE,"Sales Rec";"productivity",#N/A,FALSE,"Productivity Rec";"capitalspending",#N/A,FALSE,"Capital Spending"}</definedName>
    <definedName name="wrn.pp97schedules." hidden="1">{"plansummary",#N/A,FALSE,"PlanSummary";"sales",#N/A,FALSE,"Sales Rec";"productivity",#N/A,FALSE,"Productivity Rec";"capitalspending",#N/A,FALSE,"Capital Spending"}</definedName>
    <definedName name="wrn.presentation." localSheetId="0" hidden="1">{#N/A,#N/A,FALSE,"Flash 1 before curr";#N/A,#N/A,FALSE,"Bridge";#N/A,#N/A,FALSE,"Volmix";#N/A,#N/A,FALSE,"Sell Price";#N/A,#N/A,FALSE,"ManCost2";#N/A,#N/A,FALSE,"ManPerf";#N/A,#N/A,FALSE,"SGA &amp; E"}</definedName>
    <definedName name="wrn.presentation." hidden="1">{#N/A,#N/A,FALSE,"Flash 1 before curr";#N/A,#N/A,FALSE,"Bridge";#N/A,#N/A,FALSE,"Volmix";#N/A,#N/A,FALSE,"Sell Price";#N/A,#N/A,FALSE,"ManCost2";#N/A,#N/A,FALSE,"ManPerf";#N/A,#N/A,FALSE,"SGA &amp; E"}</definedName>
    <definedName name="wrn.qtrpvs." localSheetId="0" hidden="1">{#N/A,#N/A,FALSE,"CurQtr vsPriorQ"}</definedName>
    <definedName name="wrn.qtrpvs." hidden="1">{#N/A,#N/A,FALSE,"CurQtr vsPriorQ"}</definedName>
    <definedName name="wrn.qtrpyr." localSheetId="0" hidden="1">{"qtrpyr",#N/A,FALSE,"CurQTR vsPriorY"}</definedName>
    <definedName name="wrn.qtrpyr." hidden="1">{"qtrpyr",#N/A,FALSE,"CurQTR vsPriorY"}</definedName>
    <definedName name="wrn.roll." localSheetId="0" hidden="1">{"bobsum",#N/A,FALSE,"BobSummary";"Month",#N/A,FALSE,"Mnthly Roll";"fullprior",#N/A,FALSE,"Full Yr v Prior";"FULLPLN",#N/A,FALSE,"Full Yr vs Plan"}</definedName>
    <definedName name="wrn.roll." hidden="1">{"bobsum",#N/A,FALSE,"BobSummary";"Month",#N/A,FALSE,"Mnthly Roll";"fullprior",#N/A,FALSE,"Full Yr v Prior";"FULLPLN",#N/A,FALSE,"Full Yr vs Plan"}</definedName>
    <definedName name="wrn.scall." localSheetId="0" hidden="1">{"scmonth",#N/A,FALSE,"Super";"scroll",#N/A,FALSE,"Super";"scprof",#N/A,FALSE,"Super"}</definedName>
    <definedName name="wrn.scall." hidden="1">{"scmonth",#N/A,FALSE,"Super";"scroll",#N/A,FALSE,"Super";"scprof",#N/A,FALSE,"Super"}</definedName>
    <definedName name="wrn.scmonth." localSheetId="0" hidden="1">{"scmonth",#N/A,FALSE,"Super"}</definedName>
    <definedName name="wrn.scmonth." hidden="1">{"scmonth",#N/A,FALSE,"Super"}</definedName>
    <definedName name="wrn.scprof." localSheetId="0" hidden="1">{"scprof",#N/A,FALSE,"Super"}</definedName>
    <definedName name="wrn.scprof." hidden="1">{"scprof",#N/A,FALSE,"Super"}</definedName>
    <definedName name="wrn.scrol." localSheetId="0" hidden="1">{"scroll",#N/A,FALSE,"Super"}</definedName>
    <definedName name="wrn.scrol." hidden="1">{"scroll",#N/A,FALSE,"Super"}</definedName>
    <definedName name="wrn.Tout._.Sauf._.BG." localSheetId="0"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wrn.Tout._.Sauf._.BG."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wrn.WTCModel." localSheetId="0" hidden="1">{#N/A,#N/A,TRUE,"A";#N/A,#N/A,TRUE,"IS";#N/A,#N/A,TRUE,"CF";#N/A,#N/A,TRUE,"BS";#N/A,#N/A,TRUE,"REV";#N/A,#N/A,TRUE,"OPS";#N/A,#N/A,TRUE,"ADM";#N/A,#N/A,TRUE,"AST";#N/A,#N/A,TRUE,"DEP"}</definedName>
    <definedName name="wrn.WTCModel." hidden="1">{#N/A,#N/A,TRUE,"A";#N/A,#N/A,TRUE,"IS";#N/A,#N/A,TRUE,"CF";#N/A,#N/A,TRUE,"BS";#N/A,#N/A,TRUE,"REV";#N/A,#N/A,TRUE,"OPS";#N/A,#N/A,TRUE,"ADM";#N/A,#N/A,TRUE,"AST";#N/A,#N/A,TRUE,"DEP"}</definedName>
    <definedName name="WW_MONTHLY">#REF!</definedName>
    <definedName name="x">'[28]Base Info'!$D$22</definedName>
    <definedName name="Xchg">#REF!</definedName>
    <definedName name="xRange10001">'[29]Accounting policies'!$B$1:$C$14</definedName>
    <definedName name="xRange10002">'[29]Accounting policies'!$B$1:$C$14</definedName>
    <definedName name="xRange10003">[10]Tables!$B$2:$H$16</definedName>
    <definedName name="xRange10004">[10]Tables!$B$2:$H$16</definedName>
    <definedName name="xRange10005">[10]Tables!$B$2:$H$16</definedName>
    <definedName name="xRange10006">[10]Tables!$B$18:$G$30</definedName>
    <definedName name="xRange10007">[10]Tables!$B$18:$G$30</definedName>
    <definedName name="xRange10008">[10]Tables!$B$18:$G$30</definedName>
    <definedName name="xRange10009">[10]Tables!$B$32:$H$47</definedName>
    <definedName name="xRange10010">[10]Tables!$B$32:$H$47</definedName>
    <definedName name="xRange10011">[10]Tables!$B$49:$G$62</definedName>
    <definedName name="xRange10012">[10]Tables!$B$49:$G$62</definedName>
    <definedName name="xRange10013">[10]Tables!$B$18:$G$30</definedName>
    <definedName name="xRange10014">[10]Tables!$B$18:$G$30</definedName>
    <definedName name="xRange10015">[10]Tables!$D$66:$H$66</definedName>
    <definedName name="xRange10016">#REF!</definedName>
    <definedName name="xRange10017">#REF!</definedName>
    <definedName name="xRange10018">#REF!</definedName>
    <definedName name="xRange10019">#REF!</definedName>
    <definedName name="xRange10020">[10]Tables!$B$65:$D$99</definedName>
    <definedName name="xRange10021">[10]Tables!$B$65:$D$99</definedName>
    <definedName name="xRange10022">[10]Tables!$B$65:$D$99</definedName>
    <definedName name="xRange10023">[10]Tables!$B$65:$D$99</definedName>
    <definedName name="xRange10024">[10]Tables!$B$65:$D$99</definedName>
    <definedName name="xRange10025">[10]Tables!$B$101:$H$133</definedName>
    <definedName name="xRange10026">[10]Tables!$B$101:$H$133</definedName>
    <definedName name="xRange10027">[10]Tables!$B$101:$H$133</definedName>
    <definedName name="xRange10028">[10]Tables!$B$101:$H$133</definedName>
    <definedName name="xRange10029">[10]Tables!$B$135:$G$166</definedName>
    <definedName name="xRange10030">[10]Tables!$B$135:$G$168</definedName>
    <definedName name="xRange10031">'[10]COS analysis'!$F$3</definedName>
    <definedName name="xRange10032">'[10]COS analysis'!$B$3:$G$32</definedName>
    <definedName name="xRange10033">'[10]COS analysis'!$B$3:$G$30</definedName>
    <definedName name="xRange10034">'[10]COS analysis'!$B$3:$H$27</definedName>
    <definedName name="xRange10035">'[10]COS analysis'!$B$3:$C$3</definedName>
    <definedName name="xRange10036">'[10]Pdtn 2'!$A$13:$D$13</definedName>
    <definedName name="xRange10037">'[10]SCL statement'!$B$1:$I$22</definedName>
    <definedName name="xRange10038">'[10]SCL statement'!$B$1:$I$22</definedName>
    <definedName name="xRange10039">'[10]SCL statement'!$B$1:$I$24</definedName>
    <definedName name="xRange10040">'[10]Summary Agg P&amp;L'!$B$3:$H$31</definedName>
    <definedName name="xRange10041">'[10]Summary Agg P&amp;L'!$B$3:$G$31</definedName>
    <definedName name="xRange10042">'[10]Summary Agg P&amp;L'!$B$3:$G$31</definedName>
    <definedName name="xRange10043">'[10]Sher Summary Income'!$B$1:$I$31</definedName>
    <definedName name="xRange10044">'[10]SCL statement'!$B$1:$I$24</definedName>
    <definedName name="xRange10045">'[10]Sher Summ BS'!$B$1:$H$19</definedName>
    <definedName name="xRange10046">'[10]Sher Summ BS'!$B$1:$H$19</definedName>
    <definedName name="xRange10047">'[10]Sher Summ BS'!$B$1:$H$19</definedName>
    <definedName name="xx">'[28]Base Info'!$E$22</definedName>
    <definedName name="xxx">'[28]Base Info'!$D$23</definedName>
    <definedName name="Y" localSheetId="0" hidden="1">{#N/A,#N/A,FALSE,"RptMrgCh";#N/A,#N/A,FALSE,"RptMrg";#N/A,#N/A,FALSE,"RptPLCh";#N/A,#N/A,FALSE,"RptPL";#N/A,#N/A,FALSE,"RptAdv ";#N/A,#N/A,FALSE,"RptSalary";#N/A,#N/A,FALSE,"RptSalExp";#N/A,#N/A,FALSE,"RptNW";#N/A,#N/A,FALSE,"RptSalYr";#N/A,#N/A,FALSE,"RptSales";#N/A,#N/A,FALSE,"RptPostn";#N/A,#N/A,FALSE,"RtpPLA-B";#N/A,#N/A,FALSE,"Rpt%age";#N/A,#N/A,FALSE,"RptPLSum";#N/A,#N/A,FALSE,"Index";#N/A,#N/A,FALSE,"Cover";#N/A,#N/A,FALSE,"Memo"}</definedName>
    <definedName name="Y" hidden="1">{#N/A,#N/A,FALSE,"RptMrgCh";#N/A,#N/A,FALSE,"RptMrg";#N/A,#N/A,FALSE,"RptPLCh";#N/A,#N/A,FALSE,"RptPL";#N/A,#N/A,FALSE,"RptAdv ";#N/A,#N/A,FALSE,"RptSalary";#N/A,#N/A,FALSE,"RptSalExp";#N/A,#N/A,FALSE,"RptNW";#N/A,#N/A,FALSE,"RptSalYr";#N/A,#N/A,FALSE,"RptSales";#N/A,#N/A,FALSE,"RptPostn";#N/A,#N/A,FALSE,"RtpPLA-B";#N/A,#N/A,FALSE,"Rpt%age";#N/A,#N/A,FALSE,"RptPLSum";#N/A,#N/A,FALSE,"Index";#N/A,#N/A,FALSE,"Cover";#N/A,#N/A,FALSE,"Memo"}</definedName>
    <definedName name="Year">#REF!</definedName>
    <definedName name="Year_to_Date">#REF!</definedName>
    <definedName name="Years">[13]Interface!#REF!</definedName>
    <definedName name="yil">[9]Open!$D$8</definedName>
    <definedName name="yjsr">#REF!</definedName>
    <definedName name="YNTABLE">[12]Admin!$O$5:$P$6</definedName>
    <definedName name="YTD">#REF!</definedName>
    <definedName name="ZoomFactor">#REF!</definedName>
  </definedNames>
  <calcPr calcId="12451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9" i="2"/>
  <c r="G9" s="1"/>
  <c r="F10"/>
  <c r="F11"/>
  <c r="G11"/>
  <c r="F12"/>
  <c r="F13"/>
  <c r="F14"/>
  <c r="G14" s="1"/>
  <c r="F15"/>
  <c r="F16"/>
  <c r="G16" s="1"/>
  <c r="F17"/>
  <c r="G17" s="1"/>
  <c r="F18"/>
  <c r="F19"/>
  <c r="F20"/>
  <c r="F21"/>
  <c r="F22"/>
  <c r="G22" s="1"/>
  <c r="F23"/>
  <c r="F24"/>
  <c r="F25"/>
  <c r="G25" s="1"/>
  <c r="F26"/>
  <c r="G26" s="1"/>
  <c r="F27"/>
  <c r="G27" s="1"/>
  <c r="F28"/>
  <c r="F29"/>
  <c r="F30"/>
  <c r="F31"/>
  <c r="F32"/>
  <c r="F33"/>
  <c r="F34"/>
  <c r="F35"/>
  <c r="G35" s="1"/>
  <c r="F36"/>
  <c r="F37"/>
  <c r="F38"/>
  <c r="G38" s="1"/>
  <c r="F39"/>
  <c r="G39" s="1"/>
  <c r="F40"/>
  <c r="F41"/>
  <c r="F42"/>
  <c r="F43"/>
  <c r="F44"/>
  <c r="G44"/>
  <c r="F45"/>
  <c r="F46"/>
  <c r="F47"/>
  <c r="G47"/>
  <c r="F48"/>
  <c r="F49"/>
  <c r="G49" s="1"/>
  <c r="F50"/>
  <c r="F51"/>
  <c r="F52"/>
  <c r="F53"/>
  <c r="F54"/>
  <c r="F55"/>
  <c r="F56"/>
  <c r="F57"/>
  <c r="G57" s="1"/>
  <c r="F58"/>
  <c r="F59"/>
  <c r="F60"/>
  <c r="F61"/>
  <c r="F62"/>
  <c r="F63"/>
  <c r="G63" s="1"/>
  <c r="F64"/>
  <c r="F65"/>
  <c r="F66"/>
  <c r="F67"/>
  <c r="G67" s="1"/>
  <c r="F68"/>
  <c r="F69"/>
  <c r="F70"/>
  <c r="G70" s="1"/>
  <c r="F71"/>
  <c r="F72"/>
  <c r="F73"/>
  <c r="F74"/>
  <c r="F75"/>
  <c r="F76"/>
  <c r="F77"/>
  <c r="F78"/>
  <c r="G78" s="1"/>
  <c r="F79"/>
  <c r="G79" s="1"/>
  <c r="F80"/>
  <c r="F81"/>
  <c r="G81" s="1"/>
  <c r="F82"/>
  <c r="F83"/>
  <c r="G83"/>
  <c r="F84"/>
  <c r="F85"/>
  <c r="F86"/>
  <c r="F87"/>
  <c r="F88"/>
  <c r="G88" s="1"/>
  <c r="F89"/>
  <c r="G89" s="1"/>
  <c r="F90"/>
  <c r="F91"/>
  <c r="F92"/>
  <c r="F93"/>
  <c r="F94"/>
  <c r="F95"/>
  <c r="F96"/>
  <c r="G96" s="1"/>
  <c r="F97"/>
  <c r="F98"/>
  <c r="F99"/>
  <c r="F100"/>
  <c r="F101"/>
  <c r="F102"/>
  <c r="G102" s="1"/>
  <c r="F103"/>
  <c r="G103" s="1"/>
  <c r="F104"/>
  <c r="F105"/>
  <c r="G105" s="1"/>
  <c r="F106"/>
  <c r="F107"/>
  <c r="F108"/>
  <c r="F109"/>
  <c r="F110"/>
  <c r="G110" s="1"/>
  <c r="F111"/>
  <c r="F112"/>
  <c r="G112"/>
  <c r="F113"/>
  <c r="G113" s="1"/>
  <c r="F114"/>
  <c r="F115"/>
  <c r="F116"/>
  <c r="F117"/>
  <c r="F118"/>
  <c r="F119"/>
  <c r="F120"/>
  <c r="F121"/>
  <c r="G121" s="1"/>
  <c r="F122"/>
  <c r="F123"/>
  <c r="F124"/>
  <c r="F125"/>
  <c r="F126"/>
  <c r="G126" s="1"/>
  <c r="F127"/>
  <c r="F128"/>
  <c r="F129"/>
  <c r="F130"/>
  <c r="F131"/>
  <c r="F132"/>
  <c r="F133"/>
  <c r="F134"/>
  <c r="G134" s="1"/>
  <c r="F135"/>
  <c r="G135"/>
  <c r="F136"/>
  <c r="F137"/>
  <c r="G137" s="1"/>
  <c r="F138"/>
  <c r="F139"/>
  <c r="F140"/>
  <c r="F141"/>
  <c r="F142"/>
  <c r="G142" s="1"/>
  <c r="F143"/>
  <c r="F144"/>
  <c r="F145"/>
  <c r="G145" s="1"/>
  <c r="F146"/>
  <c r="F147"/>
  <c r="F148"/>
  <c r="F149"/>
  <c r="F150"/>
  <c r="F151"/>
  <c r="F152"/>
  <c r="F153"/>
  <c r="G153" s="1"/>
  <c r="F154"/>
  <c r="F155"/>
  <c r="G155" s="1"/>
  <c r="F156"/>
  <c r="F157"/>
  <c r="F158"/>
  <c r="G158" s="1"/>
  <c r="F159"/>
  <c r="G159" s="1"/>
  <c r="F160"/>
  <c r="F161"/>
  <c r="F162"/>
  <c r="F163"/>
  <c r="F164"/>
  <c r="G164"/>
  <c r="F165"/>
  <c r="F166"/>
  <c r="G166" s="1"/>
  <c r="F167"/>
  <c r="F168"/>
  <c r="G168" s="1"/>
  <c r="F169"/>
  <c r="G169" s="1"/>
  <c r="F170"/>
  <c r="F171"/>
  <c r="F172"/>
  <c r="F173"/>
  <c r="F174"/>
  <c r="G174" s="1"/>
  <c r="F175"/>
  <c r="F176"/>
  <c r="F177"/>
  <c r="G177" s="1"/>
  <c r="F178"/>
  <c r="F179"/>
  <c r="G179" s="1"/>
  <c r="F180"/>
  <c r="F181"/>
  <c r="F182"/>
  <c r="F183"/>
  <c r="F184"/>
  <c r="G184"/>
  <c r="F185"/>
  <c r="G185" s="1"/>
  <c r="F186"/>
  <c r="F187"/>
  <c r="F188"/>
  <c r="F189"/>
  <c r="F190"/>
  <c r="G190" s="1"/>
  <c r="F191"/>
  <c r="G191" s="1"/>
  <c r="F192"/>
  <c r="F193"/>
  <c r="F194"/>
  <c r="G194"/>
  <c r="F195"/>
  <c r="F196"/>
  <c r="F197"/>
  <c r="F198"/>
  <c r="G198" s="1"/>
  <c r="F199"/>
  <c r="F200"/>
  <c r="G200" s="1"/>
  <c r="F201"/>
  <c r="G201" s="1"/>
  <c r="F202"/>
  <c r="F203"/>
  <c r="F204"/>
  <c r="F205"/>
  <c r="F206"/>
  <c r="G206" s="1"/>
  <c r="F207"/>
  <c r="G207" s="1"/>
  <c r="F208"/>
  <c r="F209"/>
  <c r="G209" s="1"/>
  <c r="F210"/>
  <c r="F211"/>
  <c r="F212"/>
  <c r="F213"/>
  <c r="F214"/>
  <c r="F215"/>
  <c r="F216"/>
  <c r="G216"/>
  <c r="F217"/>
  <c r="G217" s="1"/>
  <c r="F218"/>
  <c r="F219"/>
  <c r="F220"/>
  <c r="F221"/>
  <c r="F222"/>
  <c r="G222" s="1"/>
  <c r="F223"/>
  <c r="F224"/>
  <c r="F225"/>
  <c r="F226"/>
  <c r="F227"/>
  <c r="G227" s="1"/>
  <c r="F228"/>
  <c r="F229"/>
  <c r="F230"/>
  <c r="G230" s="1"/>
  <c r="F231"/>
  <c r="F232"/>
  <c r="F233"/>
  <c r="G233" s="1"/>
  <c r="F234"/>
  <c r="F235"/>
  <c r="F236"/>
  <c r="F237"/>
  <c r="F238"/>
  <c r="G238" s="1"/>
  <c r="F239"/>
  <c r="G239"/>
  <c r="F240"/>
  <c r="G240" s="1"/>
  <c r="F241"/>
  <c r="F242"/>
  <c r="G242" s="1"/>
  <c r="F243"/>
  <c r="G243" s="1"/>
  <c r="F244"/>
  <c r="F245"/>
  <c r="F246"/>
  <c r="G246" s="1"/>
  <c r="F247"/>
  <c r="F248"/>
  <c r="G248"/>
  <c r="F249"/>
  <c r="F250"/>
  <c r="G250" s="1"/>
  <c r="F251"/>
  <c r="F252"/>
  <c r="F253"/>
  <c r="F254"/>
  <c r="G254" s="1"/>
  <c r="F255"/>
  <c r="G255"/>
  <c r="F256"/>
  <c r="G256" s="1"/>
  <c r="F257"/>
  <c r="F258"/>
  <c r="G258" s="1"/>
  <c r="F259"/>
  <c r="F260"/>
  <c r="F261"/>
  <c r="F262"/>
  <c r="G262" s="1"/>
  <c r="F263"/>
  <c r="G263"/>
  <c r="F264"/>
  <c r="G264" s="1"/>
  <c r="F265"/>
  <c r="F266"/>
  <c r="G266" s="1"/>
  <c r="F267"/>
  <c r="F268"/>
  <c r="F269"/>
  <c r="F270"/>
  <c r="G270" s="1"/>
  <c r="F271"/>
  <c r="F272"/>
  <c r="G272" s="1"/>
  <c r="F273"/>
  <c r="F274"/>
  <c r="G274" s="1"/>
  <c r="F275"/>
  <c r="F276"/>
  <c r="F277"/>
  <c r="F278"/>
  <c r="G278" s="1"/>
  <c r="F279"/>
  <c r="F280"/>
  <c r="G280" s="1"/>
  <c r="F281"/>
  <c r="F282"/>
  <c r="G282" s="1"/>
  <c r="F283"/>
  <c r="F284"/>
  <c r="F285"/>
  <c r="F286"/>
  <c r="G286" s="1"/>
  <c r="F287"/>
  <c r="F288"/>
  <c r="G288" s="1"/>
  <c r="F289"/>
  <c r="F290"/>
  <c r="G290" s="1"/>
  <c r="F291"/>
  <c r="G291" s="1"/>
  <c r="F292"/>
  <c r="F293"/>
  <c r="F294"/>
  <c r="G294" s="1"/>
  <c r="F295"/>
  <c r="F296"/>
  <c r="F297"/>
  <c r="G297"/>
  <c r="F298"/>
  <c r="G298" s="1"/>
  <c r="F299"/>
  <c r="F300"/>
  <c r="F301"/>
  <c r="F302"/>
  <c r="G302" s="1"/>
  <c r="F303"/>
  <c r="F304"/>
  <c r="F305"/>
  <c r="G305" s="1"/>
  <c r="F306"/>
  <c r="G306" s="1"/>
  <c r="F307"/>
  <c r="G307"/>
  <c r="F308"/>
  <c r="F309"/>
  <c r="F310"/>
  <c r="G310" s="1"/>
  <c r="F311"/>
  <c r="G311" s="1"/>
  <c r="F312"/>
  <c r="G312" s="1"/>
  <c r="F313"/>
  <c r="G313"/>
  <c r="F314"/>
  <c r="G314" s="1"/>
  <c r="F315"/>
  <c r="F316"/>
  <c r="G316"/>
  <c r="F317"/>
  <c r="F318"/>
  <c r="G318" s="1"/>
  <c r="F319"/>
  <c r="F320"/>
  <c r="F321"/>
  <c r="F322"/>
  <c r="G322" s="1"/>
  <c r="F323"/>
  <c r="F324"/>
  <c r="G324" s="1"/>
  <c r="F325"/>
  <c r="F326"/>
  <c r="G326" s="1"/>
  <c r="F327"/>
  <c r="F328"/>
  <c r="G328" s="1"/>
  <c r="F329"/>
  <c r="F330"/>
  <c r="G330" s="1"/>
  <c r="F331"/>
  <c r="F332"/>
  <c r="F333"/>
  <c r="F334"/>
  <c r="G334" s="1"/>
  <c r="F335"/>
  <c r="F336"/>
  <c r="G336"/>
  <c r="F337"/>
  <c r="F338"/>
  <c r="G338" s="1"/>
  <c r="F339"/>
  <c r="G339"/>
  <c r="F340"/>
  <c r="F341"/>
  <c r="F342"/>
  <c r="G342" s="1"/>
  <c r="F343"/>
  <c r="F344"/>
  <c r="G344" s="1"/>
  <c r="F345"/>
  <c r="G345" s="1"/>
  <c r="F346"/>
  <c r="G346" s="1"/>
  <c r="F347"/>
  <c r="F348"/>
  <c r="F349"/>
  <c r="F350"/>
  <c r="G350" s="1"/>
  <c r="F351"/>
  <c r="G351" s="1"/>
  <c r="F352"/>
  <c r="F353"/>
  <c r="F354"/>
  <c r="G354" s="1"/>
  <c r="F355"/>
  <c r="F356"/>
  <c r="F357"/>
  <c r="F358"/>
  <c r="G358" s="1"/>
  <c r="F359"/>
  <c r="F360"/>
  <c r="F361"/>
  <c r="G361"/>
  <c r="F362"/>
  <c r="G362" s="1"/>
  <c r="F363"/>
  <c r="F364"/>
  <c r="F365"/>
  <c r="F366"/>
  <c r="G366" s="1"/>
  <c r="F367"/>
  <c r="G367"/>
  <c r="F368"/>
  <c r="F369"/>
  <c r="F370"/>
  <c r="G370" s="1"/>
  <c r="F371"/>
  <c r="F372"/>
  <c r="F373"/>
  <c r="F374"/>
  <c r="F375"/>
  <c r="F376"/>
  <c r="G376" s="1"/>
  <c r="F377"/>
  <c r="F378"/>
  <c r="G378" s="1"/>
  <c r="F379"/>
  <c r="F380"/>
  <c r="F381"/>
  <c r="F382"/>
  <c r="G382"/>
  <c r="F383"/>
  <c r="F384"/>
  <c r="G384" s="1"/>
  <c r="F385"/>
  <c r="F386"/>
  <c r="F387"/>
  <c r="F388"/>
  <c r="F389"/>
  <c r="F390"/>
  <c r="F391"/>
  <c r="F392"/>
  <c r="G392" s="1"/>
  <c r="F393"/>
  <c r="F394"/>
  <c r="G394" s="1"/>
  <c r="F395"/>
  <c r="F396"/>
  <c r="F397"/>
  <c r="F398"/>
  <c r="G398"/>
  <c r="F399"/>
  <c r="F400"/>
  <c r="G400" s="1"/>
  <c r="F401"/>
  <c r="F402"/>
  <c r="F403"/>
  <c r="F404"/>
  <c r="F405"/>
  <c r="F406"/>
  <c r="F407"/>
  <c r="F408"/>
  <c r="G408" s="1"/>
  <c r="F409"/>
  <c r="F410"/>
  <c r="F411"/>
  <c r="F412"/>
  <c r="F413"/>
  <c r="F414"/>
  <c r="G414" s="1"/>
  <c r="F415"/>
  <c r="F416"/>
  <c r="G416" s="1"/>
  <c r="F417"/>
  <c r="F418"/>
  <c r="F419"/>
  <c r="F420"/>
  <c r="F421"/>
  <c r="F422"/>
  <c r="G422" s="1"/>
  <c r="F423"/>
  <c r="F424"/>
  <c r="G424" s="1"/>
  <c r="F425"/>
  <c r="F426"/>
  <c r="F427"/>
  <c r="F428"/>
  <c r="F429"/>
  <c r="F430"/>
  <c r="G430" s="1"/>
  <c r="F431"/>
  <c r="F432"/>
  <c r="G432" s="1"/>
  <c r="F433"/>
  <c r="F434"/>
  <c r="F435"/>
  <c r="F436"/>
  <c r="F437"/>
  <c r="F438"/>
  <c r="F439"/>
  <c r="F440"/>
  <c r="G440" s="1"/>
  <c r="F441"/>
  <c r="F442"/>
  <c r="G442" s="1"/>
  <c r="F443"/>
  <c r="F444"/>
  <c r="F445"/>
  <c r="F446"/>
  <c r="G446"/>
  <c r="F447"/>
  <c r="F448"/>
  <c r="G448" s="1"/>
  <c r="F449"/>
  <c r="F450"/>
  <c r="F451"/>
  <c r="F452"/>
  <c r="F453"/>
  <c r="G453" s="1"/>
  <c r="F8"/>
  <c r="G8" s="1"/>
  <c r="BP450" i="1"/>
  <c r="BL450"/>
  <c r="BE450"/>
  <c r="BN450" s="1"/>
  <c r="K450"/>
  <c r="BM450" s="1"/>
  <c r="BM449"/>
  <c r="BL449"/>
  <c r="BP449" s="1"/>
  <c r="BE449"/>
  <c r="BN449" s="1"/>
  <c r="K449"/>
  <c r="BP448"/>
  <c r="BL448"/>
  <c r="BE448"/>
  <c r="BN448" s="1"/>
  <c r="K448"/>
  <c r="BM448" s="1"/>
  <c r="BM447"/>
  <c r="BL447"/>
  <c r="BP447" s="1"/>
  <c r="BE447"/>
  <c r="BN447" s="1"/>
  <c r="K447"/>
  <c r="BP446"/>
  <c r="BL446"/>
  <c r="BE446"/>
  <c r="BN446" s="1"/>
  <c r="K446"/>
  <c r="BM446" s="1"/>
  <c r="BN445"/>
  <c r="BM445"/>
  <c r="BL445"/>
  <c r="BP445" s="1"/>
  <c r="BE445"/>
  <c r="K445"/>
  <c r="BP444"/>
  <c r="BL444"/>
  <c r="BE444"/>
  <c r="BN444" s="1"/>
  <c r="K444"/>
  <c r="BM444" s="1"/>
  <c r="BM443"/>
  <c r="BL443"/>
  <c r="BP443" s="1"/>
  <c r="BE443"/>
  <c r="BN443" s="1"/>
  <c r="K443"/>
  <c r="BP442"/>
  <c r="BL442"/>
  <c r="BE442"/>
  <c r="BN442" s="1"/>
  <c r="K442"/>
  <c r="BM442" s="1"/>
  <c r="BN441"/>
  <c r="BM441"/>
  <c r="BL441"/>
  <c r="BP441" s="1"/>
  <c r="K441"/>
  <c r="BN440"/>
  <c r="BL440"/>
  <c r="BP440" s="1"/>
  <c r="BE440"/>
  <c r="K440"/>
  <c r="BM440" s="1"/>
  <c r="BL439"/>
  <c r="BP439" s="1"/>
  <c r="BE439"/>
  <c r="BN439" s="1"/>
  <c r="K439"/>
  <c r="BM439" s="1"/>
  <c r="BP438"/>
  <c r="BN438"/>
  <c r="BL438"/>
  <c r="BE438"/>
  <c r="K438"/>
  <c r="BM438" s="1"/>
  <c r="BM437"/>
  <c r="BL437"/>
  <c r="BP437" s="1"/>
  <c r="BE437"/>
  <c r="BN437" s="1"/>
  <c r="K437"/>
  <c r="BN436"/>
  <c r="BL436"/>
  <c r="BP436" s="1"/>
  <c r="BE436"/>
  <c r="K436"/>
  <c r="BM436" s="1"/>
  <c r="BL435"/>
  <c r="BP435" s="1"/>
  <c r="BE435"/>
  <c r="BN435" s="1"/>
  <c r="K435"/>
  <c r="BM435" s="1"/>
  <c r="BN434"/>
  <c r="BL434"/>
  <c r="BP434" s="1"/>
  <c r="BE434"/>
  <c r="K434"/>
  <c r="BM434" s="1"/>
  <c r="BL433"/>
  <c r="BP433" s="1"/>
  <c r="BE433"/>
  <c r="BN433" s="1"/>
  <c r="K433"/>
  <c r="BM433" s="1"/>
  <c r="BN432"/>
  <c r="BL432"/>
  <c r="BP432" s="1"/>
  <c r="BE432"/>
  <c r="K432"/>
  <c r="BM432" s="1"/>
  <c r="BL431"/>
  <c r="BP431" s="1"/>
  <c r="BE431"/>
  <c r="BN431" s="1"/>
  <c r="K431"/>
  <c r="BM431" s="1"/>
  <c r="BN430"/>
  <c r="BL430"/>
  <c r="BP430" s="1"/>
  <c r="BE430"/>
  <c r="K430"/>
  <c r="BM430" s="1"/>
  <c r="BL429"/>
  <c r="BP429" s="1"/>
  <c r="BE429"/>
  <c r="BN429" s="1"/>
  <c r="K429"/>
  <c r="BM429" s="1"/>
  <c r="BN428"/>
  <c r="BL428"/>
  <c r="BP428" s="1"/>
  <c r="BE428"/>
  <c r="K428"/>
  <c r="BM428" s="1"/>
  <c r="BL427"/>
  <c r="BP427" s="1"/>
  <c r="BE427"/>
  <c r="BN427" s="1"/>
  <c r="K427"/>
  <c r="BM427" s="1"/>
  <c r="BN426"/>
  <c r="BL426"/>
  <c r="BP426" s="1"/>
  <c r="BE426"/>
  <c r="K426"/>
  <c r="BM426" s="1"/>
  <c r="BL425"/>
  <c r="BP425" s="1"/>
  <c r="BE425"/>
  <c r="BN425" s="1"/>
  <c r="K425"/>
  <c r="BM425" s="1"/>
  <c r="BN424"/>
  <c r="BL424"/>
  <c r="BP424" s="1"/>
  <c r="BE424"/>
  <c r="K424"/>
  <c r="BM424" s="1"/>
  <c r="BL423"/>
  <c r="BP423" s="1"/>
  <c r="BE423"/>
  <c r="BN423" s="1"/>
  <c r="K423"/>
  <c r="BM423" s="1"/>
  <c r="BN422"/>
  <c r="BL422"/>
  <c r="BP422" s="1"/>
  <c r="BE422"/>
  <c r="K422"/>
  <c r="BM422" s="1"/>
  <c r="BL421"/>
  <c r="BP421" s="1"/>
  <c r="BE421"/>
  <c r="BN421" s="1"/>
  <c r="K421"/>
  <c r="BM421" s="1"/>
  <c r="BN420"/>
  <c r="BL420"/>
  <c r="BP420" s="1"/>
  <c r="BE420"/>
  <c r="K420"/>
  <c r="BM420" s="1"/>
  <c r="BL419"/>
  <c r="BP419" s="1"/>
  <c r="BE419"/>
  <c r="BN419" s="1"/>
  <c r="K419"/>
  <c r="BM419" s="1"/>
  <c r="BN418"/>
  <c r="BL418"/>
  <c r="BP418" s="1"/>
  <c r="BE418"/>
  <c r="K418"/>
  <c r="BM418" s="1"/>
  <c r="BL417"/>
  <c r="BP417" s="1"/>
  <c r="BE417"/>
  <c r="BN417" s="1"/>
  <c r="K417"/>
  <c r="BM417" s="1"/>
  <c r="BN416"/>
  <c r="BL416"/>
  <c r="BP416" s="1"/>
  <c r="BE416"/>
  <c r="K416"/>
  <c r="BM416" s="1"/>
  <c r="BL415"/>
  <c r="BP415" s="1"/>
  <c r="BE415"/>
  <c r="BN415" s="1"/>
  <c r="K415"/>
  <c r="BM415" s="1"/>
  <c r="BN414"/>
  <c r="BL414"/>
  <c r="BP414" s="1"/>
  <c r="BE414"/>
  <c r="K414"/>
  <c r="BM414" s="1"/>
  <c r="BL413"/>
  <c r="BP413" s="1"/>
  <c r="BE413"/>
  <c r="BN413" s="1"/>
  <c r="K413"/>
  <c r="BM413" s="1"/>
  <c r="BN412"/>
  <c r="BL412"/>
  <c r="BP412" s="1"/>
  <c r="BE412"/>
  <c r="K412"/>
  <c r="BM412" s="1"/>
  <c r="BL411"/>
  <c r="BP411" s="1"/>
  <c r="BE411"/>
  <c r="BN411" s="1"/>
  <c r="K411"/>
  <c r="BM411" s="1"/>
  <c r="BN410"/>
  <c r="BL410"/>
  <c r="BP410" s="1"/>
  <c r="BE410"/>
  <c r="K410"/>
  <c r="BM410" s="1"/>
  <c r="BL409"/>
  <c r="BP409" s="1"/>
  <c r="BE409"/>
  <c r="BN409" s="1"/>
  <c r="K409"/>
  <c r="BM409" s="1"/>
  <c r="BN408"/>
  <c r="BL408"/>
  <c r="BP408" s="1"/>
  <c r="BE408"/>
  <c r="K408"/>
  <c r="BM408" s="1"/>
  <c r="BL407"/>
  <c r="BP407" s="1"/>
  <c r="BE407"/>
  <c r="BN407" s="1"/>
  <c r="K407"/>
  <c r="BM407" s="1"/>
  <c r="BN406"/>
  <c r="BM406"/>
  <c r="BL406"/>
  <c r="BP406" s="1"/>
  <c r="K406"/>
  <c r="BP405"/>
  <c r="BN405"/>
  <c r="BL405"/>
  <c r="K405"/>
  <c r="BM405" s="1"/>
  <c r="BL404"/>
  <c r="BP404" s="1"/>
  <c r="BE404"/>
  <c r="BN404" s="1"/>
  <c r="K404"/>
  <c r="BM404" s="1"/>
  <c r="BN403"/>
  <c r="BL403"/>
  <c r="BP403" s="1"/>
  <c r="BE403"/>
  <c r="K403"/>
  <c r="BM403" s="1"/>
  <c r="BL402"/>
  <c r="BP402" s="1"/>
  <c r="BE402"/>
  <c r="BN402" s="1"/>
  <c r="K402"/>
  <c r="BM402" s="1"/>
  <c r="BN401"/>
  <c r="BL401"/>
  <c r="BP401" s="1"/>
  <c r="BE401"/>
  <c r="K401"/>
  <c r="BM401" s="1"/>
  <c r="BL400"/>
  <c r="BP400" s="1"/>
  <c r="BE400"/>
  <c r="BN400" s="1"/>
  <c r="K400"/>
  <c r="BM400" s="1"/>
  <c r="BN399"/>
  <c r="BL399"/>
  <c r="BP399" s="1"/>
  <c r="BE399"/>
  <c r="K399"/>
  <c r="BM399" s="1"/>
  <c r="BL398"/>
  <c r="BP398" s="1"/>
  <c r="BE398"/>
  <c r="BN398" s="1"/>
  <c r="K398"/>
  <c r="BM398" s="1"/>
  <c r="BN397"/>
  <c r="BL397"/>
  <c r="BP397" s="1"/>
  <c r="BE397"/>
  <c r="K397"/>
  <c r="BM397" s="1"/>
  <c r="BN396"/>
  <c r="BL396"/>
  <c r="BP396" s="1"/>
  <c r="BE396"/>
  <c r="K396"/>
  <c r="BM396" s="1"/>
  <c r="BN395"/>
  <c r="BL395"/>
  <c r="BP395" s="1"/>
  <c r="BE395"/>
  <c r="K395"/>
  <c r="BM395" s="1"/>
  <c r="BL394"/>
  <c r="BP394" s="1"/>
  <c r="BE394"/>
  <c r="BN394" s="1"/>
  <c r="K394"/>
  <c r="BM394" s="1"/>
  <c r="BN393"/>
  <c r="BL393"/>
  <c r="BP393" s="1"/>
  <c r="BE393"/>
  <c r="K393"/>
  <c r="BM393" s="1"/>
  <c r="BN392"/>
  <c r="BL392"/>
  <c r="BP392" s="1"/>
  <c r="BE392"/>
  <c r="K392"/>
  <c r="BM392" s="1"/>
  <c r="BN391"/>
  <c r="BL391"/>
  <c r="BP391" s="1"/>
  <c r="BE391"/>
  <c r="K391"/>
  <c r="BM391" s="1"/>
  <c r="BN390"/>
  <c r="BL390"/>
  <c r="BP390" s="1"/>
  <c r="BE390"/>
  <c r="K390"/>
  <c r="BM390" s="1"/>
  <c r="BN389"/>
  <c r="BM389"/>
  <c r="BL389"/>
  <c r="BP389" s="1"/>
  <c r="K389"/>
  <c r="BP388"/>
  <c r="BM388"/>
  <c r="BL388"/>
  <c r="BE388"/>
  <c r="BN388" s="1"/>
  <c r="K388"/>
  <c r="BP387"/>
  <c r="BM387"/>
  <c r="BL387"/>
  <c r="BE387"/>
  <c r="BN387" s="1"/>
  <c r="K387"/>
  <c r="BP386"/>
  <c r="BM386"/>
  <c r="BL386"/>
  <c r="BE386"/>
  <c r="BN386" s="1"/>
  <c r="K386"/>
  <c r="BP385"/>
  <c r="BM385"/>
  <c r="BL385"/>
  <c r="BE385"/>
  <c r="BN385" s="1"/>
  <c r="K385"/>
  <c r="BP384"/>
  <c r="BM384"/>
  <c r="BL384"/>
  <c r="BE384"/>
  <c r="BN384" s="1"/>
  <c r="K384"/>
  <c r="BP383"/>
  <c r="BM383"/>
  <c r="BL383"/>
  <c r="BE383"/>
  <c r="BN383" s="1"/>
  <c r="K383"/>
  <c r="BP382"/>
  <c r="BM382"/>
  <c r="BL382"/>
  <c r="BE382"/>
  <c r="BN382" s="1"/>
  <c r="K382"/>
  <c r="BP381"/>
  <c r="BM381"/>
  <c r="BL381"/>
  <c r="BE381"/>
  <c r="BN381" s="1"/>
  <c r="K381"/>
  <c r="BP380"/>
  <c r="BM380"/>
  <c r="BL380"/>
  <c r="BE380"/>
  <c r="BN380" s="1"/>
  <c r="K380"/>
  <c r="BP379"/>
  <c r="BM379"/>
  <c r="BL379"/>
  <c r="BE379"/>
  <c r="BN379" s="1"/>
  <c r="K379"/>
  <c r="BP378"/>
  <c r="BM378"/>
  <c r="BL378"/>
  <c r="BE378"/>
  <c r="BN378" s="1"/>
  <c r="K378"/>
  <c r="BP377"/>
  <c r="BM377"/>
  <c r="BL377"/>
  <c r="BE377"/>
  <c r="BN377" s="1"/>
  <c r="K377"/>
  <c r="BP376"/>
  <c r="BM376"/>
  <c r="BL376"/>
  <c r="BE376"/>
  <c r="BN376" s="1"/>
  <c r="K376"/>
  <c r="BP375"/>
  <c r="BM375"/>
  <c r="BL375"/>
  <c r="BE375"/>
  <c r="BN375" s="1"/>
  <c r="K375"/>
  <c r="BP374"/>
  <c r="BL374"/>
  <c r="BE374"/>
  <c r="BN374" s="1"/>
  <c r="K374"/>
  <c r="BM374" s="1"/>
  <c r="BP373"/>
  <c r="BM373"/>
  <c r="BL373"/>
  <c r="BE373"/>
  <c r="BN373" s="1"/>
  <c r="K373"/>
  <c r="BP372"/>
  <c r="BM372"/>
  <c r="BL372"/>
  <c r="BE372"/>
  <c r="BN372" s="1"/>
  <c r="K372"/>
  <c r="BP371"/>
  <c r="BM371"/>
  <c r="BL371"/>
  <c r="BE371"/>
  <c r="BN371" s="1"/>
  <c r="K371"/>
  <c r="BP370"/>
  <c r="BM370"/>
  <c r="BL370"/>
  <c r="BE370"/>
  <c r="BN370" s="1"/>
  <c r="K370"/>
  <c r="BP369"/>
  <c r="BM369"/>
  <c r="BL369"/>
  <c r="BE369"/>
  <c r="BN369" s="1"/>
  <c r="K369"/>
  <c r="BP368"/>
  <c r="BN368"/>
  <c r="BL368"/>
  <c r="BE368"/>
  <c r="K368"/>
  <c r="BM368" s="1"/>
  <c r="BM367"/>
  <c r="BL367"/>
  <c r="BP367" s="1"/>
  <c r="BE367"/>
  <c r="BN367" s="1"/>
  <c r="K367"/>
  <c r="BP366"/>
  <c r="BN366"/>
  <c r="BL366"/>
  <c r="BE366"/>
  <c r="K366"/>
  <c r="BM366" s="1"/>
  <c r="BP365"/>
  <c r="BM365"/>
  <c r="BL365"/>
  <c r="BE365"/>
  <c r="BN365" s="1"/>
  <c r="K365"/>
  <c r="BN364"/>
  <c r="BM364"/>
  <c r="BL364"/>
  <c r="BN363"/>
  <c r="BM363"/>
  <c r="BL363"/>
  <c r="BN362"/>
  <c r="BM362"/>
  <c r="BL362"/>
  <c r="BP362" s="1"/>
  <c r="BN361"/>
  <c r="BM361"/>
  <c r="BL361"/>
  <c r="BP361" s="1"/>
  <c r="BN360"/>
  <c r="BM360"/>
  <c r="BL360"/>
  <c r="BP360" s="1"/>
  <c r="BN359"/>
  <c r="BM359"/>
  <c r="BL359"/>
  <c r="BP359" s="1"/>
  <c r="BN358"/>
  <c r="BM358"/>
  <c r="BL358"/>
  <c r="BP358" s="1"/>
  <c r="BN357"/>
  <c r="BM357"/>
  <c r="BL357"/>
  <c r="BP357" s="1"/>
  <c r="BN356"/>
  <c r="BM356"/>
  <c r="BL356"/>
  <c r="BP356" s="1"/>
  <c r="BN355"/>
  <c r="BM355"/>
  <c r="BL355"/>
  <c r="BP355" s="1"/>
  <c r="BN354"/>
  <c r="BM354"/>
  <c r="BL354"/>
  <c r="BP354" s="1"/>
  <c r="BN353"/>
  <c r="BM353"/>
  <c r="BL353"/>
  <c r="BP353" s="1"/>
  <c r="BN352"/>
  <c r="BM352"/>
  <c r="BL352"/>
  <c r="BP352" s="1"/>
  <c r="BN351"/>
  <c r="BM351"/>
  <c r="BL351"/>
  <c r="BP351" s="1"/>
  <c r="BN350"/>
  <c r="BM350"/>
  <c r="BL350"/>
  <c r="BP350" s="1"/>
  <c r="BN349"/>
  <c r="BM349"/>
  <c r="BL349"/>
  <c r="BP349" s="1"/>
  <c r="BN348"/>
  <c r="BM348"/>
  <c r="BL348"/>
  <c r="BP348" s="1"/>
  <c r="BN347"/>
  <c r="BM347"/>
  <c r="BL347"/>
  <c r="BP347" s="1"/>
  <c r="BN346"/>
  <c r="BM346"/>
  <c r="BL346"/>
  <c r="BP346" s="1"/>
  <c r="BN345"/>
  <c r="BM345"/>
  <c r="BL345"/>
  <c r="BP345" s="1"/>
  <c r="BN344"/>
  <c r="BM344"/>
  <c r="BL344"/>
  <c r="BP344" s="1"/>
  <c r="BN343"/>
  <c r="BM343"/>
  <c r="BL343"/>
  <c r="BP343" s="1"/>
  <c r="BN342"/>
  <c r="BM342"/>
  <c r="BL342"/>
  <c r="BP342" s="1"/>
  <c r="BN341"/>
  <c r="BM341"/>
  <c r="BL341"/>
  <c r="BP341" s="1"/>
  <c r="BN340"/>
  <c r="BM340"/>
  <c r="BL340"/>
  <c r="BP340" s="1"/>
  <c r="BN339"/>
  <c r="BM339"/>
  <c r="BL339"/>
  <c r="BP339" s="1"/>
  <c r="BN338"/>
  <c r="BM338"/>
  <c r="BL338"/>
  <c r="BP338" s="1"/>
  <c r="BN337"/>
  <c r="BM337"/>
  <c r="BL337"/>
  <c r="BP337" s="1"/>
  <c r="BN336"/>
  <c r="BM336"/>
  <c r="BL336"/>
  <c r="BP336" s="1"/>
  <c r="BN335"/>
  <c r="BM335"/>
  <c r="BL335"/>
  <c r="BP335" s="1"/>
  <c r="BN334"/>
  <c r="BM334"/>
  <c r="BL334"/>
  <c r="BP334" s="1"/>
  <c r="BN333"/>
  <c r="BM333"/>
  <c r="BL333"/>
  <c r="BP333" s="1"/>
  <c r="BN332"/>
  <c r="BM332"/>
  <c r="BL332"/>
  <c r="BP332" s="1"/>
  <c r="BN331"/>
  <c r="BM331"/>
  <c r="BL331"/>
  <c r="BP331" s="1"/>
  <c r="BN330"/>
  <c r="BM330"/>
  <c r="BL330"/>
  <c r="BP330" s="1"/>
  <c r="BN329"/>
  <c r="BM329"/>
  <c r="BL329"/>
  <c r="BP329" s="1"/>
  <c r="BN328"/>
  <c r="BM328"/>
  <c r="BL328"/>
  <c r="BP328" s="1"/>
  <c r="BN327"/>
  <c r="BM327"/>
  <c r="BL327"/>
  <c r="BP327" s="1"/>
  <c r="BN326"/>
  <c r="BM326"/>
  <c r="BL326"/>
  <c r="BP326" s="1"/>
  <c r="BN325"/>
  <c r="BM325"/>
  <c r="BL325"/>
  <c r="BP325" s="1"/>
  <c r="BN324"/>
  <c r="BM324"/>
  <c r="BL324"/>
  <c r="BP324" s="1"/>
  <c r="BN323"/>
  <c r="BM323"/>
  <c r="BL323"/>
  <c r="BP323" s="1"/>
  <c r="BN322"/>
  <c r="BM322"/>
  <c r="BL322"/>
  <c r="BP322" s="1"/>
  <c r="BN321"/>
  <c r="BM321"/>
  <c r="BL321"/>
  <c r="BP321" s="1"/>
  <c r="BN320"/>
  <c r="BM320"/>
  <c r="BL320"/>
  <c r="BP320" s="1"/>
  <c r="BN319"/>
  <c r="BM319"/>
  <c r="BL319"/>
  <c r="BP319" s="1"/>
  <c r="BN318"/>
  <c r="BM318"/>
  <c r="BL318"/>
  <c r="BP318" s="1"/>
  <c r="BN317"/>
  <c r="BM317"/>
  <c r="BL317"/>
  <c r="BP317" s="1"/>
  <c r="BN316"/>
  <c r="BM316"/>
  <c r="BL316"/>
  <c r="BP316" s="1"/>
  <c r="BN315"/>
  <c r="BM315"/>
  <c r="BL315"/>
  <c r="BP315" s="1"/>
  <c r="BN314"/>
  <c r="BM314"/>
  <c r="BL314"/>
  <c r="BP314" s="1"/>
  <c r="BN313"/>
  <c r="BM313"/>
  <c r="BL313"/>
  <c r="BP313" s="1"/>
  <c r="BN312"/>
  <c r="BM312"/>
  <c r="BL312"/>
  <c r="BP312" s="1"/>
  <c r="BN311"/>
  <c r="BM311"/>
  <c r="BL311"/>
  <c r="BP311" s="1"/>
  <c r="BN310"/>
  <c r="BM310"/>
  <c r="BL310"/>
  <c r="BP310" s="1"/>
  <c r="BN309"/>
  <c r="BM309"/>
  <c r="BL309"/>
  <c r="BP309" s="1"/>
  <c r="BN308"/>
  <c r="BM308"/>
  <c r="BL308"/>
  <c r="BP308" s="1"/>
  <c r="BN307"/>
  <c r="BM307"/>
  <c r="BL307"/>
  <c r="BP307" s="1"/>
  <c r="BN306"/>
  <c r="BM306"/>
  <c r="BL306"/>
  <c r="BP306" s="1"/>
  <c r="BN305"/>
  <c r="BM305"/>
  <c r="BL305"/>
  <c r="BP305" s="1"/>
  <c r="BN304"/>
  <c r="BM304"/>
  <c r="BL304"/>
  <c r="BP304" s="1"/>
  <c r="BN303"/>
  <c r="BM303"/>
  <c r="BL303"/>
  <c r="BP303" s="1"/>
  <c r="BN302"/>
  <c r="BM302"/>
  <c r="BL302"/>
  <c r="BP302" s="1"/>
  <c r="BN301"/>
  <c r="BM301"/>
  <c r="BL301"/>
  <c r="BP301" s="1"/>
  <c r="BN300"/>
  <c r="BM300"/>
  <c r="BL300"/>
  <c r="BP300" s="1"/>
  <c r="BN299"/>
  <c r="BM299"/>
  <c r="BL299"/>
  <c r="BP299" s="1"/>
  <c r="BN298"/>
  <c r="BM298"/>
  <c r="BL298"/>
  <c r="BP298" s="1"/>
  <c r="BN297"/>
  <c r="BM297"/>
  <c r="BL297"/>
  <c r="BP297" s="1"/>
  <c r="BN296"/>
  <c r="BM296"/>
  <c r="BL296"/>
  <c r="BP296" s="1"/>
  <c r="BN295"/>
  <c r="BM295"/>
  <c r="BL295"/>
  <c r="BP295" s="1"/>
  <c r="BN294"/>
  <c r="BM294"/>
  <c r="BL294"/>
  <c r="BP294" s="1"/>
  <c r="BN293"/>
  <c r="BM293"/>
  <c r="BL293"/>
  <c r="BP293" s="1"/>
  <c r="BN292"/>
  <c r="BM292"/>
  <c r="BL292"/>
  <c r="BP292" s="1"/>
  <c r="BN291"/>
  <c r="BM291"/>
  <c r="BL291"/>
  <c r="BP291" s="1"/>
  <c r="BN290"/>
  <c r="BM290"/>
  <c r="BL290"/>
  <c r="BP290" s="1"/>
  <c r="BN289"/>
  <c r="BM289"/>
  <c r="BL289"/>
  <c r="BP289" s="1"/>
  <c r="BN288"/>
  <c r="BM288"/>
  <c r="BL288"/>
  <c r="BP288" s="1"/>
  <c r="BN287"/>
  <c r="BM287"/>
  <c r="BL287"/>
  <c r="BP287" s="1"/>
  <c r="BN286"/>
  <c r="BM286"/>
  <c r="BL286"/>
  <c r="BP286" s="1"/>
  <c r="BN285"/>
  <c r="BM285"/>
  <c r="BL285"/>
  <c r="BP285" s="1"/>
  <c r="BN284"/>
  <c r="BM284"/>
  <c r="BL284"/>
  <c r="BP284" s="1"/>
  <c r="BN283"/>
  <c r="BM283"/>
  <c r="BL283"/>
  <c r="BP283" s="1"/>
  <c r="BN282"/>
  <c r="BM282"/>
  <c r="BL282"/>
  <c r="BP282" s="1"/>
  <c r="BN281"/>
  <c r="BM281"/>
  <c r="BL281"/>
  <c r="BP281" s="1"/>
  <c r="BN280"/>
  <c r="BM280"/>
  <c r="BL280"/>
  <c r="BP280" s="1"/>
  <c r="BN279"/>
  <c r="BM279"/>
  <c r="BL279"/>
  <c r="BP279" s="1"/>
  <c r="BN278"/>
  <c r="BM278"/>
  <c r="BL278"/>
  <c r="BP278" s="1"/>
  <c r="BN277"/>
  <c r="BM277"/>
  <c r="BL277"/>
  <c r="BP277" s="1"/>
  <c r="BN276"/>
  <c r="BM276"/>
  <c r="BL276"/>
  <c r="BP276" s="1"/>
  <c r="BN275"/>
  <c r="BM275"/>
  <c r="BL275"/>
  <c r="BP275" s="1"/>
  <c r="BN274"/>
  <c r="BM274"/>
  <c r="BL274"/>
  <c r="BP274" s="1"/>
  <c r="BN273"/>
  <c r="BM273"/>
  <c r="BL273"/>
  <c r="BP273" s="1"/>
  <c r="BN272"/>
  <c r="BM272"/>
  <c r="BL272"/>
  <c r="BP272" s="1"/>
  <c r="BN271"/>
  <c r="BM271"/>
  <c r="BL271"/>
  <c r="BP271" s="1"/>
  <c r="BN270"/>
  <c r="BM270"/>
  <c r="BL270"/>
  <c r="BP270" s="1"/>
  <c r="BN269"/>
  <c r="BM269"/>
  <c r="BL269"/>
  <c r="BP269" s="1"/>
  <c r="BN268"/>
  <c r="BM268"/>
  <c r="BL268"/>
  <c r="BP268" s="1"/>
  <c r="BN267"/>
  <c r="BM267"/>
  <c r="BL267"/>
  <c r="BP267" s="1"/>
  <c r="BN266"/>
  <c r="BM266"/>
  <c r="BL266"/>
  <c r="BP266" s="1"/>
  <c r="BN265"/>
  <c r="BM265"/>
  <c r="BL265"/>
  <c r="BP265" s="1"/>
  <c r="BN264"/>
  <c r="BM264"/>
  <c r="BL264"/>
  <c r="BP264" s="1"/>
  <c r="BN263"/>
  <c r="BM263"/>
  <c r="BL263"/>
  <c r="BP263" s="1"/>
  <c r="BN262"/>
  <c r="BM262"/>
  <c r="BL262"/>
  <c r="BP262" s="1"/>
  <c r="BN261"/>
  <c r="BM261"/>
  <c r="BL261"/>
  <c r="BP261" s="1"/>
  <c r="BP260"/>
  <c r="BN260"/>
  <c r="BM260"/>
  <c r="BL260"/>
  <c r="BN259"/>
  <c r="BM259"/>
  <c r="BL259"/>
  <c r="BP259" s="1"/>
  <c r="BP258"/>
  <c r="BN258"/>
  <c r="BM258"/>
  <c r="BL258"/>
  <c r="BN257"/>
  <c r="BM257"/>
  <c r="BL257"/>
  <c r="BP257" s="1"/>
  <c r="BP256"/>
  <c r="BN256"/>
  <c r="BM256"/>
  <c r="BL256"/>
  <c r="BN255"/>
  <c r="BM255"/>
  <c r="BL255"/>
  <c r="BP255" s="1"/>
  <c r="BP254"/>
  <c r="BN254"/>
  <c r="BM254"/>
  <c r="BL254"/>
  <c r="BN253"/>
  <c r="BM253"/>
  <c r="BL253"/>
  <c r="BP253" s="1"/>
  <c r="BP252"/>
  <c r="BN252"/>
  <c r="BM252"/>
  <c r="BL252"/>
  <c r="BN251"/>
  <c r="BM251"/>
  <c r="BL251"/>
  <c r="BP251" s="1"/>
  <c r="BP250"/>
  <c r="BN250"/>
  <c r="BM250"/>
  <c r="BL250"/>
  <c r="BN249"/>
  <c r="BM249"/>
  <c r="BL249"/>
  <c r="BP249" s="1"/>
  <c r="BP248"/>
  <c r="BN248"/>
  <c r="BM248"/>
  <c r="BL248"/>
  <c r="BN247"/>
  <c r="BM247"/>
  <c r="BL247"/>
  <c r="BP247" s="1"/>
  <c r="BP246"/>
  <c r="BN246"/>
  <c r="BM246"/>
  <c r="BL246"/>
  <c r="BN245"/>
  <c r="BM245"/>
  <c r="BL245"/>
  <c r="BP245" s="1"/>
  <c r="BP244"/>
  <c r="BN244"/>
  <c r="BM244"/>
  <c r="BL244"/>
  <c r="BN243"/>
  <c r="BM243"/>
  <c r="BL243"/>
  <c r="BP243" s="1"/>
  <c r="BP242"/>
  <c r="BN242"/>
  <c r="BM242"/>
  <c r="BL242"/>
  <c r="BN241"/>
  <c r="BM241"/>
  <c r="BL241"/>
  <c r="BP241" s="1"/>
  <c r="BP240"/>
  <c r="BN240"/>
  <c r="BM240"/>
  <c r="BL240"/>
  <c r="BN239"/>
  <c r="BM239"/>
  <c r="BL239"/>
  <c r="BP239" s="1"/>
  <c r="BP238"/>
  <c r="BN238"/>
  <c r="BM238"/>
  <c r="BL238"/>
  <c r="BN237"/>
  <c r="BM237"/>
  <c r="BL237"/>
  <c r="BP237" s="1"/>
  <c r="BP236"/>
  <c r="BN236"/>
  <c r="BM236"/>
  <c r="BL236"/>
  <c r="BN235"/>
  <c r="BM235"/>
  <c r="BL235"/>
  <c r="BP235" s="1"/>
  <c r="BP234"/>
  <c r="BN234"/>
  <c r="BM234"/>
  <c r="BL234"/>
  <c r="BN233"/>
  <c r="BM233"/>
  <c r="BL233"/>
  <c r="BP233" s="1"/>
  <c r="BP232"/>
  <c r="BN232"/>
  <c r="BM232"/>
  <c r="BL232"/>
  <c r="BN231"/>
  <c r="BM231"/>
  <c r="BL231"/>
  <c r="BP231" s="1"/>
  <c r="BP230"/>
  <c r="BN230"/>
  <c r="BM230"/>
  <c r="BL230"/>
  <c r="BN229"/>
  <c r="BM229"/>
  <c r="BL229"/>
  <c r="BP229" s="1"/>
  <c r="BP228"/>
  <c r="BN228"/>
  <c r="BM228"/>
  <c r="BL228"/>
  <c r="BN227"/>
  <c r="BM227"/>
  <c r="BL227"/>
  <c r="BP227" s="1"/>
  <c r="BP226"/>
  <c r="BN226"/>
  <c r="BM226"/>
  <c r="BL226"/>
  <c r="BN225"/>
  <c r="BM225"/>
  <c r="BL225"/>
  <c r="BP225" s="1"/>
  <c r="BP224"/>
  <c r="BN224"/>
  <c r="BM224"/>
  <c r="BL224"/>
  <c r="BN223"/>
  <c r="BM223"/>
  <c r="BL223"/>
  <c r="BP223" s="1"/>
  <c r="BP222"/>
  <c r="BN222"/>
  <c r="BM222"/>
  <c r="BL222"/>
  <c r="BN221"/>
  <c r="BM221"/>
  <c r="BL221"/>
  <c r="BP221" s="1"/>
  <c r="BP220"/>
  <c r="BN220"/>
  <c r="BM220"/>
  <c r="BL220"/>
  <c r="BN219"/>
  <c r="BM219"/>
  <c r="BL219"/>
  <c r="BP219" s="1"/>
  <c r="BP218"/>
  <c r="BN218"/>
  <c r="BM218"/>
  <c r="BL218"/>
  <c r="BN217"/>
  <c r="BM217"/>
  <c r="BL217"/>
  <c r="BP217" s="1"/>
  <c r="BP216"/>
  <c r="BN216"/>
  <c r="BM216"/>
  <c r="BL216"/>
  <c r="BN215"/>
  <c r="BM215"/>
  <c r="BL215"/>
  <c r="BP215" s="1"/>
  <c r="BP214"/>
  <c r="BN214"/>
  <c r="BM214"/>
  <c r="BL214"/>
  <c r="BN213"/>
  <c r="BM213"/>
  <c r="BL213"/>
  <c r="BP213" s="1"/>
  <c r="BP212"/>
  <c r="BN212"/>
  <c r="BM212"/>
  <c r="BL212"/>
  <c r="BN211"/>
  <c r="BM211"/>
  <c r="BL211"/>
  <c r="BP211" s="1"/>
  <c r="BP210"/>
  <c r="BN210"/>
  <c r="BM210"/>
  <c r="BL210"/>
  <c r="BN209"/>
  <c r="BM209"/>
  <c r="BL209"/>
  <c r="BP209" s="1"/>
  <c r="BP208"/>
  <c r="BN208"/>
  <c r="BM208"/>
  <c r="BL208"/>
  <c r="BN207"/>
  <c r="BM207"/>
  <c r="BL207"/>
  <c r="BP207" s="1"/>
  <c r="BP206"/>
  <c r="BN206"/>
  <c r="BM206"/>
  <c r="BL206"/>
  <c r="BN205"/>
  <c r="BM205"/>
  <c r="BL205"/>
  <c r="BP205" s="1"/>
  <c r="BP204"/>
  <c r="BN204"/>
  <c r="BM204"/>
  <c r="BL204"/>
  <c r="BN203"/>
  <c r="BM203"/>
  <c r="BL203"/>
  <c r="BP203" s="1"/>
  <c r="BP202"/>
  <c r="BN202"/>
  <c r="BM202"/>
  <c r="BL202"/>
  <c r="BN201"/>
  <c r="BM201"/>
  <c r="BL201"/>
  <c r="BP201" s="1"/>
  <c r="BP200"/>
  <c r="BN200"/>
  <c r="BM200"/>
  <c r="BL200"/>
  <c r="BN199"/>
  <c r="BM199"/>
  <c r="BL199"/>
  <c r="BP199" s="1"/>
  <c r="BP198"/>
  <c r="BN198"/>
  <c r="BM198"/>
  <c r="BL198"/>
  <c r="BN197"/>
  <c r="BM197"/>
  <c r="BL197"/>
  <c r="BP197" s="1"/>
  <c r="BP196"/>
  <c r="BN196"/>
  <c r="BM196"/>
  <c r="BL196"/>
  <c r="BN195"/>
  <c r="BM195"/>
  <c r="BL195"/>
  <c r="BP195" s="1"/>
  <c r="BP194"/>
  <c r="BN194"/>
  <c r="BM194"/>
  <c r="BL194"/>
  <c r="BN193"/>
  <c r="BM193"/>
  <c r="BL193"/>
  <c r="BP193" s="1"/>
  <c r="BP192"/>
  <c r="BN192"/>
  <c r="BM192"/>
  <c r="BL192"/>
  <c r="BN191"/>
  <c r="BM191"/>
  <c r="BL191"/>
  <c r="BP191" s="1"/>
  <c r="BP190"/>
  <c r="BN190"/>
  <c r="BM190"/>
  <c r="BL190"/>
  <c r="BN189"/>
  <c r="BM189"/>
  <c r="BL189"/>
  <c r="BP189" s="1"/>
  <c r="BN188"/>
  <c r="BM188"/>
  <c r="BL188"/>
  <c r="BP188" s="1"/>
  <c r="BN187"/>
  <c r="BM187"/>
  <c r="BL187"/>
  <c r="BP187" s="1"/>
  <c r="BP186"/>
  <c r="BN186"/>
  <c r="BM186"/>
  <c r="BL186"/>
  <c r="BN185"/>
  <c r="BM185"/>
  <c r="BL185"/>
  <c r="BP185" s="1"/>
  <c r="BP184"/>
  <c r="BN184"/>
  <c r="BM184"/>
  <c r="BL184"/>
  <c r="BN183"/>
  <c r="BM183"/>
  <c r="BL183"/>
  <c r="BP183" s="1"/>
  <c r="BP182"/>
  <c r="BN182"/>
  <c r="BM182"/>
  <c r="BL182"/>
  <c r="BN181"/>
  <c r="BM181"/>
  <c r="BL181"/>
  <c r="BP181" s="1"/>
  <c r="BN180"/>
  <c r="BM180"/>
  <c r="BL180"/>
  <c r="BP180" s="1"/>
  <c r="BN179"/>
  <c r="BM179"/>
  <c r="BL179"/>
  <c r="BP179" s="1"/>
  <c r="BN178"/>
  <c r="BM178"/>
  <c r="BL178"/>
  <c r="BP178" s="1"/>
  <c r="BN177"/>
  <c r="BM177"/>
  <c r="BL177"/>
  <c r="BP177" s="1"/>
  <c r="BN176"/>
  <c r="BM176"/>
  <c r="BL176"/>
  <c r="BP176" s="1"/>
  <c r="BN175"/>
  <c r="BM175"/>
  <c r="BL175"/>
  <c r="BP175" s="1"/>
  <c r="BP174"/>
  <c r="BN174"/>
  <c r="BM174"/>
  <c r="BL174"/>
  <c r="BN173"/>
  <c r="BM173"/>
  <c r="BL173"/>
  <c r="BP173" s="1"/>
  <c r="BN172"/>
  <c r="BM172"/>
  <c r="BL172"/>
  <c r="BP172" s="1"/>
  <c r="BN171"/>
  <c r="BM171"/>
  <c r="BL171"/>
  <c r="BP171" s="1"/>
  <c r="BP170"/>
  <c r="BN170"/>
  <c r="BM170"/>
  <c r="BL170"/>
  <c r="BN169"/>
  <c r="BM169"/>
  <c r="BL169"/>
  <c r="BP169" s="1"/>
  <c r="BP168"/>
  <c r="BN168"/>
  <c r="BM168"/>
  <c r="BL168"/>
  <c r="BN167"/>
  <c r="BM167"/>
  <c r="BL167"/>
  <c r="BP167" s="1"/>
  <c r="BP166"/>
  <c r="BN166"/>
  <c r="BM166"/>
  <c r="BL166"/>
  <c r="BN165"/>
  <c r="BM165"/>
  <c r="BL165"/>
  <c r="BP165" s="1"/>
  <c r="BN164"/>
  <c r="BM164"/>
  <c r="BL164"/>
  <c r="BP164" s="1"/>
  <c r="BN163"/>
  <c r="BM163"/>
  <c r="BL163"/>
  <c r="BP163" s="1"/>
  <c r="BN162"/>
  <c r="BM162"/>
  <c r="BL162"/>
  <c r="BP162" s="1"/>
  <c r="BN161"/>
  <c r="BM161"/>
  <c r="BL161"/>
  <c r="BP161" s="1"/>
  <c r="BP160"/>
  <c r="BN160"/>
  <c r="BM160"/>
  <c r="BL160"/>
  <c r="BN159"/>
  <c r="BM159"/>
  <c r="BL159"/>
  <c r="BP159" s="1"/>
  <c r="BP158"/>
  <c r="BN158"/>
  <c r="BM158"/>
  <c r="BL158"/>
  <c r="BN157"/>
  <c r="BM157"/>
  <c r="BL157"/>
  <c r="BP157" s="1"/>
  <c r="BN156"/>
  <c r="BM156"/>
  <c r="BL156"/>
  <c r="BP156" s="1"/>
  <c r="BN155"/>
  <c r="BM155"/>
  <c r="BL155"/>
  <c r="BP155" s="1"/>
  <c r="BP154"/>
  <c r="BN154"/>
  <c r="BM154"/>
  <c r="BL154"/>
  <c r="BN153"/>
  <c r="BM153"/>
  <c r="BL153"/>
  <c r="BP153" s="1"/>
  <c r="BP152"/>
  <c r="BN152"/>
  <c r="BM152"/>
  <c r="BL152"/>
  <c r="BN151"/>
  <c r="BM151"/>
  <c r="BL151"/>
  <c r="BP151" s="1"/>
  <c r="BP150"/>
  <c r="BN150"/>
  <c r="BM150"/>
  <c r="BL150"/>
  <c r="BN149"/>
  <c r="BM149"/>
  <c r="BL149"/>
  <c r="BP149" s="1"/>
  <c r="BN148"/>
  <c r="BM148"/>
  <c r="BL148"/>
  <c r="BP148" s="1"/>
  <c r="BN147"/>
  <c r="BM147"/>
  <c r="BL147"/>
  <c r="BP147" s="1"/>
  <c r="BN146"/>
  <c r="BM146"/>
  <c r="BL146"/>
  <c r="BP146" s="1"/>
  <c r="BN145"/>
  <c r="BM145"/>
  <c r="BL145"/>
  <c r="BP145" s="1"/>
  <c r="BP144"/>
  <c r="BN144"/>
  <c r="BM144"/>
  <c r="BL144"/>
  <c r="BN143"/>
  <c r="BM143"/>
  <c r="BL143"/>
  <c r="BP143" s="1"/>
  <c r="BP142"/>
  <c r="BN142"/>
  <c r="BM142"/>
  <c r="BL142"/>
  <c r="BN141"/>
  <c r="BM141"/>
  <c r="BL141"/>
  <c r="BP141" s="1"/>
  <c r="BN140"/>
  <c r="BM140"/>
  <c r="BL140"/>
  <c r="BP140" s="1"/>
  <c r="BN139"/>
  <c r="BM139"/>
  <c r="BL139"/>
  <c r="BP139" s="1"/>
  <c r="BP138"/>
  <c r="BN138"/>
  <c r="BM138"/>
  <c r="BL138"/>
  <c r="BN137"/>
  <c r="BM137"/>
  <c r="BL137"/>
  <c r="BP137" s="1"/>
  <c r="BP136"/>
  <c r="BN136"/>
  <c r="BM136"/>
  <c r="BL136"/>
  <c r="BN135"/>
  <c r="BM135"/>
  <c r="BL135"/>
  <c r="BP135" s="1"/>
  <c r="BP134"/>
  <c r="BN134"/>
  <c r="BM134"/>
  <c r="BL134"/>
  <c r="BN133"/>
  <c r="BM133"/>
  <c r="BL133"/>
  <c r="BP133" s="1"/>
  <c r="BN132"/>
  <c r="BM132"/>
  <c r="BL132"/>
  <c r="BP132" s="1"/>
  <c r="BN131"/>
  <c r="BM131"/>
  <c r="BL131"/>
  <c r="BP131" s="1"/>
  <c r="BN130"/>
  <c r="BM130"/>
  <c r="BL130"/>
  <c r="BP130" s="1"/>
  <c r="BN129"/>
  <c r="BM129"/>
  <c r="BL129"/>
  <c r="BP129" s="1"/>
  <c r="BP128"/>
  <c r="BN128"/>
  <c r="BM128"/>
  <c r="BL128"/>
  <c r="BN127"/>
  <c r="BM127"/>
  <c r="BL127"/>
  <c r="BP127" s="1"/>
  <c r="BP126"/>
  <c r="BN126"/>
  <c r="BM126"/>
  <c r="BL126"/>
  <c r="BN125"/>
  <c r="BM125"/>
  <c r="BL125"/>
  <c r="BP125" s="1"/>
  <c r="BN124"/>
  <c r="BM124"/>
  <c r="BL124"/>
  <c r="BP124" s="1"/>
  <c r="BN123"/>
  <c r="BM123"/>
  <c r="BL123"/>
  <c r="BP123" s="1"/>
  <c r="BP122"/>
  <c r="BN122"/>
  <c r="BM122"/>
  <c r="BL122"/>
  <c r="BN121"/>
  <c r="BM121"/>
  <c r="BL121"/>
  <c r="BP121" s="1"/>
  <c r="BP120"/>
  <c r="BN120"/>
  <c r="BM120"/>
  <c r="BL120"/>
  <c r="BN119"/>
  <c r="BM119"/>
  <c r="BL119"/>
  <c r="BP119" s="1"/>
  <c r="BP118"/>
  <c r="BN118"/>
  <c r="BM118"/>
  <c r="BL118"/>
  <c r="BN117"/>
  <c r="BM117"/>
  <c r="BL117"/>
  <c r="BP117" s="1"/>
  <c r="BN116"/>
  <c r="BM116"/>
  <c r="BL116"/>
  <c r="BP116" s="1"/>
  <c r="BN115"/>
  <c r="BM115"/>
  <c r="BL115"/>
  <c r="BP115" s="1"/>
  <c r="BN114"/>
  <c r="BM114"/>
  <c r="BL114"/>
  <c r="BP114" s="1"/>
  <c r="BN113"/>
  <c r="BM113"/>
  <c r="BL113"/>
  <c r="BP113" s="1"/>
  <c r="BP112"/>
  <c r="BN112"/>
  <c r="BM112"/>
  <c r="BL112"/>
  <c r="BN111"/>
  <c r="BM111"/>
  <c r="BL111"/>
  <c r="BP111" s="1"/>
  <c r="BP110"/>
  <c r="BN110"/>
  <c r="BM110"/>
  <c r="BL110"/>
  <c r="BN109"/>
  <c r="BM109"/>
  <c r="BL109"/>
  <c r="BP109" s="1"/>
  <c r="BN108"/>
  <c r="BM108"/>
  <c r="BL108"/>
  <c r="BP108" s="1"/>
  <c r="BN107"/>
  <c r="BM107"/>
  <c r="BL107"/>
  <c r="BP107" s="1"/>
  <c r="BP106"/>
  <c r="BN106"/>
  <c r="BM106"/>
  <c r="BL106"/>
  <c r="BN105"/>
  <c r="BM105"/>
  <c r="BL105"/>
  <c r="BP105" s="1"/>
  <c r="BP104"/>
  <c r="BN104"/>
  <c r="BM104"/>
  <c r="BL104"/>
  <c r="BN103"/>
  <c r="BM103"/>
  <c r="BL103"/>
  <c r="BP103" s="1"/>
  <c r="BP102"/>
  <c r="BN102"/>
  <c r="BM102"/>
  <c r="BL102"/>
  <c r="BN101"/>
  <c r="BM101"/>
  <c r="BL101"/>
  <c r="BP101" s="1"/>
  <c r="BN100"/>
  <c r="BM100"/>
  <c r="BL100"/>
  <c r="BP100" s="1"/>
  <c r="BN99"/>
  <c r="BM99"/>
  <c r="BL99"/>
  <c r="BP99" s="1"/>
  <c r="BN98"/>
  <c r="BM98"/>
  <c r="BL98"/>
  <c r="BP98" s="1"/>
  <c r="BN97"/>
  <c r="BM97"/>
  <c r="BL97"/>
  <c r="BP97" s="1"/>
  <c r="BP96"/>
  <c r="BN96"/>
  <c r="BM96"/>
  <c r="BL96"/>
  <c r="BN95"/>
  <c r="BM95"/>
  <c r="BL95"/>
  <c r="BP95" s="1"/>
  <c r="BP94"/>
  <c r="BN94"/>
  <c r="BM94"/>
  <c r="BL94"/>
  <c r="BN93"/>
  <c r="BM93"/>
  <c r="BL93"/>
  <c r="BP93" s="1"/>
  <c r="BN92"/>
  <c r="BM92"/>
  <c r="BL92"/>
  <c r="BP92" s="1"/>
  <c r="BN91"/>
  <c r="BM91"/>
  <c r="BL91"/>
  <c r="BP91" s="1"/>
  <c r="BN90"/>
  <c r="BM90"/>
  <c r="BL90"/>
  <c r="BP90" s="1"/>
  <c r="BN89"/>
  <c r="BM89"/>
  <c r="BL89"/>
  <c r="BP89" s="1"/>
  <c r="BN88"/>
  <c r="BM88"/>
  <c r="BL88"/>
  <c r="BP88" s="1"/>
  <c r="BN87"/>
  <c r="BM87"/>
  <c r="BL87"/>
  <c r="BP87" s="1"/>
  <c r="BN86"/>
  <c r="BM86"/>
  <c r="BL86"/>
  <c r="BP86" s="1"/>
  <c r="BN85"/>
  <c r="BM85"/>
  <c r="BL85"/>
  <c r="BP85" s="1"/>
  <c r="BN84"/>
  <c r="BM84"/>
  <c r="BL84"/>
  <c r="BP84" s="1"/>
  <c r="BN83"/>
  <c r="BM83"/>
  <c r="BL83"/>
  <c r="BP83" s="1"/>
  <c r="BN82"/>
  <c r="BM82"/>
  <c r="BL82"/>
  <c r="BP82" s="1"/>
  <c r="BN81"/>
  <c r="BM81"/>
  <c r="BL81"/>
  <c r="BP81" s="1"/>
  <c r="BN80"/>
  <c r="BM80"/>
  <c r="BL80"/>
  <c r="BP80" s="1"/>
  <c r="BN79"/>
  <c r="BM79"/>
  <c r="BL79"/>
  <c r="BP79" s="1"/>
  <c r="BN78"/>
  <c r="BM78"/>
  <c r="BL78"/>
  <c r="BP78" s="1"/>
  <c r="BN77"/>
  <c r="BM77"/>
  <c r="BL77"/>
  <c r="BP77" s="1"/>
  <c r="BN76"/>
  <c r="BM76"/>
  <c r="BL76"/>
  <c r="BP76" s="1"/>
  <c r="BN75"/>
  <c r="BM75"/>
  <c r="BL75"/>
  <c r="BP75" s="1"/>
  <c r="BN74"/>
  <c r="BM74"/>
  <c r="BL74"/>
  <c r="BP74" s="1"/>
  <c r="BN73"/>
  <c r="BM73"/>
  <c r="BL73"/>
  <c r="BP73" s="1"/>
  <c r="BN72"/>
  <c r="BM72"/>
  <c r="BL72"/>
  <c r="BP72" s="1"/>
  <c r="BN71"/>
  <c r="BM71"/>
  <c r="BL71"/>
  <c r="BP71" s="1"/>
  <c r="BN70"/>
  <c r="BM70"/>
  <c r="BL70"/>
  <c r="BP70" s="1"/>
  <c r="BN69"/>
  <c r="BM69"/>
  <c r="BL69"/>
  <c r="BP69" s="1"/>
  <c r="BN68"/>
  <c r="BM68"/>
  <c r="BL68"/>
  <c r="BP68" s="1"/>
  <c r="BN67"/>
  <c r="BM67"/>
  <c r="BL67"/>
  <c r="BP67" s="1"/>
  <c r="BN66"/>
  <c r="BM66"/>
  <c r="BL66"/>
  <c r="BP66" s="1"/>
  <c r="BN65"/>
  <c r="BM65"/>
  <c r="BL65"/>
  <c r="BP65" s="1"/>
  <c r="BN64"/>
  <c r="BM64"/>
  <c r="BL64"/>
  <c r="BP64" s="1"/>
  <c r="BN63"/>
  <c r="BM63"/>
  <c r="BL63"/>
  <c r="BP63" s="1"/>
  <c r="BN62"/>
  <c r="BM62"/>
  <c r="BL62"/>
  <c r="BP62" s="1"/>
  <c r="BN61"/>
  <c r="BM61"/>
  <c r="BL61"/>
  <c r="BP61" s="1"/>
  <c r="BN60"/>
  <c r="BM60"/>
  <c r="BL60"/>
  <c r="BP60" s="1"/>
  <c r="BN59"/>
  <c r="BM59"/>
  <c r="BL59"/>
  <c r="BP59" s="1"/>
  <c r="BN58"/>
  <c r="BM58"/>
  <c r="BL58"/>
  <c r="BP58" s="1"/>
  <c r="BN57"/>
  <c r="BM57"/>
  <c r="BL57"/>
  <c r="BP57" s="1"/>
  <c r="BN56"/>
  <c r="BM56"/>
  <c r="BL56"/>
  <c r="BP56" s="1"/>
  <c r="BN55"/>
  <c r="BM55"/>
  <c r="BL55"/>
  <c r="BP55" s="1"/>
  <c r="BN54"/>
  <c r="BM54"/>
  <c r="BL54"/>
  <c r="BP54" s="1"/>
  <c r="BN53"/>
  <c r="BM53"/>
  <c r="BL53"/>
  <c r="BP53" s="1"/>
  <c r="BN52"/>
  <c r="BM52"/>
  <c r="BL52"/>
  <c r="BP52" s="1"/>
  <c r="BN51"/>
  <c r="BM51"/>
  <c r="BL51"/>
  <c r="BP51" s="1"/>
  <c r="BN50"/>
  <c r="BM50"/>
  <c r="BL50"/>
  <c r="BP50" s="1"/>
  <c r="BN49"/>
  <c r="BM49"/>
  <c r="BL49"/>
  <c r="BP49" s="1"/>
  <c r="BN48"/>
  <c r="BM48"/>
  <c r="BL48"/>
  <c r="BP48" s="1"/>
  <c r="BN47"/>
  <c r="BM47"/>
  <c r="BL47"/>
  <c r="BP47" s="1"/>
  <c r="BN46"/>
  <c r="BM46"/>
  <c r="BL46"/>
  <c r="BP46" s="1"/>
  <c r="BN45"/>
  <c r="BM45"/>
  <c r="BL45"/>
  <c r="BP45" s="1"/>
  <c r="BN44"/>
  <c r="BM44"/>
  <c r="BL44"/>
  <c r="BP44" s="1"/>
  <c r="BN43"/>
  <c r="BM43"/>
  <c r="BL43"/>
  <c r="BP43" s="1"/>
  <c r="BN42"/>
  <c r="BM42"/>
  <c r="BL42"/>
  <c r="BP42" s="1"/>
  <c r="BN41"/>
  <c r="BM41"/>
  <c r="BL41"/>
  <c r="BP41" s="1"/>
  <c r="BN40"/>
  <c r="BM40"/>
  <c r="BL40"/>
  <c r="BP40" s="1"/>
  <c r="BN39"/>
  <c r="BM39"/>
  <c r="BL39"/>
  <c r="BP39" s="1"/>
  <c r="BN38"/>
  <c r="BM38"/>
  <c r="BL38"/>
  <c r="BP38" s="1"/>
  <c r="BN37"/>
  <c r="BM37"/>
  <c r="BL37"/>
  <c r="BP37" s="1"/>
  <c r="BN36"/>
  <c r="BM36"/>
  <c r="BL36"/>
  <c r="BP36" s="1"/>
  <c r="BN35"/>
  <c r="BM35"/>
  <c r="BL35"/>
  <c r="BP35" s="1"/>
  <c r="BN34"/>
  <c r="BM34"/>
  <c r="BL34"/>
  <c r="BP34" s="1"/>
  <c r="BN33"/>
  <c r="BM33"/>
  <c r="BL33"/>
  <c r="BP33" s="1"/>
  <c r="BN32"/>
  <c r="BM32"/>
  <c r="BL32"/>
  <c r="BP32" s="1"/>
  <c r="BN31"/>
  <c r="BM31"/>
  <c r="BL31"/>
  <c r="BP31" s="1"/>
  <c r="BN30"/>
  <c r="BM30"/>
  <c r="BL30"/>
  <c r="BP30" s="1"/>
  <c r="BN29"/>
  <c r="BM29"/>
  <c r="BL29"/>
  <c r="BP29" s="1"/>
  <c r="BN28"/>
  <c r="BM28"/>
  <c r="BL28"/>
  <c r="BP28" s="1"/>
  <c r="BN27"/>
  <c r="BM27"/>
  <c r="BL27"/>
  <c r="BP27" s="1"/>
  <c r="BN26"/>
  <c r="BM26"/>
  <c r="BL26"/>
  <c r="BP26" s="1"/>
  <c r="BN25"/>
  <c r="BM25"/>
  <c r="BL25"/>
  <c r="BP25" s="1"/>
  <c r="BN24"/>
  <c r="BM24"/>
  <c r="BL24"/>
  <c r="BP24" s="1"/>
  <c r="BN23"/>
  <c r="BM23"/>
  <c r="BL23"/>
  <c r="BP23" s="1"/>
  <c r="BN22"/>
  <c r="BM22"/>
  <c r="BL22"/>
  <c r="BP22" s="1"/>
  <c r="BN21"/>
  <c r="BM21"/>
  <c r="BL21"/>
  <c r="BP21" s="1"/>
  <c r="BN20"/>
  <c r="BM20"/>
  <c r="BL20"/>
  <c r="BP20" s="1"/>
  <c r="BN19"/>
  <c r="BM19"/>
  <c r="BL19"/>
  <c r="BP19" s="1"/>
  <c r="BN18"/>
  <c r="BM18"/>
  <c r="BL18"/>
  <c r="BP18" s="1"/>
  <c r="BN17"/>
  <c r="BM17"/>
  <c r="BL17"/>
  <c r="BP17" s="1"/>
  <c r="BN16"/>
  <c r="BM16"/>
  <c r="BL16"/>
  <c r="BP16" s="1"/>
  <c r="BN15"/>
  <c r="BM15"/>
  <c r="BL15"/>
  <c r="BP15" s="1"/>
  <c r="BN14"/>
  <c r="BM14"/>
  <c r="BL14"/>
  <c r="BP14" s="1"/>
  <c r="BN13"/>
  <c r="BM13"/>
  <c r="BL13"/>
  <c r="BP13" s="1"/>
  <c r="BN12"/>
  <c r="BM12"/>
  <c r="BL12"/>
  <c r="BP12" s="1"/>
  <c r="BN11"/>
  <c r="BM11"/>
  <c r="BL11"/>
  <c r="BP11" s="1"/>
  <c r="BN10"/>
  <c r="BM10"/>
  <c r="BL10"/>
  <c r="BP10" s="1"/>
  <c r="BN9"/>
  <c r="BM9"/>
  <c r="BL9"/>
  <c r="BP9" s="1"/>
  <c r="BN8"/>
  <c r="BM8"/>
  <c r="BL8"/>
  <c r="BP8" s="1"/>
  <c r="BN7"/>
  <c r="BM7"/>
  <c r="BL7"/>
  <c r="BP7" s="1"/>
  <c r="BN6"/>
  <c r="BM6"/>
  <c r="BL6"/>
  <c r="BP6" s="1"/>
  <c r="BN5"/>
  <c r="BM5"/>
  <c r="BL5"/>
  <c r="BP5" s="1"/>
  <c r="BN4"/>
  <c r="BM4"/>
  <c r="BL4"/>
  <c r="BP4" s="1"/>
  <c r="G450" i="2" l="1"/>
  <c r="G409"/>
  <c r="G402"/>
  <c r="G377"/>
  <c r="G365"/>
  <c r="G327"/>
  <c r="G292"/>
  <c r="G271"/>
  <c r="G220"/>
  <c r="G183"/>
  <c r="G163"/>
  <c r="G136"/>
  <c r="G116"/>
  <c r="G107"/>
  <c r="G15"/>
  <c r="G445"/>
  <c r="G429"/>
  <c r="G413"/>
  <c r="G397"/>
  <c r="G381"/>
  <c r="G368"/>
  <c r="G356"/>
  <c r="G347"/>
  <c r="G325"/>
  <c r="G287"/>
  <c r="G244"/>
  <c r="G235"/>
  <c r="G228"/>
  <c r="G215"/>
  <c r="G195"/>
  <c r="G151"/>
  <c r="G144"/>
  <c r="G131"/>
  <c r="G111"/>
  <c r="G84"/>
  <c r="G75"/>
  <c r="G68"/>
  <c r="G55"/>
  <c r="G52"/>
  <c r="G46"/>
  <c r="G441"/>
  <c r="G434"/>
  <c r="G425"/>
  <c r="G418"/>
  <c r="G393"/>
  <c r="G386"/>
  <c r="G352"/>
  <c r="G211"/>
  <c r="G192"/>
  <c r="G123"/>
  <c r="G64"/>
  <c r="G43"/>
  <c r="G12"/>
  <c r="G355"/>
  <c r="G349"/>
  <c r="G237"/>
  <c r="G210"/>
  <c r="G189"/>
  <c r="G178"/>
  <c r="G172"/>
  <c r="G161"/>
  <c r="G150"/>
  <c r="G133"/>
  <c r="G122"/>
  <c r="G61"/>
  <c r="G41"/>
  <c r="G28"/>
  <c r="G21"/>
  <c r="G10"/>
  <c r="G439"/>
  <c r="G423"/>
  <c r="G407"/>
  <c r="G391"/>
  <c r="G375"/>
  <c r="G359"/>
  <c r="G348"/>
  <c r="G343"/>
  <c r="G337"/>
  <c r="G332"/>
  <c r="G321"/>
  <c r="G300"/>
  <c r="G295"/>
  <c r="G285"/>
  <c r="G269"/>
  <c r="G259"/>
  <c r="G253"/>
  <c r="G236"/>
  <c r="G231"/>
  <c r="G226"/>
  <c r="G203"/>
  <c r="G188"/>
  <c r="G171"/>
  <c r="G160"/>
  <c r="G149"/>
  <c r="G138"/>
  <c r="G132"/>
  <c r="G127"/>
  <c r="G104"/>
  <c r="G99"/>
  <c r="G94"/>
  <c r="G77"/>
  <c r="G71"/>
  <c r="G66"/>
  <c r="G60"/>
  <c r="G50"/>
  <c r="G40"/>
  <c r="G449"/>
  <c r="G444"/>
  <c r="G438"/>
  <c r="G433"/>
  <c r="G428"/>
  <c r="G417"/>
  <c r="G412"/>
  <c r="G406"/>
  <c r="G401"/>
  <c r="G396"/>
  <c r="G390"/>
  <c r="G385"/>
  <c r="G380"/>
  <c r="G374"/>
  <c r="G369"/>
  <c r="G364"/>
  <c r="G353"/>
  <c r="G331"/>
  <c r="G320"/>
  <c r="G315"/>
  <c r="G304"/>
  <c r="G299"/>
  <c r="G284"/>
  <c r="G279"/>
  <c r="G273"/>
  <c r="G252"/>
  <c r="G247"/>
  <c r="G225"/>
  <c r="G219"/>
  <c r="G214"/>
  <c r="G208"/>
  <c r="G193"/>
  <c r="G187"/>
  <c r="G182"/>
  <c r="G176"/>
  <c r="G165"/>
  <c r="G154"/>
  <c r="G148"/>
  <c r="G143"/>
  <c r="G120"/>
  <c r="G115"/>
  <c r="G93"/>
  <c r="G87"/>
  <c r="G82"/>
  <c r="G76"/>
  <c r="G65"/>
  <c r="G59"/>
  <c r="G54"/>
  <c r="G45"/>
  <c r="G34"/>
  <c r="G19"/>
  <c r="G443"/>
  <c r="G363"/>
  <c r="G268"/>
  <c r="G241"/>
  <c r="G109"/>
  <c r="G92"/>
  <c r="G437"/>
  <c r="G426"/>
  <c r="G421"/>
  <c r="G410"/>
  <c r="G405"/>
  <c r="G389"/>
  <c r="G373"/>
  <c r="G357"/>
  <c r="G341"/>
  <c r="G329"/>
  <c r="G319"/>
  <c r="G308"/>
  <c r="G303"/>
  <c r="G293"/>
  <c r="G283"/>
  <c r="G267"/>
  <c r="G257"/>
  <c r="G251"/>
  <c r="G229"/>
  <c r="G223"/>
  <c r="G218"/>
  <c r="G212"/>
  <c r="G196"/>
  <c r="G186"/>
  <c r="G180"/>
  <c r="G175"/>
  <c r="G152"/>
  <c r="G147"/>
  <c r="G125"/>
  <c r="G119"/>
  <c r="G114"/>
  <c r="G108"/>
  <c r="G97"/>
  <c r="G91"/>
  <c r="G86"/>
  <c r="G80"/>
  <c r="G69"/>
  <c r="G58"/>
  <c r="G53"/>
  <c r="G48"/>
  <c r="G32"/>
  <c r="G24"/>
  <c r="G18"/>
  <c r="G427"/>
  <c r="G411"/>
  <c r="G309"/>
  <c r="G289"/>
  <c r="G202"/>
  <c r="G98"/>
  <c r="G447"/>
  <c r="G431"/>
  <c r="G415"/>
  <c r="G399"/>
  <c r="G383"/>
  <c r="G340"/>
  <c r="G335"/>
  <c r="G277"/>
  <c r="G245"/>
  <c r="G234"/>
  <c r="G141"/>
  <c r="G130"/>
  <c r="G124"/>
  <c r="G85"/>
  <c r="G74"/>
  <c r="G31"/>
  <c r="G395"/>
  <c r="G379"/>
  <c r="G224"/>
  <c r="G213"/>
  <c r="G197"/>
  <c r="G170"/>
  <c r="G33"/>
  <c r="G13"/>
  <c r="G452"/>
  <c r="G436"/>
  <c r="G420"/>
  <c r="G404"/>
  <c r="G388"/>
  <c r="G372"/>
  <c r="G276"/>
  <c r="G261"/>
  <c r="G205"/>
  <c r="G157"/>
  <c r="G146"/>
  <c r="G140"/>
  <c r="G129"/>
  <c r="G118"/>
  <c r="G101"/>
  <c r="G90"/>
  <c r="G73"/>
  <c r="G37"/>
  <c r="G30"/>
  <c r="G23"/>
  <c r="G181"/>
  <c r="G451"/>
  <c r="G435"/>
  <c r="G419"/>
  <c r="G403"/>
  <c r="G387"/>
  <c r="G371"/>
  <c r="G360"/>
  <c r="G333"/>
  <c r="G323"/>
  <c r="G317"/>
  <c r="G301"/>
  <c r="G296"/>
  <c r="G281"/>
  <c r="G275"/>
  <c r="G265"/>
  <c r="G260"/>
  <c r="G249"/>
  <c r="G232"/>
  <c r="G221"/>
  <c r="G204"/>
  <c r="G199"/>
  <c r="G173"/>
  <c r="G167"/>
  <c r="G162"/>
  <c r="G156"/>
  <c r="G139"/>
  <c r="G128"/>
  <c r="G117"/>
  <c r="G106"/>
  <c r="G100"/>
  <c r="G95"/>
  <c r="G72"/>
  <c r="G62"/>
  <c r="G56"/>
  <c r="G51"/>
  <c r="G42"/>
  <c r="G36"/>
  <c r="G29"/>
  <c r="G20"/>
  <c r="BP363" i="1"/>
  <c r="BP451"/>
</calcChain>
</file>

<file path=xl/sharedStrings.xml><?xml version="1.0" encoding="utf-8"?>
<sst xmlns="http://schemas.openxmlformats.org/spreadsheetml/2006/main" count="4444" uniqueCount="1847">
  <si>
    <t xml:space="preserve"> S.N </t>
  </si>
  <si>
    <t>Base Code</t>
  </si>
  <si>
    <t xml:space="preserve">Item Description </t>
  </si>
  <si>
    <t xml:space="preserve"> Unit </t>
  </si>
  <si>
    <t>Production type</t>
  </si>
  <si>
    <t>VEN Category</t>
  </si>
  <si>
    <t>Addis Ababa1</t>
  </si>
  <si>
    <t>Addis Ababa 2</t>
  </si>
  <si>
    <t>Adama</t>
  </si>
  <si>
    <t>Assosa</t>
  </si>
  <si>
    <t>Bahir Dar</t>
  </si>
  <si>
    <t>Dessie</t>
  </si>
  <si>
    <t>Gondar</t>
  </si>
  <si>
    <t>Jimma</t>
  </si>
  <si>
    <t>Nekemte</t>
  </si>
  <si>
    <t>Gambella</t>
  </si>
  <si>
    <t>Hawassa</t>
  </si>
  <si>
    <t>Arba Minch</t>
  </si>
  <si>
    <t>Negelle Borenna</t>
  </si>
  <si>
    <t>Mekelle</t>
  </si>
  <si>
    <t>Shire</t>
  </si>
  <si>
    <t>Semera</t>
  </si>
  <si>
    <t>Dire Dawa</t>
  </si>
  <si>
    <t>Jigjiga</t>
  </si>
  <si>
    <t>Qebridehar</t>
  </si>
  <si>
    <t>Aggregate Forecast, AMC &amp; Net Requirement</t>
  </si>
  <si>
    <t>2012 National Forecast in Value</t>
  </si>
  <si>
    <t>A. List of Medicines</t>
  </si>
  <si>
    <t>2012 Forecast</t>
  </si>
  <si>
    <t>Forecast AMC</t>
  </si>
  <si>
    <t>Net Requirement AMC</t>
  </si>
  <si>
    <t>Estimated Unit price</t>
  </si>
  <si>
    <t>Estimated Total Price</t>
  </si>
  <si>
    <t>Azol-11</t>
  </si>
  <si>
    <t>Acetazolamide - 250mg – Tablet</t>
  </si>
  <si>
    <t>10x10</t>
  </si>
  <si>
    <t>F</t>
  </si>
  <si>
    <t>V</t>
  </si>
  <si>
    <t>Sali-14</t>
  </si>
  <si>
    <t>Acetylsalicylic Acid - 300mg - Tablet (Micro fined)</t>
  </si>
  <si>
    <t>L</t>
  </si>
  <si>
    <t>N</t>
  </si>
  <si>
    <t>Sali-11</t>
  </si>
  <si>
    <t>Acetylsalicylic Acid - 81mg - Tablet (Enteric Coated)</t>
  </si>
  <si>
    <t>20x10</t>
  </si>
  <si>
    <t>Acyc-10</t>
  </si>
  <si>
    <t>Acyclovir - 200mg – Capsule</t>
  </si>
  <si>
    <t>E</t>
  </si>
  <si>
    <t>Acyc-45</t>
  </si>
  <si>
    <t>Acyclovir - 3% -  Eye Ointment</t>
  </si>
  <si>
    <t>4.5gm</t>
  </si>
  <si>
    <t>Acyc-11</t>
  </si>
  <si>
    <t>Acyclovir - 400mg – Tablet</t>
  </si>
  <si>
    <t>Acyc-20</t>
  </si>
  <si>
    <t>Acyclovir - 40mg/ml - Oral Suspension</t>
  </si>
  <si>
    <t>125ml</t>
  </si>
  <si>
    <t>Na</t>
  </si>
  <si>
    <t>Acyc-50</t>
  </si>
  <si>
    <t>Acyclovir - 5% - Topical Cream</t>
  </si>
  <si>
    <t>10gm</t>
  </si>
  <si>
    <t>Acyc-32</t>
  </si>
  <si>
    <t>Acyclovir - 500mg - Powder for injection</t>
  </si>
  <si>
    <t>Each</t>
  </si>
  <si>
    <t>Adre-30</t>
  </si>
  <si>
    <t>Adrenaline (Epinephrine) - 0.1% in 1ml ampoule –Injection</t>
  </si>
  <si>
    <t>Albe-20</t>
  </si>
  <si>
    <t>Albendazole - 100mg/5ml - Oral Suspension</t>
  </si>
  <si>
    <t>20ml</t>
  </si>
  <si>
    <t>Albe-11</t>
  </si>
  <si>
    <t>Albendazole - 400mg – Tablet</t>
  </si>
  <si>
    <t>50x2</t>
  </si>
  <si>
    <t>Allo-10</t>
  </si>
  <si>
    <t>Allopurinol - 100mg – Tablet</t>
  </si>
  <si>
    <t>10x5</t>
  </si>
  <si>
    <t>Alpr-11</t>
  </si>
  <si>
    <t>Alprazolam - 0.5mg – Tablet*</t>
  </si>
  <si>
    <t>10x3</t>
  </si>
  <si>
    <t>Alms-21</t>
  </si>
  <si>
    <t>Aluminium Hydroxide + Magnesium Hydroxide + Simethicone - (225mg + 200mg + 50mg)/5ml – Suspension</t>
  </si>
  <si>
    <t>200ml</t>
  </si>
  <si>
    <t>Alma-10</t>
  </si>
  <si>
    <t>Aluminium Hydroxide + Magnesium Trisilicate - (120mg + 250mg) - Tablet (Chewable)</t>
  </si>
  <si>
    <t>100x10</t>
  </si>
  <si>
    <t>Amin-30</t>
  </si>
  <si>
    <t>Aminophylline - 250mg/10ml in 10ml Ampoule - Injection</t>
  </si>
  <si>
    <t>Amio-10</t>
  </si>
  <si>
    <t>Amiodarone - 100mg – Tablet*</t>
  </si>
  <si>
    <t>Amit-11</t>
  </si>
  <si>
    <t>Amitriptyline - 25mg – Tablet</t>
  </si>
  <si>
    <t xml:space="preserve">25x10 </t>
  </si>
  <si>
    <t>Amlo-12</t>
  </si>
  <si>
    <t>Amlodipine - 10mg - Tablet</t>
  </si>
  <si>
    <t>Amlo-11</t>
  </si>
  <si>
    <t>Amlodipine - 5mg – Tablet</t>
  </si>
  <si>
    <t>Amox-10</t>
  </si>
  <si>
    <t>Amoxicillin - 125mg - Tablet (Dispersible)</t>
  </si>
  <si>
    <t>Amox-20</t>
  </si>
  <si>
    <t>Amoxicillin - 125mg/5ml - Oral Suspension</t>
  </si>
  <si>
    <t>100ml</t>
  </si>
  <si>
    <t>Amox-01</t>
  </si>
  <si>
    <t>Amoxicillin - 250mg – Capsule</t>
  </si>
  <si>
    <t>Amox-11</t>
  </si>
  <si>
    <t>Amoxicillin - 250mg - Tablet (Dispersible)</t>
  </si>
  <si>
    <t>Amox-21</t>
  </si>
  <si>
    <t>Amoxicillin - 250mg/5ml - Oral Suspension</t>
  </si>
  <si>
    <t>Amox-2</t>
  </si>
  <si>
    <t>Amoxicillin - 500mg – Capsule</t>
  </si>
  <si>
    <t>50X10</t>
  </si>
  <si>
    <t>Amcl-30</t>
  </si>
  <si>
    <t>Amoxicillin + Clavulanic Acid - (500mg + 100mg) in Vial- Powder for Injection</t>
  </si>
  <si>
    <t>Amcl-20</t>
  </si>
  <si>
    <t>Amoxicillin + Clavulanic Acid - (125mg +31.25mg)/5ml - Oral Suspension</t>
  </si>
  <si>
    <t>v</t>
  </si>
  <si>
    <t>Amcl-14</t>
  </si>
  <si>
    <t>Amoxicillin + Clavulanic Acid - (500mg + 125mg) - Tablet (Film Coated)</t>
  </si>
  <si>
    <t>5x3</t>
  </si>
  <si>
    <t>Amcl-12</t>
  </si>
  <si>
    <t>Amoxicillin + Clavulanic Acid - 250mg + 125mg - Tablet (Film Coated)</t>
  </si>
  <si>
    <t>10x2</t>
  </si>
  <si>
    <t>Ampb-31</t>
  </si>
  <si>
    <t>Amphotericin B - 50mg in vial - Injection (Liposomal)</t>
  </si>
  <si>
    <t>Ampi-20</t>
  </si>
  <si>
    <t>Ampicillin - 125mg/5ml - Oral Suspension</t>
  </si>
  <si>
    <t>Ampi-01</t>
  </si>
  <si>
    <t>Ampicillin - 250mg – Capsule</t>
  </si>
  <si>
    <t>Ampi-21</t>
  </si>
  <si>
    <t>Ampicillin - 250mg/5ml - Oral Suspension</t>
  </si>
  <si>
    <t>Ampi-02</t>
  </si>
  <si>
    <t>Ampicillin - 500mg – Capsule</t>
  </si>
  <si>
    <t>Ampi-31</t>
  </si>
  <si>
    <t>Ampicillin Sodium - 500mg in Vial - Injection</t>
  </si>
  <si>
    <t>Bepl-55</t>
  </si>
  <si>
    <t>Anti-haemorrhoidal (Betamethasone Valer- ate + Phenylephrine HCl + Lidocaine HCl) - (0.5mg+1mg+25mg) – Ointment</t>
  </si>
  <si>
    <t>20gm</t>
  </si>
  <si>
    <t>Cfce-60</t>
  </si>
  <si>
    <t>Anti-haemorrhoidal (Hydrocortisone + Framycetin+ Cinchocaine + Esculoside) - (5mg + 10mg + 5mg ) - Suppository</t>
  </si>
  <si>
    <t>AntD-31</t>
  </si>
  <si>
    <t>Anti-Rho (D) Immune Globulin - 300mcg in 2ml Vial- Injection</t>
  </si>
  <si>
    <t>Aten-11</t>
  </si>
  <si>
    <t>Atenolol - 50mg – Tablet</t>
  </si>
  <si>
    <t>Ator-11</t>
  </si>
  <si>
    <t>Atorvastatin - 20mg – Tablet</t>
  </si>
  <si>
    <t>Ator-12</t>
  </si>
  <si>
    <t>Atorvastatin - 40mg – Tablet</t>
  </si>
  <si>
    <t>Atro-41</t>
  </si>
  <si>
    <t>Atropine Sulfate - 1% - Eye Drop</t>
  </si>
  <si>
    <t>15ml</t>
  </si>
  <si>
    <t>Atro-30</t>
  </si>
  <si>
    <t>Atropine Sulfate - 1mg/ml in 1ml ampoule - Injection</t>
  </si>
  <si>
    <t>Azel-51</t>
  </si>
  <si>
    <t>Azelaic Acid - 20% - Cream</t>
  </si>
  <si>
    <t>30gm</t>
  </si>
  <si>
    <t>Azit-20</t>
  </si>
  <si>
    <t>Azithromycin - 200mg/5ml - Oral Suspension</t>
  </si>
  <si>
    <t>Azit-10</t>
  </si>
  <si>
    <t>Azithromycin - 250mg – Tablet</t>
  </si>
  <si>
    <t>Azit-11</t>
  </si>
  <si>
    <t>Azithromycin - 500mg – Tablet</t>
  </si>
  <si>
    <t>Becp-41</t>
  </si>
  <si>
    <t>Beclomethasone Propionate - 100mcg/dose - Aerosol (Oral Inhalation)</t>
  </si>
  <si>
    <t>200 Me- tered doses</t>
  </si>
  <si>
    <t>Benz-10</t>
  </si>
  <si>
    <t>Benzhexol (Trihexyphenidyl HCL) - 2mg - Tablet</t>
  </si>
  <si>
    <t>Benz-11</t>
  </si>
  <si>
    <t>Benzhexol (Trihexyphenidyl HCL) - 5mg - Tablet</t>
  </si>
  <si>
    <t>Besa-56</t>
  </si>
  <si>
    <t>Benzoic Acid + Salicylic Acid - (6% + 3%) - Topical Ointment</t>
  </si>
  <si>
    <t>Bepe-20</t>
  </si>
  <si>
    <t>Benzoyl Peroxide - 5% - Solution</t>
  </si>
  <si>
    <t>10ml</t>
  </si>
  <si>
    <t>Trom-30</t>
  </si>
  <si>
    <t>Benztropine (Mesylate) - 1mg/ml in 2ml ampoule -Injection</t>
  </si>
  <si>
    <t>Beta-10</t>
  </si>
  <si>
    <t>Betamethasone - 0.5mg – Tablet</t>
  </si>
  <si>
    <t>Phbe-10</t>
  </si>
  <si>
    <t>Betamethasone + Dexchlorpheniramine Maleate - (0.25mg+2mg) - Tablet</t>
  </si>
  <si>
    <t>Betd-50</t>
  </si>
  <si>
    <t>Betamethasone Dipropionate - 0.03% - Cream</t>
  </si>
  <si>
    <t>15gm</t>
  </si>
  <si>
    <t>Betd-56</t>
  </si>
  <si>
    <t>Betamethasone Dipropionate - 0.05% - Ointment</t>
  </si>
  <si>
    <t>Bisa-60</t>
  </si>
  <si>
    <t>Bisacodyl - 5mg - Suppository</t>
  </si>
  <si>
    <t>5x2</t>
  </si>
  <si>
    <t>Bisa-10</t>
  </si>
  <si>
    <t>Bisacodyl - 5mg – Tablet</t>
  </si>
  <si>
    <t>Zepa-10</t>
  </si>
  <si>
    <t>Bromazepam - 1.5mg – Tablet</t>
  </si>
  <si>
    <t>Zepa-11</t>
  </si>
  <si>
    <t>Bromazepam - 3mg – Tablet</t>
  </si>
  <si>
    <t>crim-10</t>
  </si>
  <si>
    <t>Bromocriptine Mesylate - 2.5mg - Tablet</t>
  </si>
  <si>
    <t>Bupi-32</t>
  </si>
  <si>
    <t>Bupivacaine -  0.75% /0.5%-  2ml  - Injection</t>
  </si>
  <si>
    <t>Vial</t>
  </si>
  <si>
    <t>Buph-30</t>
  </si>
  <si>
    <t>Bupivacaine Hydrochloride - 0.2% in 10ml Vial - Injection (Epidural )*</t>
  </si>
  <si>
    <t>Cala-50</t>
  </si>
  <si>
    <t>Calamine - 5% - Lotion</t>
  </si>
  <si>
    <t>calc-11</t>
  </si>
  <si>
    <t>Calcium Carbonate - 350mg – Tablet*</t>
  </si>
  <si>
    <t>calg-30</t>
  </si>
  <si>
    <t>Calcium gluconate - 10% in 10ml Ampoule - Injection</t>
  </si>
  <si>
    <t>Cand-11</t>
  </si>
  <si>
    <t>Candesartan - 8mg – Tablet*</t>
  </si>
  <si>
    <t>14x2</t>
  </si>
  <si>
    <t>Capt-10</t>
  </si>
  <si>
    <t>Captopril - 12.5mg – Tablet</t>
  </si>
  <si>
    <t>Capt-11</t>
  </si>
  <si>
    <t>Captopril - 25mg – Tablet</t>
  </si>
  <si>
    <t>Carb-20</t>
  </si>
  <si>
    <t>Carbamazepine - 100mg/5ml – Syrup</t>
  </si>
  <si>
    <t>Carb-11</t>
  </si>
  <si>
    <t>Carbamazepine - 200mg – Tablet</t>
  </si>
  <si>
    <t>Cast-20</t>
  </si>
  <si>
    <t>Castor oil – Liquid</t>
  </si>
  <si>
    <t>60ml</t>
  </si>
  <si>
    <t>Cefe-31</t>
  </si>
  <si>
    <t>Cefepime - 1gm in Vial - Powder for Injection with Solvent Water for Injection*</t>
  </si>
  <si>
    <t>Cefi-11</t>
  </si>
  <si>
    <t>Cefixime -  400mg – Tablet</t>
  </si>
  <si>
    <t>7x2</t>
  </si>
  <si>
    <t>Cefo-30</t>
  </si>
  <si>
    <t>Cefotaxime Sodium - 0.5g in Vial - Powder for Injection with Solvent Water for Injection</t>
  </si>
  <si>
    <t>Ceft-30</t>
  </si>
  <si>
    <t>Ceftazidime - 0.5g in Vial - Powder for injection*</t>
  </si>
  <si>
    <t>Ceft-31</t>
  </si>
  <si>
    <t>Ceftazidime - 1g in vial - Powder for Injection with Diluent</t>
  </si>
  <si>
    <t>Cefr-31</t>
  </si>
  <si>
    <t>Ceftriaxone - 0.5g in Vial - Powder for Injection with 5ml Diluent</t>
  </si>
  <si>
    <t>Cefr-32</t>
  </si>
  <si>
    <t>Ceftriaxone - 1g in vial - Powder for Injection with 10ml Diluent</t>
  </si>
  <si>
    <t>Cefr-30</t>
  </si>
  <si>
    <t>Ceftriaxone - 250mg in Vial - Powder for Injection with 1% Lidocaine Hydrochloride (Intramuscular)</t>
  </si>
  <si>
    <t>Ceph-20</t>
  </si>
  <si>
    <t>Cephalexin - 125mg/5ml - Oral Suspension</t>
  </si>
  <si>
    <t>Ceph-01</t>
  </si>
  <si>
    <t>Cephalexin - 250mg – Capsule</t>
  </si>
  <si>
    <t>Ceph-21</t>
  </si>
  <si>
    <t>Cephalexin - 250mg/5ml - Oral Suspension</t>
  </si>
  <si>
    <t>Ceph-02</t>
  </si>
  <si>
    <t>Cephalexin - 500mg – Capsule</t>
  </si>
  <si>
    <t>Cepz-32</t>
  </si>
  <si>
    <t>Cephazoline Sodium - 1gm - Injection with Diluent</t>
  </si>
  <si>
    <t>Ceti-11</t>
  </si>
  <si>
    <t>Cetirizine - 10mg  - Tablet</t>
  </si>
  <si>
    <t>Ceti-20</t>
  </si>
  <si>
    <t>Cetirizine - 1mg/ml - Oral Solution</t>
  </si>
  <si>
    <t>Amph-42</t>
  </si>
  <si>
    <t>Chloramphenicol - 0.5% - Eye/Ear drop</t>
  </si>
  <si>
    <t>amde-40</t>
  </si>
  <si>
    <t>Chloramphenicol - 0.5% + Dexamethasone 0.1% - Eye Drop</t>
  </si>
  <si>
    <t>Amph-46</t>
  </si>
  <si>
    <t>Chloramphenicol - 1% - Eye Ointment</t>
  </si>
  <si>
    <t>5gm</t>
  </si>
  <si>
    <t>Amph-35</t>
  </si>
  <si>
    <t>Chloramphenicol Sodium Succinate - 1g in vial - Powder for injection</t>
  </si>
  <si>
    <t>Chcl-10</t>
  </si>
  <si>
    <t>Chlordiazepoxide + Clinidium Bromide - (5mg + 2.5mg) - Tablet</t>
  </si>
  <si>
    <t>Phen-20</t>
  </si>
  <si>
    <t>Chlorpheniramine Maleate - 2mg/5ml - Syrup</t>
  </si>
  <si>
    <t>Phen-11</t>
  </si>
  <si>
    <t>Chlorpheniramine Maleate - 4mg - Tablet</t>
  </si>
  <si>
    <t>Cpzn-13</t>
  </si>
  <si>
    <t>Chlorpromazine Hydrochloride - 100mg - Tablet</t>
  </si>
  <si>
    <t>Cpzn-11</t>
  </si>
  <si>
    <t>Chlorpromazine Hydrochloride - 25mg - Tablet</t>
  </si>
  <si>
    <t>Cpzn-30</t>
  </si>
  <si>
    <t>Chlorpromazine Hydrochloride - 25mg/2ml in 2ml Ampoule - Injection</t>
  </si>
  <si>
    <t>Cime-31</t>
  </si>
  <si>
    <t>Cimetidine - 200mg/ml in 2ml ampoule - Injection</t>
  </si>
  <si>
    <t>Cime-11</t>
  </si>
  <si>
    <t>Cimetidine - 400mg – Tablet</t>
  </si>
  <si>
    <t>Cipr-40</t>
  </si>
  <si>
    <t>Ciprofloxacin - 0.3% - Eye/Ear drop</t>
  </si>
  <si>
    <t>5ml</t>
  </si>
  <si>
    <t>Cipr-10</t>
  </si>
  <si>
    <t>Ciprofloxacin - 250mg – Tablet</t>
  </si>
  <si>
    <t>Cipr-30</t>
  </si>
  <si>
    <t>Ciprofloxacin - 2mg/ml - Intravenous Infusion (as lactate)</t>
  </si>
  <si>
    <t>Cipr-11</t>
  </si>
  <si>
    <t>Ciprofloxacin - 500mg – Tablet</t>
  </si>
  <si>
    <t>Cist-30</t>
  </si>
  <si>
    <t>Cisatracurium- 2mg/ml in 10 ml Ampoule - Injection</t>
  </si>
  <si>
    <t>Clar-11</t>
  </si>
  <si>
    <t>Clarithromycin - 500mg – Tablet</t>
  </si>
  <si>
    <t>Clin-10</t>
  </si>
  <si>
    <t>Clindamycin - 150mg – Tablet</t>
  </si>
  <si>
    <t>Miph-10</t>
  </si>
  <si>
    <t>Clomiphene Citrate - 50mg – Tablet</t>
  </si>
  <si>
    <t>Mipr-10</t>
  </si>
  <si>
    <t>Clomipramine HCL - 25mg – Tablet</t>
  </si>
  <si>
    <t>25x10</t>
  </si>
  <si>
    <t>Naze-10</t>
  </si>
  <si>
    <t>Clonazepam - 0.5mg – Tablet</t>
  </si>
  <si>
    <t>Naze-11</t>
  </si>
  <si>
    <t>Clonazepam - 2mg – Tablet</t>
  </si>
  <si>
    <t>Clot-55</t>
  </si>
  <si>
    <t>Clotrimazole - 1% - Cream</t>
  </si>
  <si>
    <t>Clot-60</t>
  </si>
  <si>
    <t>Clotrimazole - 100mg - Tablet (Vaginal)</t>
  </si>
  <si>
    <t>Clot-62</t>
  </si>
  <si>
    <t>Clotrimazole - 500mg - Tablet (Vaginal)</t>
  </si>
  <si>
    <t>Clox-20</t>
  </si>
  <si>
    <t>Cloxacillin Sodium - 125mg/5ml - Oral Suspension</t>
  </si>
  <si>
    <t>Clox-01</t>
  </si>
  <si>
    <t>Cloxacillin Sodium - 250mg – Capsule</t>
  </si>
  <si>
    <t>Clox-21</t>
  </si>
  <si>
    <t>Cloxacillin Sodium - 250mg/5ml - Oral Suspension</t>
  </si>
  <si>
    <t>Clox-02</t>
  </si>
  <si>
    <t>Cloxacillin Sodium - 500 mg – Capsule</t>
  </si>
  <si>
    <t>Clox-31</t>
  </si>
  <si>
    <t>Cloxacillin Sodium - 500mg in Vial - Powder for injection</t>
  </si>
  <si>
    <t>Cloz-12</t>
  </si>
  <si>
    <t>Clozapine - 100mg – Tablet*</t>
  </si>
  <si>
    <t>Code- 10</t>
  </si>
  <si>
    <t>Codeine Phosphate - 30mg – Tablet</t>
  </si>
  <si>
    <t>Desm -10</t>
  </si>
  <si>
    <t>Desmopressin Acetate - 100mcg - Tablet</t>
  </si>
  <si>
    <t>Dexa-40</t>
  </si>
  <si>
    <t>Dexamethasone - 0.10% - Eye/Ear drop</t>
  </si>
  <si>
    <t>Dexa-50</t>
  </si>
  <si>
    <t>Dexamethasone - 0.25% - Topical Cream</t>
  </si>
  <si>
    <t>Dexa-56</t>
  </si>
  <si>
    <t>Dexamethasone - 0.25% - Topical Ointment</t>
  </si>
  <si>
    <t>Dexa-10</t>
  </si>
  <si>
    <t>Dexamethasone - 0.5mg – Tablet</t>
  </si>
  <si>
    <t>Dexa-14</t>
  </si>
  <si>
    <t>Dexamethasone - 4mg – Tablet</t>
  </si>
  <si>
    <t>Dexa-30</t>
  </si>
  <si>
    <t>Dexamethasone - 4mg/ml in 1ml Ampoule - Injection</t>
  </si>
  <si>
    <t>Dext-22</t>
  </si>
  <si>
    <t>Dextromethorphan Hydrobromide - 15mg/5ml - Syrup</t>
  </si>
  <si>
    <t>DW40-34</t>
  </si>
  <si>
    <t>Dextrose - 40% in 20ml - Intravenous Infusion</t>
  </si>
  <si>
    <t>DNSa-31</t>
  </si>
  <si>
    <t>Dextrose in Normal Saline - (5%  + 0.9%) - Intravenous Infusion with Giving Set</t>
  </si>
  <si>
    <t>1000ml</t>
  </si>
  <si>
    <t>DW5P-31</t>
  </si>
  <si>
    <t>Dextrose in Water - 5% - Intravenous Infusion with Giving Set</t>
  </si>
  <si>
    <t>Diaz-30</t>
  </si>
  <si>
    <t>Diazepam - 5 mg/ml in 2ml ampoule - Injection</t>
  </si>
  <si>
    <t>Diaz-11</t>
  </si>
  <si>
    <t>Diazepam - 5mg – Tablet</t>
  </si>
  <si>
    <t>Dics-63</t>
  </si>
  <si>
    <t>Diclofenac Sodium - 100mg - Suppository</t>
  </si>
  <si>
    <t>Dics-60</t>
  </si>
  <si>
    <t>Diclofenac Sodium - 12.5mg - Suppository</t>
  </si>
  <si>
    <t>NA</t>
  </si>
  <si>
    <t>Dics-30</t>
  </si>
  <si>
    <t>Diclofenac Sodium - 25mg/ml in 3ml ampoule - Injection</t>
  </si>
  <si>
    <t>Dics-11</t>
  </si>
  <si>
    <t>Diclofenac Sodium - 50mg – Tablet</t>
  </si>
  <si>
    <t>Digo-20</t>
  </si>
  <si>
    <t>Digoxin - 0.05mg/ml – Elixir</t>
  </si>
  <si>
    <t>Digo-10</t>
  </si>
  <si>
    <t>Digoxin - 0.25mg – Tablet</t>
  </si>
  <si>
    <t>Digo-31</t>
  </si>
  <si>
    <t>Digoxin - 0.25mg/ml in 2ml ampoule - Injection</t>
  </si>
  <si>
    <t>Dime-11</t>
  </si>
  <si>
    <t>Dimenhydrinate - 50mg – Tablet</t>
  </si>
  <si>
    <t>Diph-20</t>
  </si>
  <si>
    <t>Diphenhydramine Hydrochloride - 12.5mg/5ml - Elixir</t>
  </si>
  <si>
    <t>Dopa-30</t>
  </si>
  <si>
    <t>Dopamine Hydrochloride - 40mg/ml in 5ml Ampoule - Injection</t>
  </si>
  <si>
    <t>Doxy-01</t>
  </si>
  <si>
    <t>Doxycycline - 100mg – Capsule</t>
  </si>
  <si>
    <t>Enal-12</t>
  </si>
  <si>
    <t>Enalapril Maleate - 10mg - Tablet</t>
  </si>
  <si>
    <t>Enal-11</t>
  </si>
  <si>
    <t>Enalapril Maleate - 5mg – Tablet</t>
  </si>
  <si>
    <t>Ergo-30</t>
  </si>
  <si>
    <t>Ergometrine Maleate - 0.25 mg/ml in 1ml Ampoule - Injection</t>
  </si>
  <si>
    <t>Erca-10</t>
  </si>
  <si>
    <t>Ergotamine Tartrate + Caffeine -  (1mg +100mg) - Tablet</t>
  </si>
  <si>
    <t>Eryt-20</t>
  </si>
  <si>
    <t>Erythromycin - 125 mg/5 ml - Oral Suspension</t>
  </si>
  <si>
    <t>Eryt-21</t>
  </si>
  <si>
    <t>Erythromycin - 200mg/5ml - Oral Suspension</t>
  </si>
  <si>
    <t>Eryt-10</t>
  </si>
  <si>
    <t>Erythromycin Stearate - 250 mg - Tablet</t>
  </si>
  <si>
    <t>Eryt-11</t>
  </si>
  <si>
    <t>Erythromycin Stearate - 500mg – Tablet</t>
  </si>
  <si>
    <t>Heam-20</t>
  </si>
  <si>
    <t>Ferrous Fumarate + Folic Acid + Cyanocobalamin+ Cupric sulfate + Manganese sulfate - (200mg+30mcg+1.5mg+2.5mg+2.5mg) -  Syrup</t>
  </si>
  <si>
    <t>Fesu-20</t>
  </si>
  <si>
    <t>Ferrous Sulfate - 125mg/5ml – Syrup</t>
  </si>
  <si>
    <t>Fesu-11</t>
  </si>
  <si>
    <t>Ferrous Sulfate - 325mg – Tablet</t>
  </si>
  <si>
    <t>Fesu-25</t>
  </si>
  <si>
    <t>Ferrous Sulfate - 75mg/0.6ml - Oral Drop</t>
  </si>
  <si>
    <t>30ml</t>
  </si>
  <si>
    <t>Fefo-10</t>
  </si>
  <si>
    <t>Ferrous Sulfate + Folic Acid - (150mg +0.5mg) - Tablet (Enteric Coated)</t>
  </si>
  <si>
    <t>Conf-02</t>
  </si>
  <si>
    <t>Fluconazole - 100mg – Capsule*</t>
  </si>
  <si>
    <t>Conf-12</t>
  </si>
  <si>
    <t>Fluconazole - 200mg – Tablet</t>
  </si>
  <si>
    <t>Fuci -50</t>
  </si>
  <si>
    <t>Fluocinolone Acetonide - 0.025% - Cream</t>
  </si>
  <si>
    <t>Fluo -01</t>
  </si>
  <si>
    <t>Fluoxetine - 20mg – Capsule</t>
  </si>
  <si>
    <t>Flud-31</t>
  </si>
  <si>
    <t>Fluphenazine Decanoate - 25 mg/ml in 2ml Ampoule - Injection (Depot, oily)</t>
  </si>
  <si>
    <t>Foli-13</t>
  </si>
  <si>
    <t>Folic Acid - 5mg – Tablet</t>
  </si>
  <si>
    <t>Frus-30</t>
  </si>
  <si>
    <t>Frusemide - 10mg/ml in 2ml ampoule - Injection</t>
  </si>
  <si>
    <t>Frus-11</t>
  </si>
  <si>
    <t>Frusemide - 40mg – Tablet</t>
  </si>
  <si>
    <t>Fusi-50</t>
  </si>
  <si>
    <t>Fusidic Acid - 2% - Topical Cream</t>
  </si>
  <si>
    <t>Gent-40</t>
  </si>
  <si>
    <t>Gentamicin - 0.3% - Eye/Ear drop</t>
  </si>
  <si>
    <t>Gent-30</t>
  </si>
  <si>
    <t>Gentamycin - 40mg/ml in 2ml - Injection</t>
  </si>
  <si>
    <t>Glib-10</t>
  </si>
  <si>
    <t>Glibenclamide - 5mg – Tablet</t>
  </si>
  <si>
    <t>Glyc-60</t>
  </si>
  <si>
    <t>Glycerin - 1g - Suppository</t>
  </si>
  <si>
    <t>Glyt-11</t>
  </si>
  <si>
    <t>Glyceryl Trinitrate (Nitroglycerine) - 0.4mg - Tablet (Sublingual)</t>
  </si>
  <si>
    <t>Gris-10</t>
  </si>
  <si>
    <t>Griseofulvin - 125mg – Tablet</t>
  </si>
  <si>
    <t>Gris-20</t>
  </si>
  <si>
    <t>Griseofulvin - 125mg/5ml - Oral Suspension</t>
  </si>
  <si>
    <t>Gris-11</t>
  </si>
  <si>
    <t>Griseofulvin - 250mg – Tablet</t>
  </si>
  <si>
    <t>Guai-20</t>
  </si>
  <si>
    <t>Guaifenesin - 100mg/5ml – Syrup</t>
  </si>
  <si>
    <t>Halo-11</t>
  </si>
  <si>
    <t>Haloperidol - 1.5mg – Tablet</t>
  </si>
  <si>
    <t>Halo-13</t>
  </si>
  <si>
    <t>Haloperidol - 5mg – Tablet</t>
  </si>
  <si>
    <t>Halo-30</t>
  </si>
  <si>
    <t>Haloperidol - 5mg/ml in 1ml Ampule - Injection</t>
  </si>
  <si>
    <t>Hald-30</t>
  </si>
  <si>
    <t>Haloperidol Decanoate - 50mg/ml in 1ml Ampoule - Injection (Depot, oily)</t>
  </si>
  <si>
    <t>Halo-45</t>
  </si>
  <si>
    <t>Halothane – Inhalation</t>
  </si>
  <si>
    <t>250ml</t>
  </si>
  <si>
    <t>Hepa-31</t>
  </si>
  <si>
    <t>Heparin Sulfate - 5000IU/ml in 5ml - Injection</t>
  </si>
  <si>
    <t>Hydr-30</t>
  </si>
  <si>
    <t>Hydralazine - 20mg/ml in 1ml ampoule - Injection</t>
  </si>
  <si>
    <t>Thia-11</t>
  </si>
  <si>
    <t>Hydrochlorothiazide - 25mg – Tablet</t>
  </si>
  <si>
    <t>Cort-56</t>
  </si>
  <si>
    <t>Hydrocortisone Acetate - 1% - Topical Ointment</t>
  </si>
  <si>
    <t>Cort-30</t>
  </si>
  <si>
    <t>Hydrocortisone Sodium Succinate - 50mg/ml in 2ml ampoule - Injection</t>
  </si>
  <si>
    <t>Hyos-11</t>
  </si>
  <si>
    <t>Hyoscine (Scopolamine) Butyl bromide - 10mg - Tab- let</t>
  </si>
  <si>
    <t>Hyos-33</t>
  </si>
  <si>
    <t>Hyoscine (Scopolamine) Butyl bromide - 20mg/ml in 1ml ampoule - Injection</t>
  </si>
  <si>
    <t>Ibup-12</t>
  </si>
  <si>
    <t>Ibuprofen - 400mg – Tablet</t>
  </si>
  <si>
    <t>Icht-56</t>
  </si>
  <si>
    <t>Ichthammol - 10% - Topical Ointment</t>
  </si>
  <si>
    <t>Imip-11</t>
  </si>
  <si>
    <t>Imipramine - 25mg – Tablet</t>
  </si>
  <si>
    <t>20x5</t>
  </si>
  <si>
    <t>Indo-60</t>
  </si>
  <si>
    <t>Indomethacin - 100mg - Suppository</t>
  </si>
  <si>
    <t>Indo-01</t>
  </si>
  <si>
    <t>Indomethacin - 25mg – Capsule</t>
  </si>
  <si>
    <t>Inpr-31</t>
  </si>
  <si>
    <t>Insulin Isophane Biphasic (Soluble/Isophane Mixture) - (30 + 70)IU/ml in 10ml Vial - Injection(Suspension)</t>
  </si>
  <si>
    <t>Inzn-30</t>
  </si>
  <si>
    <t>Insulin Isophane Human - 100IU/ml in 10ml Vial - Injection(Suspension)</t>
  </si>
  <si>
    <t>Isnn-30</t>
  </si>
  <si>
    <t>Insulin Soluble Human - 100IU/ml in 10ml Vial - Injection</t>
  </si>
  <si>
    <t>Isof-46</t>
  </si>
  <si>
    <t>Isoflurane inhalation</t>
  </si>
  <si>
    <t>Keta-31</t>
  </si>
  <si>
    <t>Ketamine HCL - 50 mg/ml in 10ml Ampoule Injection - Injection</t>
  </si>
  <si>
    <t>Keto-50</t>
  </si>
  <si>
    <t>Ketoconazole - 2% -  Cream</t>
  </si>
  <si>
    <t>Keto-51</t>
  </si>
  <si>
    <t>Ketoconazole - 2% -  shampoo</t>
  </si>
  <si>
    <t>Keto-10</t>
  </si>
  <si>
    <t>Ketoconazole - 200mg – Tablet</t>
  </si>
  <si>
    <t>Kyj4-01</t>
  </si>
  <si>
    <t>KY Jelly (Hydroxy Ethyl Cellulose) – Gel</t>
  </si>
  <si>
    <t>82gm</t>
  </si>
  <si>
    <t>Leca-10</t>
  </si>
  <si>
    <t>Levodopa + Carbidopa - (100mg+25mg) - Tablet</t>
  </si>
  <si>
    <t>Leca-11</t>
  </si>
  <si>
    <t>Levodopa + Carbidopa - (250 mg + 25 mg) - Tablet</t>
  </si>
  <si>
    <t>Lido-32</t>
  </si>
  <si>
    <t>Lidocaine HCL - 2% in 50ml – Injection</t>
  </si>
  <si>
    <t>Liad-31</t>
  </si>
  <si>
    <t>Lidocaine HCL + Adrenaline - (2%+1:200000IU) in 20ml vial - Injection</t>
  </si>
  <si>
    <t>Lide-30</t>
  </si>
  <si>
    <t>Lidocaine HCL + Dextrose - (5% + 7.5 %)in 2ml - Injection</t>
  </si>
  <si>
    <t>Lith-10</t>
  </si>
  <si>
    <t>Lithium Carbonate - 300mg – Tablet</t>
  </si>
  <si>
    <t>Lora-10</t>
  </si>
  <si>
    <t>Loratadine - 10mg - Tablet</t>
  </si>
  <si>
    <t>Lora-20</t>
  </si>
  <si>
    <t>Loratadine - 5mg/5ml – Syrup</t>
  </si>
  <si>
    <t>Lora-11</t>
  </si>
  <si>
    <t>Lorazepam - 1mg – Tablet</t>
  </si>
  <si>
    <t>Lova-11</t>
  </si>
  <si>
    <t>Lovastatin - 20mg – Tablet</t>
  </si>
  <si>
    <t>Mags-34</t>
  </si>
  <si>
    <t>Magnesium Sulfate - 50% in 10ml ampoule - Injection</t>
  </si>
  <si>
    <t>Mann-31</t>
  </si>
  <si>
    <t>Mannitol - 20% in500ml Ampoule - Intravenous Infusion</t>
  </si>
  <si>
    <t>500ml</t>
  </si>
  <si>
    <t>Mebe-10</t>
  </si>
  <si>
    <t>Mebendazole - 100mg – Tablet</t>
  </si>
  <si>
    <t>40x6</t>
  </si>
  <si>
    <t>Mebe-20</t>
  </si>
  <si>
    <t>Mebendazole - 100mg/5ml - Oral Suspension</t>
  </si>
  <si>
    <t>Metf-10</t>
  </si>
  <si>
    <t>Metformin - 500mg – Tablet</t>
  </si>
  <si>
    <t>Pred-31</t>
  </si>
  <si>
    <t>Methyl Prednisolone - 40mg/ml in 1ml ampoule - Injection</t>
  </si>
  <si>
    <t>Sali-56</t>
  </si>
  <si>
    <t>Methyl salicylate - 25% - Ointment</t>
  </si>
  <si>
    <t>Dopm-10</t>
  </si>
  <si>
    <t>Methyldopa - 250mg – Tablet</t>
  </si>
  <si>
    <t>Pram-20</t>
  </si>
  <si>
    <t>Metoclopramide - 0.2mg/drop - Oral Drop</t>
  </si>
  <si>
    <t>Pram-11</t>
  </si>
  <si>
    <t>Metoclopramide - 10mg - Tablet</t>
  </si>
  <si>
    <t>Pram-21</t>
  </si>
  <si>
    <t>Metoclopramide - 5mg/5ml – Syrup</t>
  </si>
  <si>
    <t>Pram-30</t>
  </si>
  <si>
    <t>Metoclopramide - 5mg/ml in 2ml ampoule - Injection</t>
  </si>
  <si>
    <t>Prol-10</t>
  </si>
  <si>
    <t>Metoprolol - 25mg – Tablet</t>
  </si>
  <si>
    <t>Prol-11</t>
  </si>
  <si>
    <t>Metoprolol - 50mg – Tablet</t>
  </si>
  <si>
    <t>Metr-20</t>
  </si>
  <si>
    <t>Metronidazole - 125mg/5ml - Oral Suspension</t>
  </si>
  <si>
    <t>Metr-01</t>
  </si>
  <si>
    <t>Metronidazole - 250mg – Capsule</t>
  </si>
  <si>
    <t>Metr-30</t>
  </si>
  <si>
    <t>Metronidazole - 5mg/ml  - Intravenous Infusion</t>
  </si>
  <si>
    <t>Mico-20</t>
  </si>
  <si>
    <t>Miconazole - 25mg/ml - Oral Gel</t>
  </si>
  <si>
    <t>40mg</t>
  </si>
  <si>
    <t>Mico-50</t>
  </si>
  <si>
    <t>Miconazole Nitrate -  2% - Cream</t>
  </si>
  <si>
    <t>Mico-60</t>
  </si>
  <si>
    <t>Miconazole Nitrate - 200mg - Tablet (Vaginal)</t>
  </si>
  <si>
    <t>Morp-33</t>
  </si>
  <si>
    <t>Morphine Sulfate - 10mg/ml – Injection</t>
  </si>
  <si>
    <t>Morp-23</t>
  </si>
  <si>
    <t>Morphine Sulfate - 20mg/5ml – Syrup</t>
  </si>
  <si>
    <t>Morp-14</t>
  </si>
  <si>
    <t>Morphine Sulfate - 30mg – Tablet</t>
  </si>
  <si>
    <t>Muvi-20</t>
  </si>
  <si>
    <t>Multivitamin  - Syrup</t>
  </si>
  <si>
    <t>120ml</t>
  </si>
  <si>
    <t>Muvi-11</t>
  </si>
  <si>
    <t>Multivitamin with Minerals - Tablet</t>
  </si>
  <si>
    <t>Nalo-30</t>
  </si>
  <si>
    <t>Naloxone HCL - 0.02mg/ml in 2ml ampoule - Injection</t>
  </si>
  <si>
    <t>Neos-30</t>
  </si>
  <si>
    <t>Neostigmine - 0.5mg/ml in 1ml Ampoule - Injection</t>
  </si>
  <si>
    <t>Neos-31</t>
  </si>
  <si>
    <t>Neostigmine - 2.5mg/ml in 1ml Ampoule - Injection</t>
  </si>
  <si>
    <t>Nife-02</t>
  </si>
  <si>
    <t>Nifedipine - 10mg - Capsule</t>
  </si>
  <si>
    <t>Nife-12</t>
  </si>
  <si>
    <t>Nifedipine - 20mg – Tablet</t>
  </si>
  <si>
    <t>Fura-56</t>
  </si>
  <si>
    <t>Nitrofurazone -0.2% -  soluble dressing- Ointment</t>
  </si>
  <si>
    <t>Ethn -11</t>
  </si>
  <si>
    <t>Norethindrone (Norethisterone) - 5mg - Tablet</t>
  </si>
  <si>
    <t>Norf-10</t>
  </si>
  <si>
    <t>Norfloxacin - 400mg – Tablet</t>
  </si>
  <si>
    <t>Nyst-65</t>
  </si>
  <si>
    <t>Nystatin - 100,000IU – Cream</t>
  </si>
  <si>
    <t>Nyst-10</t>
  </si>
  <si>
    <t>Nystatin - 500,000 IU – Tablet</t>
  </si>
  <si>
    <t>Olan-11</t>
  </si>
  <si>
    <t>Olanzapine - 5mg – Tablet</t>
  </si>
  <si>
    <t>Omep-02</t>
  </si>
  <si>
    <t>Omeprazole - 20 mg - Capsule (Enclosing Enteric Coated Granules)</t>
  </si>
  <si>
    <t>Omep-30</t>
  </si>
  <si>
    <t>Omeprazole - 4mg/ml in 10ml – Injection</t>
  </si>
  <si>
    <t>Orsp-26</t>
  </si>
  <si>
    <t>Oral Rehydration Salt - 20.7g for 1 Litre Preparation - Powder</t>
  </si>
  <si>
    <t>Sachet</t>
  </si>
  <si>
    <t>Oxhp-40</t>
  </si>
  <si>
    <t>Oxytetracycline HCL + Hydrocortisone Acetate - (5mg+15mg+ 10.000 Units)/ml - Eye/Ear drop</t>
  </si>
  <si>
    <t>Oxyt-45</t>
  </si>
  <si>
    <t>Oxytetracycline Hydrochloride - 0.5% - Eye Ointment</t>
  </si>
  <si>
    <t>tube</t>
  </si>
  <si>
    <t>Oxyt-32</t>
  </si>
  <si>
    <t>Oxytocin - 10 Units/ml in 1ml Ampoule - Injection</t>
  </si>
  <si>
    <t>Panc-31</t>
  </si>
  <si>
    <t>Pancuronium Bromide - 2 mg/ml in 2ml Ampoule - Injection</t>
  </si>
  <si>
    <t>Para-20</t>
  </si>
  <si>
    <t>Paracetamol - 120mg/5ml – Syrup</t>
  </si>
  <si>
    <t>para-61</t>
  </si>
  <si>
    <t>Paracetamol - 125mg - Suppository</t>
  </si>
  <si>
    <t>Para-13</t>
  </si>
  <si>
    <t>Paracetamol - 500mg – Tablet</t>
  </si>
  <si>
    <t>Penb-36</t>
  </si>
  <si>
    <t>Penicillin G, Benzathine - 1.2 MIU - Injection</t>
  </si>
  <si>
    <t>Penb-37</t>
  </si>
  <si>
    <t>Penicillin G, Benzathine - 2.4  MIU - Injection</t>
  </si>
  <si>
    <t>Penc-35</t>
  </si>
  <si>
    <t>Penicillin G, Sodium Crystalline - 1 MIU - Injection</t>
  </si>
  <si>
    <t>Pent-30</t>
  </si>
  <si>
    <t>Pentazocine - 30mg/ml in 1 ampoule - Injection</t>
  </si>
  <si>
    <t>Perm-55</t>
  </si>
  <si>
    <t>Permethrin - 0.05 – Cream</t>
  </si>
  <si>
    <t xml:space="preserve"> N</t>
  </si>
  <si>
    <t>Peth-30</t>
  </si>
  <si>
    <t>Pethidine HCL - 50mg/ml in 1ml Ampoule - Injection</t>
  </si>
  <si>
    <t>Barb-34</t>
  </si>
  <si>
    <t>Phenobarbitone - 120mg/ml -  Injection</t>
  </si>
  <si>
    <t>Barb-13</t>
  </si>
  <si>
    <t>Phenobarbitone (Phenobarbital) - 100mg - Tablet</t>
  </si>
  <si>
    <t>Barb-11</t>
  </si>
  <si>
    <t>Phenobarbitone (Phenobarbital) - 30mg - Tablet</t>
  </si>
  <si>
    <t>Barb-31</t>
  </si>
  <si>
    <t>Phenobarbitone (Phenobarbital) Sodium - 30mg/ml - Injection</t>
  </si>
  <si>
    <t>Hyda-11</t>
  </si>
  <si>
    <t>Phenytoin (Diphenhydantoin) - 100mg - Tablet</t>
  </si>
  <si>
    <t>Hyda-36</t>
  </si>
  <si>
    <t>Phenytoin (Diphenhydantoin) Sodium - 250mg - Powder for injection</t>
  </si>
  <si>
    <t>Hyda-10</t>
  </si>
  <si>
    <t>Phenytoin (Diphenylhydantoin) Sodium - 50mg - Tablet</t>
  </si>
  <si>
    <t>Pilo-40</t>
  </si>
  <si>
    <t>Pilocarpine Hydrochloride - 2% - Eye Drop</t>
  </si>
  <si>
    <t>Pipe-22</t>
  </si>
  <si>
    <t>Piperazine Citrate - 700mg/5ml – Elixir</t>
  </si>
  <si>
    <t>29ml</t>
  </si>
  <si>
    <t>Pota-30</t>
  </si>
  <si>
    <t>Potassium Chloride - 150mg/ml in 10ml ampoule - Injection</t>
  </si>
  <si>
    <t>Pota-12</t>
  </si>
  <si>
    <t>Potassium Chloride - 600mg – Tablet</t>
  </si>
  <si>
    <t>Praz-10</t>
  </si>
  <si>
    <t>Praziquantel - 600mg – Tablet</t>
  </si>
  <si>
    <t>Pred-13</t>
  </si>
  <si>
    <t>Prednisolone - 5 mg – Tablet</t>
  </si>
  <si>
    <t>Penp-30</t>
  </si>
  <si>
    <t>Procaine Penicillin Fortified - 4 MIU - Powder for injection (Buffered)</t>
  </si>
  <si>
    <t>Proc-30</t>
  </si>
  <si>
    <t>Procyclidine - 5mg/ml in 2ml ampoule - Injection</t>
  </si>
  <si>
    <t>Prom-10</t>
  </si>
  <si>
    <t>Promethazine HCL - 25mg – Tablet</t>
  </si>
  <si>
    <t>Prom-31</t>
  </si>
  <si>
    <t>Promethazine HCL - 25mg/ml in 2ml  - Injection</t>
  </si>
  <si>
    <t>Prom-20</t>
  </si>
  <si>
    <t>Promethazine HCL - 5mg/5ml – Elixir</t>
  </si>
  <si>
    <t>Prop-33</t>
  </si>
  <si>
    <t>Propofol - 10mg/ml in 20ml  - Injection</t>
  </si>
  <si>
    <t>Pron-10</t>
  </si>
  <si>
    <t>Propranolol - 10mg - Tablet</t>
  </si>
  <si>
    <t>Prop-30</t>
  </si>
  <si>
    <t>Propranolol - 1mg/ml in 1ml ampoule - Injection</t>
  </si>
  <si>
    <t>Prop-12</t>
  </si>
  <si>
    <t>Propranolol - 40mg – Tablet</t>
  </si>
  <si>
    <t>Prtu-12</t>
  </si>
  <si>
    <t>Propylthiouracil - 100mg - Tablet (Scored)</t>
  </si>
  <si>
    <t>Prtu-11</t>
  </si>
  <si>
    <t>Propylthiouracil - 50mg - Tablet (Scored)</t>
  </si>
  <si>
    <t>Rani-30</t>
  </si>
  <si>
    <t>Ranitidine - 10mg/ml in 5ml ampoule - Injection</t>
  </si>
  <si>
    <t>Rani-10</t>
  </si>
  <si>
    <t>Ranitidine - 150mg – Tablet</t>
  </si>
  <si>
    <t>Ring-31</t>
  </si>
  <si>
    <t>Ringer's Solution - Each contains Na+ 147mEq + K+4mEq Cl-155mEq - Intravenous Infusion with Giving Set</t>
  </si>
  <si>
    <t>Risp-10</t>
  </si>
  <si>
    <t>Risperidone - 1mg – Tablet</t>
  </si>
  <si>
    <t>Risp-11</t>
  </si>
  <si>
    <t>Risperidone - 2mg – Tablet</t>
  </si>
  <si>
    <t>Risp-13</t>
  </si>
  <si>
    <t>Risperidone - 4mg – Tablet</t>
  </si>
  <si>
    <t>Salb-45</t>
  </si>
  <si>
    <t>Salbutamol (Albuterol) - 0.1mg/dose - Aerosol (Oral Inhalation)</t>
  </si>
  <si>
    <t>200 metered doses</t>
  </si>
  <si>
    <t>Salb-10</t>
  </si>
  <si>
    <t>Salbutamol (Albuterol) - 2mg – Tablet</t>
  </si>
  <si>
    <t>Salb-20</t>
  </si>
  <si>
    <t>Salbutamol (Albuterol) - 2mg/5ml - Syrup</t>
  </si>
  <si>
    <t>Salp-50</t>
  </si>
  <si>
    <t>Salicylic Acid + Lactic Acid + Polidocanol - (2gm +0.5gm + 0.2gm) - Tincture</t>
  </si>
  <si>
    <t>Sert-11</t>
  </si>
  <si>
    <t>Sertraline HCL - 100mg – Tablet</t>
  </si>
  <si>
    <t>Sert-10</t>
  </si>
  <si>
    <t>Sertraline HCL - 50mg – Tablet</t>
  </si>
  <si>
    <t>Snak-30</t>
  </si>
  <si>
    <t>Snake Venom Antiserum Polyvalent - Injection</t>
  </si>
  <si>
    <t>Sod4-01</t>
  </si>
  <si>
    <t>Soda Lime, Carbon Dioxide Adsorbent - Aerosol</t>
  </si>
  <si>
    <t>4.5kg</t>
  </si>
  <si>
    <t>Sodb-30</t>
  </si>
  <si>
    <t>Sodium Bicarbonate - 7.5%(40mEq/50ml) in 50ml ampoule - Injection</t>
  </si>
  <si>
    <t>Sodc-33</t>
  </si>
  <si>
    <t>Sodium Chloride (Normal Saline) - 0.009 - Intravenous Infusion with Giving Set</t>
  </si>
  <si>
    <t>Socr-40</t>
  </si>
  <si>
    <t>Sodium Cromoglycate - 2% - Eye Drop</t>
  </si>
  <si>
    <t>Stib-30</t>
  </si>
  <si>
    <t>Sodium Stibogluconate - 33% W/V - Injection</t>
  </si>
  <si>
    <t>Valp-10</t>
  </si>
  <si>
    <t>Sodium Valproate - 200mg - Tablet (enteric coated)</t>
  </si>
  <si>
    <t>Valp-20</t>
  </si>
  <si>
    <t>Sodium Valproate - 200mg/5ml – Syrup</t>
  </si>
  <si>
    <t>300ml</t>
  </si>
  <si>
    <t>Valp-11</t>
  </si>
  <si>
    <t>Sodium Valproate - 500mg – Tablet</t>
  </si>
  <si>
    <t>Spir-10</t>
  </si>
  <si>
    <t>Spironolactone - 25mg – Tablet</t>
  </si>
  <si>
    <t>Sutr-20</t>
  </si>
  <si>
    <t>Sulphamethoxazole + Trimethoprim - (200mg +40mg)/5ml - Suspension</t>
  </si>
  <si>
    <t>Sutr-11</t>
  </si>
  <si>
    <t>Sulphamethoxazole + Trimethoprim - (400mg +80mg) - Tablet</t>
  </si>
  <si>
    <t>Sutr-30</t>
  </si>
  <si>
    <t>Sulphamethoxazole + Trimethoprim -(400mg+80mg)/5ml Bottle - Injection</t>
  </si>
  <si>
    <t>Sulp-51</t>
  </si>
  <si>
    <t>Sulphur - 10% - Ointment</t>
  </si>
  <si>
    <t>50gm</t>
  </si>
  <si>
    <t>Suxa-35</t>
  </si>
  <si>
    <t>Suxamethonium Chloride (Succinylcholine) - 50 mg/ml in 10ml Vial - Powder for injection</t>
  </si>
  <si>
    <t>Teta-30</t>
  </si>
  <si>
    <t>Tetanus Antitoxin (TAT), Equine - 1,500 IU/ml in 1ml Ampoule - Injection</t>
  </si>
  <si>
    <t>Cain-40</t>
  </si>
  <si>
    <t>Tetracaine - 0.5% - Eye Drop</t>
  </si>
  <si>
    <t>Tetr-45</t>
  </si>
  <si>
    <t>Tetracycline - 1% - Eye Ointment</t>
  </si>
  <si>
    <t>4gm</t>
  </si>
  <si>
    <t>Tetr-56</t>
  </si>
  <si>
    <t>Tetracycline - 3% - Skin Ointment</t>
  </si>
  <si>
    <t>Epth-10</t>
  </si>
  <si>
    <t>Theophylline + Ephedrine - (120mg + 11mg) - Tablet</t>
  </si>
  <si>
    <t>Thia-20</t>
  </si>
  <si>
    <t>Thiabendazole - 100mg/ml -  Suspension</t>
  </si>
  <si>
    <t>Thia-10</t>
  </si>
  <si>
    <t>Thiabendazole - 500mg – Tablet</t>
  </si>
  <si>
    <t>This-30</t>
  </si>
  <si>
    <t>Thiopental Sodium - 0.5 g - Powder for injection</t>
  </si>
  <si>
    <t>This-31</t>
  </si>
  <si>
    <t>Thiopental Sodium - 1g in vial - Powder for injection</t>
  </si>
  <si>
    <t>Thio-12</t>
  </si>
  <si>
    <t>Thioridazine HCL - 100mg – Tablet</t>
  </si>
  <si>
    <t>Thio-11</t>
  </si>
  <si>
    <t>Thioridazine HCL - 25mg – Tablet</t>
  </si>
  <si>
    <t>Thyr-11</t>
  </si>
  <si>
    <t>Thyroxin Sodium - 0.05mg – Tablet</t>
  </si>
  <si>
    <t>Thys-12</t>
  </si>
  <si>
    <t>Thyroxin Sodium - 0.1mg – Tablet</t>
  </si>
  <si>
    <t>Timo-40</t>
  </si>
  <si>
    <t>Timolol Maleate - 0.25% - Eye Drop</t>
  </si>
  <si>
    <t>Timo-41</t>
  </si>
  <si>
    <t>Timolol Maleate - 0.5% - Eye Drop</t>
  </si>
  <si>
    <t>Tini-10</t>
  </si>
  <si>
    <t>Tinidazole - 500 mg – Tablet</t>
  </si>
  <si>
    <t>60x4</t>
  </si>
  <si>
    <t>Tram-1</t>
  </si>
  <si>
    <t>Tramadol HCl - 50mg – Capsule</t>
  </si>
  <si>
    <t>Tram-30</t>
  </si>
  <si>
    <t>Tramadol HCl - 50mg/ml in 2ml ampoule - Injection</t>
  </si>
  <si>
    <t>Tria-31</t>
  </si>
  <si>
    <t>Triamcinolone Acetonide - 40mg/ml in Vial - Injection</t>
  </si>
  <si>
    <t>Pera-10</t>
  </si>
  <si>
    <t>Trifluoperazine HCL - 1mg – Tablet</t>
  </si>
  <si>
    <t>Pera-11</t>
  </si>
  <si>
    <t>Trifluoperazine HCL - 5mg – Tablet</t>
  </si>
  <si>
    <t>Trop-41</t>
  </si>
  <si>
    <t>Tropicamide - 1% - Eye Drop</t>
  </si>
  <si>
    <t>Vanc-30</t>
  </si>
  <si>
    <t>Vancomycin - 500mg – Injection</t>
  </si>
  <si>
    <t>Vanc-31</t>
  </si>
  <si>
    <t>Vancomycine - 1gm – Injection</t>
  </si>
  <si>
    <t>Vecu-30</t>
  </si>
  <si>
    <t>Vecuronium Bromide - 10 mg in vial - Powder for injection</t>
  </si>
  <si>
    <t>Vera-10</t>
  </si>
  <si>
    <t>Verapamil - 40mg – Tablet</t>
  </si>
  <si>
    <t>Vitb-30</t>
  </si>
  <si>
    <t>Vitamin B Complex Preparations - Injection</t>
  </si>
  <si>
    <t>Vitb-10</t>
  </si>
  <si>
    <t>Vitamin B Complex Preparations - Tablet</t>
  </si>
  <si>
    <t>Vib1-30</t>
  </si>
  <si>
    <t>Vitamin B1 (Thiamine HCl) - 50mg/ml in 2ml am- poule - Injection</t>
  </si>
  <si>
    <t>Vbbb-30</t>
  </si>
  <si>
    <t>Vitamin B1 + Vitamin B6 + Vitamin B12 - (100mg +100mg +1000mcg) - Injection</t>
  </si>
  <si>
    <t>Vbbb-10</t>
  </si>
  <si>
    <t>Vitamin B1 + Vitamin B6 + Vitamin B12 - (100mg +200mg + 1000mcg) - Tablet</t>
  </si>
  <si>
    <t>Vb12-31</t>
  </si>
  <si>
    <t>Vitamin B12 (Cyanocobalamin) - 1000mcg/ml in 1ml ampoule - Injection</t>
  </si>
  <si>
    <t>Vit6-12</t>
  </si>
  <si>
    <t>Vitamin B6 (Pyridoxine HCl) - 100mg - Tablet</t>
  </si>
  <si>
    <t>Vitk-31</t>
  </si>
  <si>
    <t>Vitamin K1 (Phytomenadione) - 10mg/ml in 1ml ampoule - Injection</t>
  </si>
  <si>
    <t>Wars-11</t>
  </si>
  <si>
    <t>Warfarin Sodium - 5mg – Tablet</t>
  </si>
  <si>
    <t>Wate-31</t>
  </si>
  <si>
    <t>Water For Injection - 10ml – Injection</t>
  </si>
  <si>
    <t>Wate-30</t>
  </si>
  <si>
    <t>Water For Injection - 5ml – Injection</t>
  </si>
  <si>
    <t>Petr-57</t>
  </si>
  <si>
    <t>White Petrolatum – Ointment</t>
  </si>
  <si>
    <t>1Kg</t>
  </si>
  <si>
    <t>Petr-56</t>
  </si>
  <si>
    <t>Xylo-40</t>
  </si>
  <si>
    <t>Xylometazoline HCL  - 0.0005(0.05%) - Solution (Nasal Drops)</t>
  </si>
  <si>
    <t>Xylo-41</t>
  </si>
  <si>
    <t>Xylometazoline HCL  - 0.001(0.1%) - Solution (Nasal Drops)</t>
  </si>
  <si>
    <t>Zinc-50</t>
  </si>
  <si>
    <t>Zinc Oxide  15% Cream</t>
  </si>
  <si>
    <t>75gm</t>
  </si>
  <si>
    <t>Anticancer Medicines</t>
  </si>
  <si>
    <t>Acti-30</t>
  </si>
  <si>
    <t>Actinomycin-D (Dactinmycin) - 0.5mg in Vial - Powder for Injection</t>
  </si>
  <si>
    <t>Atra-10</t>
  </si>
  <si>
    <t>All Trans Retinoic Acid (ATRA) - 10mg - Tablet</t>
  </si>
  <si>
    <t>Anas-10</t>
  </si>
  <si>
    <t>Anastrazole - 1mg - Tablet (Film Coated)</t>
  </si>
  <si>
    <t>Antg-30</t>
  </si>
  <si>
    <t>Anti-Thymocyte Globulin (Rabbit) - 25mg in Vial - Powder for Injection</t>
  </si>
  <si>
    <t>Arse-30</t>
  </si>
  <si>
    <t>Arsenic Trioxide (ATO) - 1mg/1ml in 10ml Ampoule– Injection</t>
  </si>
  <si>
    <t>Azac-30</t>
  </si>
  <si>
    <t>Azacitidine - 100mg in Vial - Powder for Injection (Lyophilized)</t>
  </si>
  <si>
    <t>Azat-11</t>
  </si>
  <si>
    <t>Azathioprine - 50mg - Tablet (Film Coated)</t>
  </si>
  <si>
    <t>Bend-30</t>
  </si>
  <si>
    <t>Bendamustine Hydrochloride - 100mg in Vial - Powder for Injection (Lyophilized)</t>
  </si>
  <si>
    <t>Bica-10</t>
  </si>
  <si>
    <t>Bicalutamide - 50mg – Tablet</t>
  </si>
  <si>
    <t>Bleo-30</t>
  </si>
  <si>
    <t>Bleomycin sulfate - 15IU in Vial - Powder for Injection (Lyophilized)</t>
  </si>
  <si>
    <t>Bort-30</t>
  </si>
  <si>
    <t>Bortezomib - 3.5mg in Vial - Powder for Injection (Lyophilized)</t>
  </si>
  <si>
    <t>Cape-11</t>
  </si>
  <si>
    <t>Capecitabine - 500mg – Tablet</t>
  </si>
  <si>
    <t>Carb-30</t>
  </si>
  <si>
    <t>Carboplatin - 150mg/15ml in Vial – Injection</t>
  </si>
  <si>
    <t>Carbo-31</t>
  </si>
  <si>
    <t>Carboplatin  - 450mg/45ml in Vial – Injection</t>
  </si>
  <si>
    <t>Carm-30</t>
  </si>
  <si>
    <t>Carmustin - 100mg - in Vial - Powder for Injection</t>
  </si>
  <si>
    <t>Ambu-10</t>
  </si>
  <si>
    <t>Chlorambucil - 2mg – Tablet</t>
  </si>
  <si>
    <t>Cisp-30</t>
  </si>
  <si>
    <t>Cisplatin - 10mg in Vial – Injection</t>
  </si>
  <si>
    <t>Cisp-31</t>
  </si>
  <si>
    <t>Cisplatin - 50mg/50ml - Intravenous Infusion</t>
  </si>
  <si>
    <t>Clad-30</t>
  </si>
  <si>
    <t>Cladribine - 1mg/ml -  in Vial - 10ml Injection</t>
  </si>
  <si>
    <t>Cyca-03</t>
  </si>
  <si>
    <t>Cyclosporine A - 50mg – Capsule</t>
  </si>
  <si>
    <t>6x5</t>
  </si>
  <si>
    <t>Cycl-32</t>
  </si>
  <si>
    <t>Cyclophosphamide - 1gm - in Vial -  Injection</t>
  </si>
  <si>
    <t>Cycl-30</t>
  </si>
  <si>
    <t>Cyclophosphamide - 200mg - in Vial -  Injection</t>
  </si>
  <si>
    <t>Cycl-31</t>
  </si>
  <si>
    <t>Cyclophosphamide - 500mg - in Vial -  Injection</t>
  </si>
  <si>
    <t>Cypr-10</t>
  </si>
  <si>
    <t>Cyproterone Acetate - 50mg – Tablet</t>
  </si>
  <si>
    <t>2X10</t>
  </si>
  <si>
    <t>Cyta-30</t>
  </si>
  <si>
    <t>Cytarabine - 100mg in Vial - Powder for Injection</t>
  </si>
  <si>
    <t>Cyta-32</t>
  </si>
  <si>
    <t>Cytarabine - 500mg/25ml in 25ml Vial – Injection</t>
  </si>
  <si>
    <t>Daca-31</t>
  </si>
  <si>
    <t>Dacarbazine - 200mg in Vial - Powder for Injection</t>
  </si>
  <si>
    <t>Daca-32</t>
  </si>
  <si>
    <t>Dacarbazine - 500mg in Vial - Powder for Injection</t>
  </si>
  <si>
    <t>Dana-01</t>
  </si>
  <si>
    <t>Danazole  - 100mg – Capsule</t>
  </si>
  <si>
    <t>Daun-30</t>
  </si>
  <si>
    <t>Daunorubicin Hydrochloride - 20mg in Vial - Powder for Injection</t>
  </si>
  <si>
    <t>Daun-31</t>
  </si>
  <si>
    <t>Daunorubicin Hydrochloride - 50mg in Vial - Powder for Injection</t>
  </si>
  <si>
    <t>Deci-30</t>
  </si>
  <si>
    <t>Decitabine -  50mg - in Vial – Injection</t>
  </si>
  <si>
    <t>Defe-10</t>
  </si>
  <si>
    <t>Deferasirox -  250mg - Tablet</t>
  </si>
  <si>
    <t>Doce-30</t>
  </si>
  <si>
    <t>Docetaxel - 80mg in Vial - Powder for Injection</t>
  </si>
  <si>
    <t>Doxo-30</t>
  </si>
  <si>
    <t>Doxorubicin Hydrochloride - 10mg in Vial - Powder for Injection</t>
  </si>
  <si>
    <t>Doxo-31</t>
  </si>
  <si>
    <t>Doxorubicin Hydrochloride - 50mg in Vial - Powder for Injection</t>
  </si>
  <si>
    <t>Epir-30</t>
  </si>
  <si>
    <t>Epirubicin - 50mg in Vial - Powder for Injection</t>
  </si>
  <si>
    <t>Etop-30</t>
  </si>
  <si>
    <t>Etoposide - 50mg/2ml in 2ml Ampoule – Injection</t>
  </si>
  <si>
    <t>Filg-30</t>
  </si>
  <si>
    <t>Filgrastim - 300mcg/0.5ml in 0.5ml Ampoule – Injection</t>
  </si>
  <si>
    <t>Flud-30</t>
  </si>
  <si>
    <t>Fludarabine - 50mg/2m in 2ml Vial - Powder for Injection</t>
  </si>
  <si>
    <t>Fluo-31</t>
  </si>
  <si>
    <t>Fluorouracil - 50mg/10ml in 10ml Ampoule – Injection</t>
  </si>
  <si>
    <t>Leuc-10</t>
  </si>
  <si>
    <t>Folinic Acid - 15mg – Tablet</t>
  </si>
  <si>
    <t>Leuc-30</t>
  </si>
  <si>
    <t>Folinic Acid - 50mg/5ml in 5ml Ampoule – Injection</t>
  </si>
  <si>
    <t>Leuc-31</t>
  </si>
  <si>
    <t>Folinic Acid (Leucovorin) - 15mg/ml in Vial - Injection</t>
  </si>
  <si>
    <t>Gemc-30</t>
  </si>
  <si>
    <t>Gemcitabine - 1gm in Vial - Powder for Injection</t>
  </si>
  <si>
    <t>Gose-31</t>
  </si>
  <si>
    <t>Goserelin Acetate - 10.5mg – Implant</t>
  </si>
  <si>
    <t>Gose-30</t>
  </si>
  <si>
    <t>Goserelin Acetate - 3.6mg – Implant</t>
  </si>
  <si>
    <t>Urea-10</t>
  </si>
  <si>
    <t>Hydroxyurea (Hydroxycarbamide) - 500mg – Tablet</t>
  </si>
  <si>
    <t>Ifme-30</t>
  </si>
  <si>
    <t>Ifosfamide - 1g in Vial - Powder for Injection with Mesna</t>
  </si>
  <si>
    <t>Ifme-31</t>
  </si>
  <si>
    <t>Ifosfamide - 3gm in Vial - Powder for Injection with Mesna</t>
  </si>
  <si>
    <t>Metx-30</t>
  </si>
  <si>
    <t>Intrathecal Methotrexate - 5mg/2ml – Injection</t>
  </si>
  <si>
    <t>Citr-30</t>
  </si>
  <si>
    <t>Intrathecal Citrabine - 100mg – Injection</t>
  </si>
  <si>
    <t>Cort-31</t>
  </si>
  <si>
    <t>Intrathecal Hydrocortisone - 100mg – Injection</t>
  </si>
  <si>
    <t>Irin-30</t>
  </si>
  <si>
    <t>Irinotecan - 40mg/2ml in Vial – Injection</t>
  </si>
  <si>
    <t>Irih-30</t>
  </si>
  <si>
    <t>Irinotecan HCl - 100 mg/5ml in Vial – Injection</t>
  </si>
  <si>
    <t>Aspl-30</t>
  </si>
  <si>
    <t>L-Asparaginase - 5,000 IU – Injection</t>
  </si>
  <si>
    <t>Lena-01</t>
  </si>
  <si>
    <t>Lenalidomide - 10mg - Capsule</t>
  </si>
  <si>
    <t>Letr-10</t>
  </si>
  <si>
    <t>Letrozole - 2.5mg – Tablet</t>
  </si>
  <si>
    <t>Lomu-30</t>
  </si>
  <si>
    <t>Lomustine - 100mg – Injection</t>
  </si>
  <si>
    <t>Melp-10</t>
  </si>
  <si>
    <t>Melphalan - 2mg – Tablet</t>
  </si>
  <si>
    <t>Merc-10</t>
  </si>
  <si>
    <t>Mercaptopurine - 50mg – Tablet</t>
  </si>
  <si>
    <t>Metx-31</t>
  </si>
  <si>
    <t>Methotrexate - 100mg/10ml – Injection</t>
  </si>
  <si>
    <t>Metx-10</t>
  </si>
  <si>
    <t>Methotrexate - 2.5mg – Tablet</t>
  </si>
  <si>
    <t>Metx-36</t>
  </si>
  <si>
    <t>Methotrexate - 50mg - Powder for Injection</t>
  </si>
  <si>
    <t>Metx-11</t>
  </si>
  <si>
    <t>Methotrexate - 5mg – Tablet</t>
  </si>
  <si>
    <t>Mitc-32</t>
  </si>
  <si>
    <t>Mitomycin C - 20mg – Injection</t>
  </si>
  <si>
    <t>Nillo-01</t>
  </si>
  <si>
    <t>Nilotinib - 200mg – Capsule</t>
  </si>
  <si>
    <t>7x4</t>
  </si>
  <si>
    <t>Onda-30</t>
  </si>
  <si>
    <t>Ondansetron - 2mg/ml – Injection</t>
  </si>
  <si>
    <t>Onda-10</t>
  </si>
  <si>
    <t>Ondansetron - 4mg – Tablet</t>
  </si>
  <si>
    <t>Onda-31</t>
  </si>
  <si>
    <t>Ondansetron - 4mg/ml – Injection</t>
  </si>
  <si>
    <t>Oxal-30</t>
  </si>
  <si>
    <t>Oxaliplatine - 50mg/10ml - Powder for Injection</t>
  </si>
  <si>
    <t>Pacl-30</t>
  </si>
  <si>
    <t>Paclitaxel - 100mg/16.7ml – Injection</t>
  </si>
  <si>
    <t>Pacl-31</t>
  </si>
  <si>
    <t>Paclitaxel - 300mg/50ml - Injection</t>
  </si>
  <si>
    <t>Carp-01</t>
  </si>
  <si>
    <t>Procarbazine Hydrochloride - 50mg – Capsule</t>
  </si>
  <si>
    <t>Ritu-30</t>
  </si>
  <si>
    <t>Rituximab - 100mg/10ml – Injection</t>
  </si>
  <si>
    <t>Ritu-31</t>
  </si>
  <si>
    <t>Rituximab - 500mg/50ml – Injection</t>
  </si>
  <si>
    <t>Tamo-11</t>
  </si>
  <si>
    <t>Tamoxifen Citrate - 20mg – Tablet</t>
  </si>
  <si>
    <t>Thal-02</t>
  </si>
  <si>
    <t>Thalidomide - 100mg – Capsule</t>
  </si>
  <si>
    <t>Thal-01</t>
  </si>
  <si>
    <t>Thalidomide - 50mg – Capsule</t>
  </si>
  <si>
    <t>Topo-30</t>
  </si>
  <si>
    <t>Topotecan - 4mg - Injection (Lyophilized)</t>
  </si>
  <si>
    <t>Tran-10</t>
  </si>
  <si>
    <t>Tranexamic acid - 500 mg – Tablet</t>
  </si>
  <si>
    <t>Vinb-35</t>
  </si>
  <si>
    <t>Vinblastine Sulfate - 1mg/ml in 10ml Vial - Powder for Injection</t>
  </si>
  <si>
    <t>Vinc-35</t>
  </si>
  <si>
    <t>Vincristine Sulfate - 1mg - Powder for Injection</t>
  </si>
  <si>
    <t>Vinc-36</t>
  </si>
  <si>
    <t>Vincristine Sulfate - 2mg - Powder for Injection</t>
  </si>
  <si>
    <t>Zole-30</t>
  </si>
  <si>
    <t>Zoledronic acid - 4mg/5ml in 5ml Ampoule – Injection</t>
  </si>
  <si>
    <t>Mesna - 400mg - Injection</t>
  </si>
  <si>
    <t>Quantification and Market Shaping Directorate</t>
  </si>
  <si>
    <t>2012 - 2014 EBY (2019/2020 -2022/2023G.C)</t>
  </si>
  <si>
    <t>Annual Requirement in quantity</t>
  </si>
  <si>
    <t xml:space="preserve">2012 EBY 
</t>
  </si>
  <si>
    <t xml:space="preserve">2013 EBY 
</t>
  </si>
  <si>
    <t xml:space="preserve">2014 EBY 
</t>
  </si>
  <si>
    <t>Ethiopia Pharmaceuticals  Supply Agency (EPSA)</t>
  </si>
  <si>
    <t>Quantification of Medicines Managed Under The Revolving Drug Fund (RDF)</t>
  </si>
  <si>
    <t>Pharmaceuticals Fund and Supply Agency (PFSA)</t>
  </si>
  <si>
    <t>Quantification of Medical Supply Managed Under The Revolving Drug Fund (RDF)</t>
  </si>
  <si>
    <t>Unit</t>
  </si>
  <si>
    <t>Plaz-73</t>
  </si>
  <si>
    <t>Adhesive Plaster Zinc Oxide - 12.5cmx10m</t>
  </si>
  <si>
    <t>Plaz-72</t>
  </si>
  <si>
    <t>Adhesive Plaster Zinc Oxide - 7.5cmx10m</t>
  </si>
  <si>
    <t>Roll</t>
  </si>
  <si>
    <t>Stic-70</t>
  </si>
  <si>
    <t>Applicator Stick Wooden with Cotton Tip - 15cmx2.2mm</t>
  </si>
  <si>
    <t>Apro-70</t>
  </si>
  <si>
    <t>Apron Plastic Protection Against Most Chemicals - 80x120cm</t>
  </si>
  <si>
    <t>Tapa-70</t>
  </si>
  <si>
    <t>Autoclave Indicator  Tape - 1.9cmx5m</t>
  </si>
  <si>
    <t>Bane-70</t>
  </si>
  <si>
    <t>Bandage Elastic - 8cmx5m</t>
  </si>
  <si>
    <t>Bant-70</t>
  </si>
  <si>
    <t>Bandage Triangular - 96x96x136cm</t>
  </si>
  <si>
    <t>Bagb-71</t>
  </si>
  <si>
    <t>Blood Collecting  Bag CPDA1 Anticoagulant Quadraple - 450ml</t>
  </si>
  <si>
    <t>Bagb-70</t>
  </si>
  <si>
    <t>Blood Collecting  Bag CPDA1 Anticoagulant Single - 350ml</t>
  </si>
  <si>
    <t>Ivca-72</t>
  </si>
  <si>
    <t xml:space="preserve">Cannula Intravenous Set - 18G </t>
  </si>
  <si>
    <t>Ivca-73</t>
  </si>
  <si>
    <t xml:space="preserve">Cannula Intravenous Set - 20G </t>
  </si>
  <si>
    <t>Ivca-74</t>
  </si>
  <si>
    <t>Cannula Intravenous Set - 22G</t>
  </si>
  <si>
    <t>Ivca-75</t>
  </si>
  <si>
    <t>Cannula Intravenous Set - 24G</t>
  </si>
  <si>
    <t>catg-70</t>
  </si>
  <si>
    <t>Cat Gut Chromic - Gauge 2.0(4/0) 75cm on 15mm 1/2 Circle Reverse Cutting Needle</t>
  </si>
  <si>
    <t>Dozen </t>
  </si>
  <si>
    <t>catg-71</t>
  </si>
  <si>
    <t>Cat Gut Chromic - Gauge 2.0(4/0) 75cm on 15mm 1/2 Circle Round Bodied Needle</t>
  </si>
  <si>
    <t>Dozen</t>
  </si>
  <si>
    <t>catg-72</t>
  </si>
  <si>
    <t>Cat Gut Chromic - Gauge 3.0(3/0) 75cm on 25 mm  ½  Circle Reverse Cutting Needle</t>
  </si>
  <si>
    <t>catg-73</t>
  </si>
  <si>
    <t>Cat Gut Chromic - Gauge 3.0(3/0) 75cm on 25 mm  ½  Circle Round Bodied Needle</t>
  </si>
  <si>
    <t>catg-79</t>
  </si>
  <si>
    <t>Cat Gut Chromic - Gauge 3.5(2/0) 75cm on 27 mm ½  Circle Round Bodied  Needle</t>
  </si>
  <si>
    <t>catg-81</t>
  </si>
  <si>
    <t>Cat Gut Chromic -Gauge 3.5(2/0) 75cm on 27mm ½  Circle Reverse Cutting Needle</t>
  </si>
  <si>
    <t>catg-78</t>
  </si>
  <si>
    <t>Cat Gut Chromic - Gauge 4.0(0) 75cm on 30 mm ½  Circle Round Bodied Needle</t>
  </si>
  <si>
    <t>catg-80</t>
  </si>
  <si>
    <t>Cat Gut Chromic -Gauge 4.0(0) 75cm on 30 mm ½  Circle Reverse Cutting Needle</t>
  </si>
  <si>
    <t>catg-82</t>
  </si>
  <si>
    <t>Cat Gut Chromic -Gauge 5.0(1) 75cm on 48 mm ½  Circle Reverse Cutting  Needle</t>
  </si>
  <si>
    <t>catg-83</t>
  </si>
  <si>
    <t>Cat Gut Chromic -Gauge 5.0(1) 75cm on 48 mm ½  Circle Round Bodied Heavy Needle</t>
  </si>
  <si>
    <t>catg-84</t>
  </si>
  <si>
    <t>Cat Gut Chromic -Gauge 6.0(2) 75cm on 35 mm ½  Circle Reverse Cutting  Needle</t>
  </si>
  <si>
    <t>catg-85</t>
  </si>
  <si>
    <t>Cat Gut Chromic -Gauge 6.0(2) 75cm on 35 mm ½  Circle Round Bodied Heavy Needle</t>
  </si>
  <si>
    <t>catg-87</t>
  </si>
  <si>
    <t>Cat Gut Chromic -Gauge 7.0(3) 75cm on 48 mm 1/2 Circle Reverse Cutting  Needle</t>
  </si>
  <si>
    <t>catg-88</t>
  </si>
  <si>
    <t>Cat Gut Chromic -Gauge 7.0(3) 75cm on 48mm 1/2 Circle Round Bodied Heavy Needle</t>
  </si>
  <si>
    <t>Catc-71</t>
  </si>
  <si>
    <t>Catheter Condom Latex Medium - 28mm</t>
  </si>
  <si>
    <t>Catf-85</t>
  </si>
  <si>
    <t>Catheter Foley Silconized Latex Three Ways - 30-50ml Balloon 18CH</t>
  </si>
  <si>
    <t>Catf-89</t>
  </si>
  <si>
    <t>Catheter Foley Silconized Latex Three Ways - 30-50ml Balloon 22CH</t>
  </si>
  <si>
    <t>Catf-91</t>
  </si>
  <si>
    <t>Catheter Foley Silconized Latex Three Ways - 30-50ml Balloon 24CH</t>
  </si>
  <si>
    <t>Catf-79</t>
  </si>
  <si>
    <t>Catheter Foley Silconized Latex Three Ways- 5-15ml Balloon 12CH</t>
  </si>
  <si>
    <t>Catf-81</t>
  </si>
  <si>
    <t>Catheter Foley Silconized Latex Three Ways -5-15ml Balloon 14CH</t>
  </si>
  <si>
    <t>Catf-71</t>
  </si>
  <si>
    <t>Catheter Foley Silconized Latex Three Ways- 5-15ml Balloon 4CH</t>
  </si>
  <si>
    <t>Catf-75</t>
  </si>
  <si>
    <t>Catheter Foley Silconized Latex Three Ways- 5-15ml Balloon 8CH</t>
  </si>
  <si>
    <t>Catf-82</t>
  </si>
  <si>
    <t>Catheter Foley Silconized Latex Two Ways- 30-50ml Balloon 16CH</t>
  </si>
  <si>
    <t>Catf-86</t>
  </si>
  <si>
    <t>Catheter Foley Silconized Latex Two Ways- 30-50ml Balloon 20CH</t>
  </si>
  <si>
    <t>Catf-76</t>
  </si>
  <si>
    <t>Catheter Foley Silconized Latex Two Ways- 5-15ml Balloon 10CH</t>
  </si>
  <si>
    <t>Catf-72</t>
  </si>
  <si>
    <t>Catheter Foley Silconized Latex Two Ways -5-15ml Balloon 6CH</t>
  </si>
  <si>
    <t>Cato-71</t>
  </si>
  <si>
    <t>Catheter Nasal Oxygen for Adult</t>
  </si>
  <si>
    <t>Cato-70</t>
  </si>
  <si>
    <t>Catheter Nasal Oxygen for Pediatrics</t>
  </si>
  <si>
    <t>Cats-74</t>
  </si>
  <si>
    <t>Catheter Suction - 14CH</t>
  </si>
  <si>
    <t>Cats-76</t>
  </si>
  <si>
    <t>Catheter Suction - 18CH</t>
  </si>
  <si>
    <t>Cats-78</t>
  </si>
  <si>
    <t>Catheter Suction - 22CH</t>
  </si>
  <si>
    <t>Cats-80</t>
  </si>
  <si>
    <t>Catheter Suction - 26CH</t>
  </si>
  <si>
    <t>Cats-70</t>
  </si>
  <si>
    <t>Catheter Suction - 6CH</t>
  </si>
  <si>
    <t>Cats-71</t>
  </si>
  <si>
    <t>Catheter Suction - 8CH</t>
  </si>
  <si>
    <t>Catu-70</t>
  </si>
  <si>
    <t xml:space="preserve">Catheter Ureteral  -10CH </t>
  </si>
  <si>
    <t>Catu-74</t>
  </si>
  <si>
    <t xml:space="preserve">Catheter Ureteral  -14CH </t>
  </si>
  <si>
    <t>Catu-76</t>
  </si>
  <si>
    <t xml:space="preserve">Catheter Ureteral  -18CH </t>
  </si>
  <si>
    <t>Catu-78</t>
  </si>
  <si>
    <t xml:space="preserve">Catheter Ureteral  -22CH </t>
  </si>
  <si>
    <t>Catu-80</t>
  </si>
  <si>
    <t xml:space="preserve">Catheter Ureteral  -24CH </t>
  </si>
  <si>
    <t>Wirc -70</t>
  </si>
  <si>
    <t>Cerclage-Wire, 1.0 diameter with 10 meter length</t>
  </si>
  <si>
    <t>Wirc -71</t>
  </si>
  <si>
    <t>Cerclage-Wire, 1.4 diameter with 10 meter length</t>
  </si>
  <si>
    <t>Wirc-72</t>
  </si>
  <si>
    <t>Cerclage-Wire, 1.8 diameter with 10 meter length</t>
  </si>
  <si>
    <t>Colc-70</t>
  </si>
  <si>
    <t>Collar-Cervical ,Soft</t>
  </si>
  <si>
    <t>Bagc-71</t>
  </si>
  <si>
    <t>Colostomy Bag Adhesive  Regulator Closed - 25cmx14cm 30mm Opening Adult Opec Medium</t>
  </si>
  <si>
    <t>Bagc-70</t>
  </si>
  <si>
    <t>Colostomy Bag Adhesive  Regulator Closed - 25cmx14cm 30mm Opening Pediatric</t>
  </si>
  <si>
    <t>Cott-72</t>
  </si>
  <si>
    <t>Cotton Absorbant Wool - 100gm</t>
  </si>
  <si>
    <t>Arcd-70</t>
  </si>
  <si>
    <t>Dental Arch Bar</t>
  </si>
  <si>
    <t>Need-70</t>
  </si>
  <si>
    <t>Dental Needle  - 21mm, 27G</t>
  </si>
  <si>
    <t>Need-71</t>
  </si>
  <si>
    <t>Dental Needle  - 31mm, 27G</t>
  </si>
  <si>
    <t>Tubc-70</t>
  </si>
  <si>
    <t>Drainage Chest  Tube with trocor -10FG</t>
  </si>
  <si>
    <t>Tubc-74</t>
  </si>
  <si>
    <t>Drainage Chest  Tube with trocor -18FG</t>
  </si>
  <si>
    <t>Tubc-76</t>
  </si>
  <si>
    <t>Drainage Chest  Tube with trocor -22FG</t>
  </si>
  <si>
    <t>Tubc-79</t>
  </si>
  <si>
    <t>Drainage Chest  Tube with trocor -28FG</t>
  </si>
  <si>
    <t>Tubc-81</t>
  </si>
  <si>
    <t>Drainage Chest  Tube with trocor -32FG</t>
  </si>
  <si>
    <t>Tubc-84</t>
  </si>
  <si>
    <t>Drainage Chest  Tube with trocor -38FG</t>
  </si>
  <si>
    <t>Tube-71</t>
  </si>
  <si>
    <t>Endotracheal Tube Cuffed- 3CH</t>
  </si>
  <si>
    <t>Tube-73</t>
  </si>
  <si>
    <t>Endotracheal Tube Cuffed- 4CH</t>
  </si>
  <si>
    <t>Tube-75</t>
  </si>
  <si>
    <t>Endotracheal Tube Cuffed- 5CH</t>
  </si>
  <si>
    <t>Tube-77</t>
  </si>
  <si>
    <t>Endotracheal Tube Cuffed- 6CH</t>
  </si>
  <si>
    <t>Tube-79</t>
  </si>
  <si>
    <t>Endotracheal Tube Cuffed- 7CH</t>
  </si>
  <si>
    <t>Tube-81</t>
  </si>
  <si>
    <t>Endotracheal Tube Cuffed- 8CH</t>
  </si>
  <si>
    <t>Tube-86</t>
  </si>
  <si>
    <t>Endotracheal Tubes without Cuffs with ID -3.0CH</t>
  </si>
  <si>
    <t>Tube-88</t>
  </si>
  <si>
    <t>Endotracheal Tubes without Cuffs with ID -4.0CH</t>
  </si>
  <si>
    <t>Mask-72</t>
  </si>
  <si>
    <t>Face Mask Adult - Adult Standard Size</t>
  </si>
  <si>
    <t>Mash-70</t>
  </si>
  <si>
    <t xml:space="preserve">Face Mask with Face Shield </t>
  </si>
  <si>
    <t>Gaub-72</t>
  </si>
  <si>
    <t>Gauze Bandage - 12.5cmx5m</t>
  </si>
  <si>
    <t>Gaub-70</t>
  </si>
  <si>
    <t>Gauze Bandage - 7.5cmx5m</t>
  </si>
  <si>
    <t>Gaup-70</t>
  </si>
  <si>
    <t>Gauze Paraffin Sterile with Case - 10cm x 10cm</t>
  </si>
  <si>
    <t>Gauz-70</t>
  </si>
  <si>
    <t>Gauze Surgical -90cmx100m mesh size 19x15</t>
  </si>
  <si>
    <t>Gaus-70</t>
  </si>
  <si>
    <t>Gauze Swab - 10cmx10cm</t>
  </si>
  <si>
    <t>Glov-76</t>
  </si>
  <si>
    <t>Glove Examination Latex Non Powdered - Large</t>
  </si>
  <si>
    <t>Glov-75</t>
  </si>
  <si>
    <t>Glove Examination Latex Non Powdered - Medium</t>
  </si>
  <si>
    <t>Glov-74</t>
  </si>
  <si>
    <t>Glove Examination Latex Non Powdered - Small</t>
  </si>
  <si>
    <t>Glog-70</t>
  </si>
  <si>
    <t xml:space="preserve">Glove Gynecological Examination(Elbow Glove) No-6.5 </t>
  </si>
  <si>
    <t>Pair</t>
  </si>
  <si>
    <t>Glog-71</t>
  </si>
  <si>
    <t>Glove Gynecological Examination(Elbow Glove) No-7.5</t>
  </si>
  <si>
    <t>Glod-72</t>
  </si>
  <si>
    <t>Glove Heavy  Duty Latex (Disposable) - large</t>
  </si>
  <si>
    <t>Glod-71</t>
  </si>
  <si>
    <t>Glove Heavy  Duty Latex (Disposable) - medium</t>
  </si>
  <si>
    <t>Glov-70</t>
  </si>
  <si>
    <t>Glove Surgical  Latex Powder -Free Sterile -No.6.5</t>
  </si>
  <si>
    <t>50 pairs</t>
  </si>
  <si>
    <t>Glov-71</t>
  </si>
  <si>
    <t>Glove Surgical  Latex Powder -Free Sterile -No.7</t>
  </si>
  <si>
    <t>Glov-72</t>
  </si>
  <si>
    <t>Glove Surgical  Latex Powder -Free Sterile -No.7.5</t>
  </si>
  <si>
    <t>Glov-73</t>
  </si>
  <si>
    <t>Glove Surgical  Latex Powder -Free Sterile -No.8</t>
  </si>
  <si>
    <t>gogg-70</t>
  </si>
  <si>
    <t xml:space="preserve">Goggle Eye  plastic </t>
  </si>
  <si>
    <t>Kwir-70</t>
  </si>
  <si>
    <t>K-wire 0.8 mm diameter with 15 cm length</t>
  </si>
  <si>
    <t>Kwir-71</t>
  </si>
  <si>
    <t>K-wire 1.2 mm diameter with 15 mm length</t>
  </si>
  <si>
    <t>Kwir-72</t>
  </si>
  <si>
    <t>K-wire 1.6 mm diameter with 25 mm length</t>
  </si>
  <si>
    <t>Kwir-73</t>
  </si>
  <si>
    <t>K-wire 2.0 mm diameter with 25 mm length</t>
  </si>
  <si>
    <t>Kwir-74</t>
  </si>
  <si>
    <t>K-wire 2.6 mm diameter with 50 mm length</t>
  </si>
  <si>
    <t>Enve-70</t>
  </si>
  <si>
    <t>Medicine Envelope Plastic</t>
  </si>
  <si>
    <t>Sirc-71</t>
  </si>
  <si>
    <t>Mersilk  Braided Black -Gauge 2.0 (3/0) 75cm on 26 mm ½  Circle Reverse Cutting Needle</t>
  </si>
  <si>
    <t>Silr-71</t>
  </si>
  <si>
    <t>Mersilk  Braided Black -Gauge 2.0(3/0) 75cm on 26 mm ½ Circle Round Bodied Needle</t>
  </si>
  <si>
    <t>Silc-73</t>
  </si>
  <si>
    <t>Mersilk  Braided Black -Gauge 3.5(0) 75cm on 32 mm ½  Circle Cuting Tapper Needle</t>
  </si>
  <si>
    <t>Silr-73</t>
  </si>
  <si>
    <t>Mersilk  Braided Black -Gauge 3.5(0) 75cm on 32 mm ½  Circle Round Bodied Needle</t>
  </si>
  <si>
    <t>Sirc-74</t>
  </si>
  <si>
    <t>Mersilk  Braided Black -Gauge 4.0(1) 75cm on 30 mm ½  Circle Reverse Cutting Needle</t>
  </si>
  <si>
    <t>Silr-74</t>
  </si>
  <si>
    <t>Mersilk  Braided Black -Gauge 4.0(1) 75cm on 30 mm ½  Circle Round Bodied Needle</t>
  </si>
  <si>
    <t>Sirc-70</t>
  </si>
  <si>
    <t>Mersilk Braided  Black  -Gauge 1.5(4/0) 75cm 20 mm 1/2 Circle Reverse Cutting  Needle</t>
  </si>
  <si>
    <t>Silr-70</t>
  </si>
  <si>
    <t>Mersilk Braided Black -Gauge 1.5(4/0) 75cm on 20 mm 1/2 Circle Round Bodied  Needle</t>
  </si>
  <si>
    <t>Sirc-72</t>
  </si>
  <si>
    <t>Mersilk Braided Black -Gauge 3.0(2/0) 75cm on 33 mm 1/2 Circle Reverse Cutting Needle</t>
  </si>
  <si>
    <t>Silr-72</t>
  </si>
  <si>
    <t>Mersilk Braided Black Gauge 3.0(2/0) 75cm on 33 mm 1/2 Circle Round Bodied Needle</t>
  </si>
  <si>
    <t>Sirc-75</t>
  </si>
  <si>
    <t>Mersilk Braided Black -Gauge 5.0(2) 75cm on 38 mm 1/2 Circle Reverse Cutting Needle</t>
  </si>
  <si>
    <t>Silr-75</t>
  </si>
  <si>
    <t>Mersilk Braided Black -Gauge 5.0(2) 75cm on 38 mm 1/2 Circle Round Body Needle</t>
  </si>
  <si>
    <t>Mersilk Braided Black -Gauge 6.0(3) 75cm on 40 mm on  1/2 Circle Reverse Cutting Needle</t>
  </si>
  <si>
    <t>Silr-76</t>
  </si>
  <si>
    <t>Mersilk Braided Black -Gauge 6.0(3) 75cm on 40 mm on  1/2 Circle Round Body Needle</t>
  </si>
  <si>
    <t>Naga-75</t>
  </si>
  <si>
    <t>Naso Gastric Tube Sterile Adult - 14CH</t>
  </si>
  <si>
    <t>Naga-76</t>
  </si>
  <si>
    <t>Naso Gastric Tube Sterile Feeding Adult - 16CH</t>
  </si>
  <si>
    <t>Naga-77</t>
  </si>
  <si>
    <t>Naso Gastric Tube Sterile Feeding  Adult - 18CH</t>
  </si>
  <si>
    <t>Naga-78</t>
  </si>
  <si>
    <t>Naso Gastric Tube Sterile Feeding  Adult - 20CH</t>
  </si>
  <si>
    <t>Naga-79</t>
  </si>
  <si>
    <t>Naso Gastric Tube Sterile Feeding Adult - 22CH</t>
  </si>
  <si>
    <t>Naga-80</t>
  </si>
  <si>
    <t>Naso Gastric Tube Sterile Feeding Adult - 24CH</t>
  </si>
  <si>
    <t>Naga-81</t>
  </si>
  <si>
    <t>Naso Gastric Tube Sterile Feeding Adult - 26CH</t>
  </si>
  <si>
    <t>Naga-73</t>
  </si>
  <si>
    <t>Naso Gastric Tube Sterile Feeding  Infant - 10CH</t>
  </si>
  <si>
    <t>Naga-74</t>
  </si>
  <si>
    <t>Naso Gastric Tube Sterile Feeding  Infant - 12CH</t>
  </si>
  <si>
    <t>Naga-70</t>
  </si>
  <si>
    <t>Naso Gastric Tube Sterile Feeding Infant - 4CH</t>
  </si>
  <si>
    <t>Naga-71</t>
  </si>
  <si>
    <t>Naso Gastric Tube Sterile Feeding Infant - 6CH</t>
  </si>
  <si>
    <t>Naga-72</t>
  </si>
  <si>
    <t>Naso Gastric Tube Sterile Infant - 8CH</t>
  </si>
  <si>
    <t>Orop-72</t>
  </si>
  <si>
    <t>Oropharyngeal Airway (Guedel) Sterile - 120mm</t>
  </si>
  <si>
    <t>Orop-70</t>
  </si>
  <si>
    <t>Oropharyngeal Airway (Guedel) Sterile - 60mm</t>
  </si>
  <si>
    <t>Orop-71</t>
  </si>
  <si>
    <t>Oropharyngeal Airway (Guedel) Sterile - 90mm</t>
  </si>
  <si>
    <t>Mask-71</t>
  </si>
  <si>
    <t>Oxygen Face Mask for Adult</t>
  </si>
  <si>
    <t>Mask-70</t>
  </si>
  <si>
    <t>Oxygen Face Mask for Pediatrics</t>
  </si>
  <si>
    <t>Plpa-71</t>
  </si>
  <si>
    <t>Plaster Of Paris (P.O.P)  - 10cmx3m</t>
  </si>
  <si>
    <t>Plpa-72</t>
  </si>
  <si>
    <t>Plaster Of Paris (P.O.P)  - 15cmx3m</t>
  </si>
  <si>
    <t>Pomd-70</t>
  </si>
  <si>
    <t>Polyamide Monofilament - Gauge 0.2(10/0) 38cm on 6mm 1/3 Circle Spatula Double Armed Needle</t>
  </si>
  <si>
    <t>Poms-70</t>
  </si>
  <si>
    <t>Polyamide Monofilament - Gauge 0.2(10/0) 38cm on 6mm 3/8 Circle Spatula Single Armed Needle</t>
  </si>
  <si>
    <t>Poms-71</t>
  </si>
  <si>
    <t>Polyamide Monofilament - Gauge 0.3(9/0) 30cm on 6.5mm 3/8 Circle Spatula Single Armed Needle</t>
  </si>
  <si>
    <t>Pomd-71</t>
  </si>
  <si>
    <t>Polyamide Monofilament - Gauge 0.3(9/0) 30cm on 6mm 3/8 Circle Spatula Double Armed Needle</t>
  </si>
  <si>
    <t>Porc-70</t>
  </si>
  <si>
    <t>Polyglycolic Acid Absorbable Braided Violet - Gauge 0.4(8/0) 45cm on 8mm 1/2 Circle Reverse Cutting Needle</t>
  </si>
  <si>
    <t>Dozen  </t>
  </si>
  <si>
    <t>Pogr-71</t>
  </si>
  <si>
    <t>Polyglycolic Acid Absorbable Braided Violet - Gauge 0.4(8/0) 45cm on 8mm 1/2 Circle Round Bodied Needle</t>
  </si>
  <si>
    <t>Porc-80</t>
  </si>
  <si>
    <t>Polyglycolic Acid Absorbable Braided Violet - Gauge 2.0(3/0) 75cm on 26mm 1/2 Circle Reverse Cutting Needle</t>
  </si>
  <si>
    <t>Pogr-81</t>
  </si>
  <si>
    <t>Polyglycolic Acid Absorbable Braided Violet - Gauge 2.0(3/0) 75cm on 26mm 1/2 Circle Round Bodied Needle</t>
  </si>
  <si>
    <t>Pogc-72</t>
  </si>
  <si>
    <t>Polyglycolic Acid Absorbable Braided Violet -Gauge 0.7(6/0) 30 cm on 12 mm ½  Circle Cutting Taper Needle</t>
  </si>
  <si>
    <t>Pogr-73</t>
  </si>
  <si>
    <t>Polyglycolic Acid Absorbable Braided Violet -Gauge 0.7(6/0) 30 cm on 12 mm ½  Circle Round Bodied Needle</t>
  </si>
  <si>
    <t> Dozen</t>
  </si>
  <si>
    <t>Porc-74</t>
  </si>
  <si>
    <t>Polyglycolic Acid Absorbable Braided Violet -Gauge 1.0(5/0) 45 cm on 13 mm ½ Circle Reverse Cutting Needle</t>
  </si>
  <si>
    <t>Pogr-75</t>
  </si>
  <si>
    <t>PolyGlycolic Acid Absorbable Braided Violet -Gauge 1.0(5/0) 45 cm on 13 mm ½ Circle Round Bodieded Needle</t>
  </si>
  <si>
    <t>Pogr-77</t>
  </si>
  <si>
    <t>PolyGlycolic Acid Absorbable Braided Violet -Gauge 1.5(4/0) 75 cm on 15 mm ½ Circle  Round Bodieded Needle</t>
  </si>
  <si>
    <t>Porc-78</t>
  </si>
  <si>
    <t>PolyGlycolic Acid Absorbable Braided Violet -Gauge 1.5(4/0) 75 cm on 15 mm ½ Circle Reverse Cutting Taper Needle</t>
  </si>
  <si>
    <t>Pogr-83</t>
  </si>
  <si>
    <t>Polyglycolic Acid Absorbable Braided Violet -Gauge 3.0(2/0) 75 cm on 27 mm ½  Circle Round Bodied Needle</t>
  </si>
  <si>
    <t>Porc-84</t>
  </si>
  <si>
    <t>Polyglycolic Acid Absorbable Braided Violet -Gauge 3.0(2/0) 75 cm on 27 mm 1/2 Circle Reverse Cutting Needle</t>
  </si>
  <si>
    <t>Porc-85</t>
  </si>
  <si>
    <t>Polyglycolic Acid Absorbable Braided Violet -Gauge 3.5(0) 75 cm on 48 mm 1/2 Circle Reverse Cutting Needle</t>
  </si>
  <si>
    <t>Pogr-86</t>
  </si>
  <si>
    <t>Polyglycolic Acid Absorbable Braided Violet -Gauge 3.5(0) 75 cm on 48 mm 1/2 Circle Round Bodied Needle</t>
  </si>
  <si>
    <t>Pogc-88</t>
  </si>
  <si>
    <t>Polyglycolic Acid Absorbable Braided Violet -Gauge 4.0(1) 75 cm on 45 mm ½  Circle Cutting Taper Heavy Needle</t>
  </si>
  <si>
    <t>Pogr-89</t>
  </si>
  <si>
    <t>Polyglycolic Acid Absorbable Braided Violet -Gauge 4.0(1) 75 cm on 45 mm ½  Circle Round Bodied Needle</t>
  </si>
  <si>
    <t>Pogc-91</t>
  </si>
  <si>
    <t>Polyglycolic Acid Absorbable Braided Violet -Gauge 5.0(2) 75cm on 40mm ½  Circle Cuting Tapper Needle</t>
  </si>
  <si>
    <t>Pogr-92</t>
  </si>
  <si>
    <t>Polyglycolic Acid Absorbable Braided Violet -Gauge 5.0(2) 75cm on 40mm ½  Circle Round Bodied Needle</t>
  </si>
  <si>
    <t>Pumb-70</t>
  </si>
  <si>
    <t xml:space="preserve">Pump Breast  Manual Plastic -30ml </t>
  </si>
  <si>
    <t>Tubr-70</t>
  </si>
  <si>
    <t>Rectal Tube Rubber With Terminal Size - 14CH</t>
  </si>
  <si>
    <t>Tubr-71</t>
  </si>
  <si>
    <t>Rectal Tube Rubber With Terminal Size - 18CH</t>
  </si>
  <si>
    <t>Tubr-73</t>
  </si>
  <si>
    <t>Rectal Tube Rubber With Terminal Size - 22CH</t>
  </si>
  <si>
    <t>Tubr-75</t>
  </si>
  <si>
    <t>Rectal Tube Rubber With Terminal Size - 26CH</t>
  </si>
  <si>
    <t>Scal-70</t>
  </si>
  <si>
    <t>Scalp Vein Winged Infusion Set - 23G</t>
  </si>
  <si>
    <t>Scal-71</t>
  </si>
  <si>
    <t>Scalp Vein Winged Infusion Set - 25G</t>
  </si>
  <si>
    <t>Spne-75</t>
  </si>
  <si>
    <t>Spinal Needle  10cm-25G</t>
  </si>
  <si>
    <t>Spne-76</t>
  </si>
  <si>
    <t>Spinal Needle  10cm-26G</t>
  </si>
  <si>
    <t>Spne-71</t>
  </si>
  <si>
    <t>Spinal Needle  6cm-21G</t>
  </si>
  <si>
    <t>Spne-72</t>
  </si>
  <si>
    <t>Spinal Needle  8cm-22G</t>
  </si>
  <si>
    <t>Spne-73</t>
  </si>
  <si>
    <t>Spinal Needle  8cm-23G</t>
  </si>
  <si>
    <t>Spne-74</t>
  </si>
  <si>
    <t>Spinal Needle  8cm-24G</t>
  </si>
  <si>
    <t>Blad-70</t>
  </si>
  <si>
    <t xml:space="preserve">Surgical Absorbable Hemostat -1" x 2" </t>
  </si>
  <si>
    <t>Blad-72</t>
  </si>
  <si>
    <t>Surgical Absorbable Hemostat -2" x 4"</t>
  </si>
  <si>
    <t>Blad-75</t>
  </si>
  <si>
    <t>Surgical Absorbable Hemostat -4'' x 4''</t>
  </si>
  <si>
    <t>Blad-77</t>
  </si>
  <si>
    <t>Surgical Absorbable Hemostat -4'' x 8''</t>
  </si>
  <si>
    <t>Blad-79</t>
  </si>
  <si>
    <t>Surgical Scalpel Blade  - No.10</t>
  </si>
  <si>
    <t>Blad-81</t>
  </si>
  <si>
    <t>Surgical Scalpel Blade  - No.12</t>
  </si>
  <si>
    <t>Abhe-70</t>
  </si>
  <si>
    <t>Surgical Scalpel Blade  - No.15</t>
  </si>
  <si>
    <t>Abhe-71</t>
  </si>
  <si>
    <t>Surgical Scalpel Blade  - No.20</t>
  </si>
  <si>
    <t>Abhe-72</t>
  </si>
  <si>
    <t>Surgical Scalpel Blade  - No.22</t>
  </si>
  <si>
    <t>Abhe-73</t>
  </si>
  <si>
    <t>Surgical Scalpel Blade  - No.24</t>
  </si>
  <si>
    <t>Syri-80</t>
  </si>
  <si>
    <t xml:space="preserve">Syringe (Disposable) - 10ml with needle 21G </t>
  </si>
  <si>
    <t>Syri-82</t>
  </si>
  <si>
    <t>Syringe (Disposable) - 20ml with Needle 21G</t>
  </si>
  <si>
    <t>Syri-77</t>
  </si>
  <si>
    <t>Syringe (Disposable) - 3ml with Needle 21G</t>
  </si>
  <si>
    <t>Syri-83</t>
  </si>
  <si>
    <t>Syringe (Disposable) - 50ml with Needle 21G</t>
  </si>
  <si>
    <t>Syrn-78</t>
  </si>
  <si>
    <t>Syringe (Disposable) - 5ml with needle 21G</t>
  </si>
  <si>
    <t>Syri-74</t>
  </si>
  <si>
    <t xml:space="preserve">Syringe Dental of metal 1.8ml </t>
  </si>
  <si>
    <t>Syri-76</t>
  </si>
  <si>
    <t xml:space="preserve">Syringe Dental of metal 2.5ml </t>
  </si>
  <si>
    <t>Syri-73</t>
  </si>
  <si>
    <t>Syringe Insulin (Disposable) - 1ml on 6mm with Fixed Needle 30G</t>
  </si>
  <si>
    <t>Tubt3-01</t>
  </si>
  <si>
    <t>T- Tube - No. 14G</t>
  </si>
  <si>
    <t>Tubt3-02</t>
  </si>
  <si>
    <t>T- Tube - No. 16G</t>
  </si>
  <si>
    <t>Spaw-70</t>
  </si>
  <si>
    <t>Tongue Depressor (Spatula) Wooden</t>
  </si>
  <si>
    <t>Tdb3-01</t>
  </si>
  <si>
    <t>Tourniquet of Double Belt</t>
  </si>
  <si>
    <t>Trac-70</t>
  </si>
  <si>
    <t>Tracheostomy Tube 3.0 mm with 90 curvature armoured with low Pressure Cuff Universal inflation funnel and pilot balloon</t>
  </si>
  <si>
    <t>Set</t>
  </si>
  <si>
    <t>Tram-71</t>
  </si>
  <si>
    <t>Tracheostomy Tube 3.5 mm with 90 curvature armoured with low Pressure Cuff Universal inflation funnel and pilot balloon metallic</t>
  </si>
  <si>
    <t>Trac-72</t>
  </si>
  <si>
    <t>Tracheostomy Tube 4.5 mm with 90 curvature armoured with low Pressure Cuff Universal inflation funnel and pilot balloon</t>
  </si>
  <si>
    <t>Tram-73</t>
  </si>
  <si>
    <t>Tracheostomy Tube 5.0 mm with 90 curvature armoured with low Pressure Cuff Universal inflation funnel and pilot balloon metallic</t>
  </si>
  <si>
    <t>Trac-74</t>
  </si>
  <si>
    <t>Tracheostomy Tube 6.0 mm with 90 curvature armoured with low Pressure Cuff Universal inflation funnel and pilot balloon</t>
  </si>
  <si>
    <t>Tram-75</t>
  </si>
  <si>
    <t>Tracheostomy Tube 7.0 mm with 90 curvature armoured with low Pressure Cuff Universal inflation funnel and pilot balloon metallic</t>
  </si>
  <si>
    <t>Trac-76</t>
  </si>
  <si>
    <t>Tracheostomy Tube 9.0 mm with 90 curvature armoured with low Pressure Cuff Universal inflation funnel and pilot balloon</t>
  </si>
  <si>
    <t>Umcl-70</t>
  </si>
  <si>
    <t>Umblical Clamp Sterile - 5.3cm</t>
  </si>
  <si>
    <t>Umct-70</t>
  </si>
  <si>
    <t>Umblical Cord Tie - 6mmx24.5m</t>
  </si>
  <si>
    <t>Roll/Each</t>
  </si>
  <si>
    <t>Urtu-70</t>
  </si>
  <si>
    <t>Ureteric Tubes -5mm-6mm,75cm</t>
  </si>
  <si>
    <t>Urba-70</t>
  </si>
  <si>
    <t>Urine Collecting Bag PVC Latex Product - 1000ml</t>
  </si>
  <si>
    <t>Urba-71</t>
  </si>
  <si>
    <t>Urine Collecting Bag PVC Latex Product - 2000ml</t>
  </si>
  <si>
    <t>Wird-71</t>
  </si>
  <si>
    <t>Wire Dental  No. 26</t>
  </si>
  <si>
    <t>Wird-70</t>
  </si>
  <si>
    <t xml:space="preserve">Wire Dental  No. 25 </t>
  </si>
  <si>
    <t>Total</t>
  </si>
  <si>
    <t>Laboratory reagents and Chemicals</t>
  </si>
  <si>
    <t xml:space="preserve">Gram's staining solutions </t>
  </si>
  <si>
    <t>Genv-75</t>
  </si>
  <si>
    <t>Chemical - Gentian Violet - 1% - Solution</t>
  </si>
  <si>
    <t>Ace1-02</t>
  </si>
  <si>
    <t>Chemical - Acetone Alcohol - 50% - Solution</t>
  </si>
  <si>
    <t>Safr-75</t>
  </si>
  <si>
    <t>Chemical - Safranin - 0.25% - Solution</t>
  </si>
  <si>
    <t>Iog1-01</t>
  </si>
  <si>
    <t>Chemical - Gram's Iodine - 0.33% - Solution</t>
  </si>
  <si>
    <t>Blood film staining Solutions</t>
  </si>
  <si>
    <t>Gis1-01</t>
  </si>
  <si>
    <t>Chemical - Giemsa Stain - 0.76% - Solution</t>
  </si>
  <si>
    <t>Met1-01</t>
  </si>
  <si>
    <t>Chemical - Methanol Absolute Acetone Free - 99.00% - Solution</t>
  </si>
  <si>
    <t>1L</t>
  </si>
  <si>
    <t>Wris-75</t>
  </si>
  <si>
    <t>Chemical - Wright Stain - 0.30% - Solution</t>
  </si>
  <si>
    <t>Buf1-01</t>
  </si>
  <si>
    <t>Chemical - Buffer - PH 7.0 -Tablet</t>
  </si>
  <si>
    <t xml:space="preserve">20 tab </t>
  </si>
  <si>
    <t>Tissue Staining Chemicals</t>
  </si>
  <si>
    <t>Par1-01</t>
  </si>
  <si>
    <t>Chemical - Paraffin Wax</t>
  </si>
  <si>
    <t>500gm</t>
  </si>
  <si>
    <t>Hem1-01</t>
  </si>
  <si>
    <t>Chemical - Hematoxylin Stain - Powder</t>
  </si>
  <si>
    <t>Chemical - Acetone AR - 99.50%</t>
  </si>
  <si>
    <t>2.5 litter</t>
  </si>
  <si>
    <t>Eth1-05</t>
  </si>
  <si>
    <t>Chemical - Ethanol Absolute - 98.80%</t>
  </si>
  <si>
    <t>Litter</t>
  </si>
  <si>
    <t>Xyl1-01</t>
  </si>
  <si>
    <t>Chemical - Dibutylphthalate Polystyrene Xylene (DPX)</t>
  </si>
  <si>
    <t>For all staining Tests</t>
  </si>
  <si>
    <t>Oili-75</t>
  </si>
  <si>
    <t>Chemical - Immersion Oil - Refractive Index of 1.515</t>
  </si>
  <si>
    <t xml:space="preserve">Oral Glucose tolerance test </t>
  </si>
  <si>
    <t>Glu1-01</t>
  </si>
  <si>
    <t>Chemical- D(+) Glucose monohydrate</t>
  </si>
  <si>
    <t>Manual Hgb test</t>
  </si>
  <si>
    <t>HCl1-01</t>
  </si>
  <si>
    <t>Chemical - Hydrochloric Acid - 0.1N - Solution</t>
  </si>
  <si>
    <t xml:space="preserve">Wet smear examination </t>
  </si>
  <si>
    <t>Poth-75</t>
  </si>
  <si>
    <t>Chemical - Potassium Hydroxide - 10% - Solution</t>
  </si>
  <si>
    <t xml:space="preserve">ESR </t>
  </si>
  <si>
    <t>Cits-75</t>
  </si>
  <si>
    <t>Chemical - Trisodium  Citrate - 3.80% - Solution</t>
  </si>
  <si>
    <t>White cell count</t>
  </si>
  <si>
    <t>WBCd-75</t>
  </si>
  <si>
    <t>Chemical - White Blood Cells Diluting Fluid (Glacial Acetic Acid) - 2% - Solution</t>
  </si>
  <si>
    <t>Stool concentration &amp; General Purpose</t>
  </si>
  <si>
    <t>For1-01</t>
  </si>
  <si>
    <t>Chemical - Formaldehyde - 10% - Solution</t>
  </si>
  <si>
    <t>Liter</t>
  </si>
  <si>
    <t xml:space="preserve">CLINICAL  CHEMISTRY  REAGENTS </t>
  </si>
  <si>
    <t>Liver Function Test</t>
  </si>
  <si>
    <t>SGPT-75</t>
  </si>
  <si>
    <t>Clinical Chemistry - Alanine Aminotransferase -ALT (Serum Glutamic Pyruvic Transaminase - SGPT)</t>
  </si>
  <si>
    <t>SGOT-75</t>
  </si>
  <si>
    <t>Clinical Chemistry - Aspartate Aminotransferase -AST (Serum Glutamic Oxaloacetic Transaminase- SGOT)</t>
  </si>
  <si>
    <t>ALPh-75</t>
  </si>
  <si>
    <t>Clinical Chemistry - Alkaline Phosphatase (ALP)</t>
  </si>
  <si>
    <t>Albu-75</t>
  </si>
  <si>
    <t xml:space="preserve">Clinical Chemistry - Albumin Liqucolor </t>
  </si>
  <si>
    <t>2X150 ml</t>
  </si>
  <si>
    <t>GGTr-75</t>
  </si>
  <si>
    <t>Clinical Chemistry - Gamma-Glutamyl transferase (GGT)</t>
  </si>
  <si>
    <t>8X10 ml</t>
  </si>
  <si>
    <t>Amyl-75</t>
  </si>
  <si>
    <t>Clinical Chemistry - Alfa Amylase</t>
  </si>
  <si>
    <t>BILD-75</t>
  </si>
  <si>
    <t>Clinical Chemistry - Bilirubin Direct(BILD)</t>
  </si>
  <si>
    <t>160ml</t>
  </si>
  <si>
    <t>BILT-75</t>
  </si>
  <si>
    <t>Clinical Chemistry - Bilirubin Total (BILT)</t>
  </si>
  <si>
    <t>10x10ml</t>
  </si>
  <si>
    <t>Renal Function Test</t>
  </si>
  <si>
    <t>BUNi-75</t>
  </si>
  <si>
    <t>Clinical Chemistry - Blood Urea Nitrogen-BUN (Urea)</t>
  </si>
  <si>
    <t>Crea-75</t>
  </si>
  <si>
    <t>Clinical Chemistry - Creatinine</t>
  </si>
  <si>
    <t>Uric-75</t>
  </si>
  <si>
    <t>Clinical Chemistry - Uric Acid</t>
  </si>
  <si>
    <t>4x100ml</t>
  </si>
  <si>
    <t>Prot-75</t>
  </si>
  <si>
    <t>Clinical Chemistry - Total Protein (TP)</t>
  </si>
  <si>
    <t>2x250ml</t>
  </si>
  <si>
    <t>Lipid profile</t>
  </si>
  <si>
    <t>Chol-75</t>
  </si>
  <si>
    <t>Clinical Chemistry - Cholesterol Total Enzymatic Colorimetric Test</t>
  </si>
  <si>
    <t>12x50ml</t>
  </si>
  <si>
    <t>Trig-75</t>
  </si>
  <si>
    <t>Clinical Chemistry - Triglyceride (TG)</t>
  </si>
  <si>
    <t>HDLC-75</t>
  </si>
  <si>
    <t>Clinical Chemistry - High Density Lipoprotein Cholesterol Direct Colorimetric Test (HDL-C)</t>
  </si>
  <si>
    <t>35ml</t>
  </si>
  <si>
    <t>LDLC-75</t>
  </si>
  <si>
    <t>Clinical Chemistry - Low Density Lipoprotein Cholesterol Direct Colorimetric Test (LDL-C)</t>
  </si>
  <si>
    <t>80ml</t>
  </si>
  <si>
    <t>Cardiac Test</t>
  </si>
  <si>
    <t>CPKt-75</t>
  </si>
  <si>
    <t>Clinical Chemistry - Creatinine Kinase (CPK) Total</t>
  </si>
  <si>
    <t>4x10ml</t>
  </si>
  <si>
    <t>CPKm-75</t>
  </si>
  <si>
    <t>Clinical Chemistry - Creatinine Kinase (CPK), MB</t>
  </si>
  <si>
    <t>LDHy-75</t>
  </si>
  <si>
    <t>Clinical Chemistry - Lactate dehydrogenase (LDH) with Kinetic Method</t>
  </si>
  <si>
    <t>5x20ml</t>
  </si>
  <si>
    <t>Metabolic Disorder</t>
  </si>
  <si>
    <t>GLEC-75</t>
  </si>
  <si>
    <t>Clinical Chemistry - Glucose Enzymatic Colorimetric Test</t>
  </si>
  <si>
    <t>200 ml</t>
  </si>
  <si>
    <t>Hemo-75</t>
  </si>
  <si>
    <t>Clinical Chemistry - Hemoglobin - A1C</t>
  </si>
  <si>
    <t>20 tests</t>
  </si>
  <si>
    <t>Gluc-75</t>
  </si>
  <si>
    <t>Clinical Chemistry - glucose test strip method with machine of five packs of test strip</t>
  </si>
  <si>
    <t>50 tests</t>
  </si>
  <si>
    <t>Lipa-75</t>
  </si>
  <si>
    <t>Clinical Chemistry - Lipase Kinetic Method</t>
  </si>
  <si>
    <t>Pruc-75</t>
  </si>
  <si>
    <t>Clinical Chemistry - Protein for Urine and CSF</t>
  </si>
  <si>
    <t>2x150ml</t>
  </si>
  <si>
    <t>For Quality control &amp; Calibration</t>
  </si>
  <si>
    <t>Conn-75</t>
  </si>
  <si>
    <t>Clinical Chemistry - Control, Normal (N)</t>
  </si>
  <si>
    <t>10x5ml</t>
  </si>
  <si>
    <t>Conp-75</t>
  </si>
  <si>
    <t>Clinical Chemistry - Control, Pathological (P)</t>
  </si>
  <si>
    <t>Cams-75</t>
  </si>
  <si>
    <t>Clinical Chemistry - Multipara metric Serum Calibrator</t>
  </si>
  <si>
    <t>10x3ml</t>
  </si>
  <si>
    <t>For machine washing solution</t>
  </si>
  <si>
    <t>BICL-75</t>
  </si>
  <si>
    <t>Clinical Chemistry - Bio system - Concentrated - system liquid solution</t>
  </si>
  <si>
    <t>1000 ml</t>
  </si>
  <si>
    <t>Bicw-75</t>
  </si>
  <si>
    <t>Clinical Chemistry - Bio system - Concentrated -  wash solution</t>
  </si>
  <si>
    <t>Detm -75</t>
  </si>
  <si>
    <t xml:space="preserve">Clinical Chemistry - Mindray 200E BS Detergent CD-80 </t>
  </si>
  <si>
    <t>Urine analysis</t>
  </si>
  <si>
    <t>Urid-75</t>
  </si>
  <si>
    <t>Urine Dipstick 10 Parameters (Blood, Bilirubin, Urobilinogen, Ketone, Protein, Nitrite, Glucose, PH, Specific Gravity, Leucocytes)</t>
  </si>
  <si>
    <t>100tests</t>
  </si>
  <si>
    <t>HEMATOLOGY  CLOSED  SYSTEM  REAGENTS</t>
  </si>
  <si>
    <t>CBC + Diff by Mindray 5800 machine</t>
  </si>
  <si>
    <t>Lhlm-85</t>
  </si>
  <si>
    <t>Mindray 5800 CBC + DIFF, LH Lyse</t>
  </si>
  <si>
    <t>2 L</t>
  </si>
  <si>
    <t>Prcm-85</t>
  </si>
  <si>
    <t>Mindray 5800 CBC + DIFF, Probe cleanser</t>
  </si>
  <si>
    <t>50ml</t>
  </si>
  <si>
    <t>Dilm-85</t>
  </si>
  <si>
    <t>Mindray 5800 CBC + DIFF, Diluent</t>
  </si>
  <si>
    <t>20 L</t>
  </si>
  <si>
    <t>Lblm-85</t>
  </si>
  <si>
    <t>Mindray 5800 CBC + DIFF, LBA Lyse</t>
  </si>
  <si>
    <t>4 L</t>
  </si>
  <si>
    <t>Lelm-85</t>
  </si>
  <si>
    <t>Mindray 5800 CBC + DIFF, LEO (I) Lyse</t>
  </si>
  <si>
    <t>Lelm-86</t>
  </si>
  <si>
    <t>Mindray 5800 CBC + DIFF, LEO (II) Lyse</t>
  </si>
  <si>
    <t>Cocm-85</t>
  </si>
  <si>
    <t>Mindray 5800 CBC + DIFF, Control (L, N, H)</t>
  </si>
  <si>
    <t>3x3.5ml</t>
  </si>
  <si>
    <t>Calm-85</t>
  </si>
  <si>
    <t>Mindray 5800 CBC + DIFF, Calibrator</t>
  </si>
  <si>
    <t>2x3ml</t>
  </si>
  <si>
    <t>ezcm-75</t>
  </si>
  <si>
    <t xml:space="preserve">Mindray BC3000, E-Z Cleaner, </t>
  </si>
  <si>
    <t>CBC by Mindray 3000/3200 machine</t>
  </si>
  <si>
    <t>Lysm-75</t>
  </si>
  <si>
    <t>Mindray BC3000, M-30 L Lyse</t>
  </si>
  <si>
    <t>Rinm-75</t>
  </si>
  <si>
    <t>Mindray BC3000, M-30 R Rinse</t>
  </si>
  <si>
    <t>Dilm- 75</t>
  </si>
  <si>
    <t>Mindray BC3000, M-30 D Diluent</t>
  </si>
  <si>
    <t>Prcm-75</t>
  </si>
  <si>
    <t>Mindray BC3000, M-30P Probe cleanser</t>
  </si>
  <si>
    <t>12x17ml</t>
  </si>
  <si>
    <t>Cocm-75</t>
  </si>
  <si>
    <t>Mindray BC3000,  B-30 Control,( L, N, H)</t>
  </si>
  <si>
    <t>3x3ml</t>
  </si>
  <si>
    <t>Calm-75</t>
  </si>
  <si>
    <t>Mindray BC3000, B-30, Calibrator</t>
  </si>
  <si>
    <t>CBC by Dcell Machine</t>
  </si>
  <si>
    <t>Dild-75</t>
  </si>
  <si>
    <t>Dcells 60, Dia-Diluent-D</t>
  </si>
  <si>
    <t>Rind-75</t>
  </si>
  <si>
    <t>Dcells 60, Dia-Rinse-D</t>
  </si>
  <si>
    <t>lysd-75</t>
  </si>
  <si>
    <t>Dcells 60, Dia-Lyse-Diff-D-CF</t>
  </si>
  <si>
    <t>ezcd-75</t>
  </si>
  <si>
    <t>Dcells 60, Dia-EZ cleanser D</t>
  </si>
  <si>
    <t>prcd-75</t>
  </si>
  <si>
    <t>Dcells 60, Dia probe cleaner D</t>
  </si>
  <si>
    <t>Chcd-75</t>
  </si>
  <si>
    <t>Dcells 60, D-check control ( L, N, H)</t>
  </si>
  <si>
    <t>3x2ml</t>
  </si>
  <si>
    <t>Cald-75</t>
  </si>
  <si>
    <t>Dcells 60, D-calibrator plus</t>
  </si>
  <si>
    <t>2ml</t>
  </si>
  <si>
    <t>CBC by Mindray 5100 machine</t>
  </si>
  <si>
    <t>Dilm-80</t>
  </si>
  <si>
    <t xml:space="preserve">Mindray BC 5100/5200/5150 Diluent </t>
  </si>
  <si>
    <t>20L</t>
  </si>
  <si>
    <t>Difm-80</t>
  </si>
  <si>
    <t>Mindray BC  5100/5200/5150 Diff Lyse</t>
  </si>
  <si>
    <t>4x500ml</t>
  </si>
  <si>
    <t>Mindray BC  5100/5200/5150 Diff LH Lyse</t>
  </si>
  <si>
    <t>Prcm-80</t>
  </si>
  <si>
    <t>Mindray BC  5100/5200/5150 Probe Cleanser</t>
  </si>
  <si>
    <t>Chcm-80</t>
  </si>
  <si>
    <t>Mindray 5000/5150 control , Low, Normal, High</t>
  </si>
  <si>
    <t>Calm-80</t>
  </si>
  <si>
    <t>Mindray 5000/5150 calibrator</t>
  </si>
  <si>
    <t xml:space="preserve">SEROLOGICAL  AND IMMUNOASSAY </t>
  </si>
  <si>
    <t>Serology and Immunological  Test</t>
  </si>
  <si>
    <t>ANAn-75</t>
  </si>
  <si>
    <t>Serology -  Anti Nucleic Antibody (ANA)</t>
  </si>
  <si>
    <t>20tests</t>
  </si>
  <si>
    <t>Hcgt-75</t>
  </si>
  <si>
    <t>Serology -  Pregnancy Test Strip</t>
  </si>
  <si>
    <t>50tests</t>
  </si>
  <si>
    <t>Trop-75</t>
  </si>
  <si>
    <t>Serology -  Troponin Test Cassese</t>
  </si>
  <si>
    <t>Alfp-75</t>
  </si>
  <si>
    <t>Serology - Alfa Feto Protein (AFP), Cassette</t>
  </si>
  <si>
    <t>40tests</t>
  </si>
  <si>
    <t>ABDm-75</t>
  </si>
  <si>
    <t>Serology - Anti-A, Anti-B, Anti-D Monoclonal Antibody</t>
  </si>
  <si>
    <t>3x10ml</t>
  </si>
  <si>
    <t>Ahgt-75</t>
  </si>
  <si>
    <t>Serology - Anti-Human Globulin-AGT (Coombs') IgG and IgM Test</t>
  </si>
  <si>
    <t>Asot-75</t>
  </si>
  <si>
    <t>Serology - Anti-Streptomycin O Antibody (ASO) Latex agglutination test</t>
  </si>
  <si>
    <t>Crpc-75</t>
  </si>
  <si>
    <t>Serology - C-Reactive Protein (CRP) Test Cassette</t>
  </si>
  <si>
    <t>Cryp-75</t>
  </si>
  <si>
    <t>Serology - Cryptococcal Reagent, Latex Agglutination Test</t>
  </si>
  <si>
    <t>Hpyg-75</t>
  </si>
  <si>
    <t>Serology - Helicobacter Pylori (H. Pylori) Antigen Test Strip</t>
  </si>
  <si>
    <t>Hpyb-75</t>
  </si>
  <si>
    <t>Serology - Helicobacter Pylori (H. Pylori) Antibody Test Strip</t>
  </si>
  <si>
    <t>Hbsa-75</t>
  </si>
  <si>
    <t>Serology - Hepatitis BsAg Test Cassette</t>
  </si>
  <si>
    <t>30tests</t>
  </si>
  <si>
    <t>Hcva-75</t>
  </si>
  <si>
    <t>Serology - Hepatitis C Antibody Test Cassette</t>
  </si>
  <si>
    <t>Bloc-75</t>
  </si>
  <si>
    <t>Serology - Occult Blood Immunological Immunochromatographic Test</t>
  </si>
  <si>
    <t>Prsa-75</t>
  </si>
  <si>
    <t>Serology - Prostate Specific Antigen Immunochromatographic Test Cassette</t>
  </si>
  <si>
    <t>25tests</t>
  </si>
  <si>
    <t>Prox-75</t>
  </si>
  <si>
    <t>Serology - Proteus OX-19 Antigen</t>
  </si>
  <si>
    <t>RPRa-75</t>
  </si>
  <si>
    <t>Serology - Rapid Plasma Ragin-RPR (Venereal Disease Research Laboratory-VDRL)</t>
  </si>
  <si>
    <t>Rhfa-75</t>
  </si>
  <si>
    <t>Serology - Rheumatoid Factor (RF) Test Slide</t>
  </si>
  <si>
    <t>Shso-75</t>
  </si>
  <si>
    <t>Serology - Salmonella Typhi "H" + Salmonella Typhi "O" Antigen (Widal) Test, agglutination method</t>
  </si>
  <si>
    <t>2x5ml</t>
  </si>
  <si>
    <t>Tpha-75</t>
  </si>
  <si>
    <t>Serology -  Treponema Pallidum Haemo-Agglutination (TPHA) Test</t>
  </si>
  <si>
    <t xml:space="preserve">MEDICAL  IMAGING  SUPPLIES  AND  CHEMICALS  </t>
  </si>
  <si>
    <t>Imaging Service</t>
  </si>
  <si>
    <t>Bars-25</t>
  </si>
  <si>
    <t>Chemical -  Chemical - Barium Sulfate  - Powder</t>
  </si>
  <si>
    <t>sachets</t>
  </si>
  <si>
    <t>Xrad-70</t>
  </si>
  <si>
    <t>Chemical -  Chemical - Dental x-ray film 3x4cm</t>
  </si>
  <si>
    <t>Gado-30</t>
  </si>
  <si>
    <t>Chemical -  Gadolinium Chelate 1 mml/ml solution for injection</t>
  </si>
  <si>
    <t xml:space="preserve"> 10 ml</t>
  </si>
  <si>
    <t>Iopa-31</t>
  </si>
  <si>
    <t>Chemical -  Iopamiron   Injection solution, 376%, iodine: 370 / ml</t>
  </si>
  <si>
    <t>50 ml x10 Vial</t>
  </si>
  <si>
    <t>Ultg-70</t>
  </si>
  <si>
    <t>Chemical -  Ultrasound gel 2 liter plastic holder</t>
  </si>
  <si>
    <t>bag</t>
  </si>
  <si>
    <t>Ultp-70</t>
  </si>
  <si>
    <t>Chemical -  Ultrasound paper</t>
  </si>
  <si>
    <t>Iopa-30</t>
  </si>
  <si>
    <t>Chemical -  Urography, Injection, 76% .370mg iodine/ml</t>
  </si>
  <si>
    <t>Xraf-70</t>
  </si>
  <si>
    <t>Chemical -  X - Ray Film 13x18cm , blue box</t>
  </si>
  <si>
    <t>Xraf-71</t>
  </si>
  <si>
    <t>Chemical -  X -  Ray Film 15x40cm, blue box</t>
  </si>
  <si>
    <t>Xraf-72</t>
  </si>
  <si>
    <t>Chemical -  X -  Ray Film 18 x 24cm, blue box</t>
  </si>
  <si>
    <t>Xraf-73</t>
  </si>
  <si>
    <t>Chemical -  X - Ray Film 20 x 40cm, blue box</t>
  </si>
  <si>
    <t>Xraf-74</t>
  </si>
  <si>
    <t>Chemical -  X - Ray Film 24x30cm, blue box</t>
  </si>
  <si>
    <t>Xraf-75</t>
  </si>
  <si>
    <t>Chemical - X - Ray Film 30 x 40cm, blue box</t>
  </si>
  <si>
    <t>Xraf-77</t>
  </si>
  <si>
    <t>Chemical -  X - Ray Film 35x43cm, blue box</t>
  </si>
  <si>
    <t>Xraf-76</t>
  </si>
  <si>
    <t>Chemical -  X - Ray Film 35x35cm blue, blue box</t>
  </si>
  <si>
    <t>Xrd1-01</t>
  </si>
  <si>
    <t>Chemical -  X - Ray Film Developer to Make 10 liters</t>
  </si>
  <si>
    <t>Xrf1-01</t>
  </si>
  <si>
    <t>Chemical -  X-Ray Film Fixer to Make 10 liters</t>
  </si>
  <si>
    <t>Filc-73</t>
  </si>
  <si>
    <t>Chemical -  CT Scan/MRI Films 35x43cm</t>
  </si>
  <si>
    <t>Filc-70</t>
  </si>
  <si>
    <t xml:space="preserve">Chemical -  CT Scan/MRI Films  18x24cm   </t>
  </si>
  <si>
    <t>Filc-71</t>
  </si>
  <si>
    <t xml:space="preserve">Chemical -  CT Scan/MRI Films  24x30cm   </t>
  </si>
  <si>
    <t>Filc-72</t>
  </si>
  <si>
    <t xml:space="preserve">Chemical -  CT Scan/MRI Films 35X35cm   </t>
  </si>
  <si>
    <t>Film-70</t>
  </si>
  <si>
    <t>Chemical -  Mammography Film   24x30cm</t>
  </si>
  <si>
    <t>Xrfd-70</t>
  </si>
  <si>
    <t xml:space="preserve">Chemical -  Digital X - Ray Film 18x24cm     </t>
  </si>
  <si>
    <t>Xrfd-71</t>
  </si>
  <si>
    <t>Chemical -  Digital X - Ray Film 24X30cm</t>
  </si>
  <si>
    <t>Xrfd-72</t>
  </si>
  <si>
    <t>Chemical -  Digital  X - Ray Film 35x35cm</t>
  </si>
  <si>
    <t>Xrfd-73</t>
  </si>
  <si>
    <t>Chemical -  Digital  X-Ray Film 35x43cm</t>
  </si>
  <si>
    <t xml:space="preserve">LABORATORY SUPPLIES </t>
  </si>
  <si>
    <t xml:space="preserve">Laboratory Supplies </t>
  </si>
  <si>
    <t>Stiw-70</t>
  </si>
  <si>
    <t xml:space="preserve">Laboratory Supplies - Applicator stick wooden 15cm long thickness 2.5mm without cotton </t>
  </si>
  <si>
    <t>Lanc-70</t>
  </si>
  <si>
    <t xml:space="preserve">Laboratory Supplies - Contact activated blood lancet (automatic) 2mm  </t>
  </si>
  <si>
    <t>Sect-70</t>
  </si>
  <si>
    <t xml:space="preserve">Laboratory Supplies - Capillary tube sealer of 2mm thickness </t>
  </si>
  <si>
    <t>2x5mm</t>
  </si>
  <si>
    <t>Slc3-01</t>
  </si>
  <si>
    <t xml:space="preserve">Laboratory Supplies - Cover slides rectangular size 22x22 mm  thickness 0.13 mm </t>
  </si>
  <si>
    <t>Tubt-70</t>
  </si>
  <si>
    <t xml:space="preserve">Laboratory Supplies - Plastic Conical test tube graduated 15 ml </t>
  </si>
  <si>
    <t>Dro3-01</t>
  </si>
  <si>
    <t>Laboratory Supplies - Dropping bottle with ground glass stopper 50 ml</t>
  </si>
  <si>
    <t>Cape-70</t>
  </si>
  <si>
    <t>Laboratory Supplies - EDTA Hematocrit capillary tube length 75mm ID 1.1-1.2mm OD 1.5-1.6mm, 50µ</t>
  </si>
  <si>
    <t>Esr3-01</t>
  </si>
  <si>
    <t>Laboratory Supplies - ESR graduated pipit Waster green,100Cm length</t>
  </si>
  <si>
    <t xml:space="preserve">Laboratory Supplies - Filter paper qualitative whatman grade1 diameter 150 mm </t>
  </si>
  <si>
    <t>Fla3-01</t>
  </si>
  <si>
    <t>Laboratory Supplies - Flask heat and chemical resistant 250 ml</t>
  </si>
  <si>
    <t>Pcs</t>
  </si>
  <si>
    <t>Fla3-02</t>
  </si>
  <si>
    <t>Laboratory Supplies - Flask heat and chemical resistant 500 ml</t>
  </si>
  <si>
    <t>Fla3-03</t>
  </si>
  <si>
    <t>Laboratory Supplies - Flask heat and chemical resistant 1000 ml</t>
  </si>
  <si>
    <t>Fun3-01</t>
  </si>
  <si>
    <t>Laboratory Supplies - Funnel glass 100mm</t>
  </si>
  <si>
    <t>Suck-70</t>
  </si>
  <si>
    <t>Laboratory Supplies - Manual sucker</t>
  </si>
  <si>
    <t>Cyl3-01</t>
  </si>
  <si>
    <t>Laboratory Supplies - graduated Measuring cylinder 25ml</t>
  </si>
  <si>
    <t>Cyl3-02</t>
  </si>
  <si>
    <t>Laboratory Supplies - graduated Measuring cylinder 50 ml</t>
  </si>
  <si>
    <t>Cyl3-03</t>
  </si>
  <si>
    <t>Laboratory Supplies - graduated Measuring cylinder 100 ml</t>
  </si>
  <si>
    <t>Cyl3-06</t>
  </si>
  <si>
    <t>Laboratory Supplies - graduated Measuring cylinder 1000ml</t>
  </si>
  <si>
    <t>Tipm-70</t>
  </si>
  <si>
    <t>Laboratory Supplies - Micropipette tips 10-200 µl</t>
  </si>
  <si>
    <t>Tipm-71</t>
  </si>
  <si>
    <t>Laboratory Supplies - Micropipette tips 200-1000 µl</t>
  </si>
  <si>
    <t>Sln3-01</t>
  </si>
  <si>
    <t>Laboratory Supplies - Microscope slides size 27x75 mm thickness 1.2mm non-frosted</t>
  </si>
  <si>
    <t>Slf3-01</t>
  </si>
  <si>
    <t>Laboratory Supplies - Microscope slides size 27x75 mm thickness 1.2mm   frosted</t>
  </si>
  <si>
    <t>Pipp-70</t>
  </si>
  <si>
    <t xml:space="preserve">Laboratory Supplies - Pasteur pipette (plastic) non-sterile 3ml </t>
  </si>
  <si>
    <t>Pip3-01</t>
  </si>
  <si>
    <t>Laboratory Supplies - Pipette 2 ml graduated</t>
  </si>
  <si>
    <t>Pip3-02</t>
  </si>
  <si>
    <t>Laboratory Supplies - Pipette 5 ml graduated</t>
  </si>
  <si>
    <t>Pip3-03</t>
  </si>
  <si>
    <t>Laboratory Supplies - Pipette 10ml graduated</t>
  </si>
  <si>
    <t>Cupt-70</t>
  </si>
  <si>
    <t>Laboratory Supplies - Stool Specimen Container disposable of polypropylene, with Cover</t>
  </si>
  <si>
    <t>Cupu-70</t>
  </si>
  <si>
    <t xml:space="preserve">Laboratory Supplies - Urine cup plastic 40ml capacity </t>
  </si>
  <si>
    <t>Vacp-70</t>
  </si>
  <si>
    <t>Laboratory Supplies - Vacutainer blood collector tube with EDTA anti-coagulant purple top 4ml</t>
  </si>
  <si>
    <t>Vacb-70</t>
  </si>
  <si>
    <t>Laboratory Supplies - Vacutainer blood collector tube with citrated anti-coagulant blue top 4ml</t>
  </si>
  <si>
    <t>Vacr-70</t>
  </si>
  <si>
    <t>Laboratory Supplies - Vacutainer blood collector tube vacuum red top 10ml</t>
  </si>
  <si>
    <t>Vanh-70</t>
  </si>
  <si>
    <t xml:space="preserve">Laboratory Supplies - Vacutainer Needle holder </t>
  </si>
  <si>
    <t>Vacn-70</t>
  </si>
  <si>
    <t>Laboratory Supplies - Vacutainer Needle21G</t>
  </si>
  <si>
    <t>Vacy-70</t>
  </si>
  <si>
    <t>Laboratory Supplies - Vacutainer Serum Separator(SS) tube yellow top 5ml</t>
  </si>
  <si>
    <t>Was3-01</t>
  </si>
  <si>
    <t xml:space="preserve">Laboratory Supplies - Wash bottle 500 ml </t>
  </si>
  <si>
    <t>Pipt-70</t>
  </si>
  <si>
    <t>Laboratory Supplies - WBC Thomas pipette</t>
  </si>
  <si>
    <t xml:space="preserve"> MISCELLANEOUS CHEMICALS </t>
  </si>
  <si>
    <t>For General Purpose, Antiseptic &amp; Disinfectant Chemicals</t>
  </si>
  <si>
    <t>Eth1-01</t>
  </si>
  <si>
    <t>Chemical - Alcohol 70% solution</t>
  </si>
  <si>
    <t>Hec2-01</t>
  </si>
  <si>
    <t xml:space="preserve">Chemical - Chlorhexidine Gluconate +Cetrimide 1.5%+15%w/v Solution </t>
  </si>
  <si>
    <t>Etr1-01</t>
  </si>
  <si>
    <t>Chemical - Diethyl Ether 98% solution</t>
  </si>
  <si>
    <t>2.5litter</t>
  </si>
  <si>
    <t>Iot2-01</t>
  </si>
  <si>
    <t>Chemical - Iodine Tincture - 2% - Solution</t>
  </si>
  <si>
    <t>Chemical - Lugol's Iodine for Medical Use - 5% - Solution</t>
  </si>
  <si>
    <t>Iop2-01</t>
  </si>
  <si>
    <t>Chemical - Povidone Iodine - 10% - Solution</t>
  </si>
  <si>
    <t>130ml</t>
  </si>
  <si>
    <t>Soh1-01</t>
  </si>
  <si>
    <t>Chemical - Sodium Hypochlorite - 5% - Solution</t>
  </si>
  <si>
    <t>Bac1-01</t>
  </si>
  <si>
    <t>Chemical - Barium chloride, powder</t>
  </si>
  <si>
    <t>Ben1-01</t>
  </si>
  <si>
    <t xml:space="preserve">Chemical - Benzoic acid </t>
  </si>
  <si>
    <t>For1-02</t>
  </si>
  <si>
    <t>Chemical - Formalin 37% solution</t>
  </si>
  <si>
    <t>Gly1-01</t>
  </si>
  <si>
    <t xml:space="preserve">Chemical- Glycerin Pure - 98% </t>
  </si>
  <si>
    <t>Hyp1-02</t>
  </si>
  <si>
    <t>Chemical - Hydrogen Peroxide - 30% - Solution</t>
  </si>
  <si>
    <t>Sal1-01</t>
  </si>
  <si>
    <t>Chemical - Salicylic Acid - Powder</t>
  </si>
  <si>
    <t>Vio1-01</t>
  </si>
  <si>
    <t>Chemical - Vioform Powder BP</t>
  </si>
  <si>
    <t>Quantification of Laboratory and reagents Managed Under The Revolving Drug Fund (RDF)</t>
  </si>
</sst>
</file>

<file path=xl/styles.xml><?xml version="1.0" encoding="utf-8"?>
<styleSheet xmlns="http://schemas.openxmlformats.org/spreadsheetml/2006/main">
  <numFmts count="3">
    <numFmt numFmtId="43" formatCode="_(* #,##0.00_);_(* \(#,##0.00\);_(* &quot;-&quot;??_);_(@_)"/>
    <numFmt numFmtId="164" formatCode="_(* #,##0_);_(* \(#,##0\);_(* &quot;-&quot;??_);_(@_)"/>
    <numFmt numFmtId="165" formatCode="&quot;$&quot;#,##0.00"/>
  </numFmts>
  <fonts count="30">
    <font>
      <sz val="11"/>
      <color theme="1"/>
      <name val="Calibri"/>
      <family val="2"/>
      <scheme val="minor"/>
    </font>
    <font>
      <sz val="11"/>
      <color theme="1"/>
      <name val="Calibri"/>
      <family val="2"/>
      <scheme val="minor"/>
    </font>
    <font>
      <sz val="11"/>
      <color rgb="FF000000"/>
      <name val="Calibri"/>
      <family val="2"/>
    </font>
    <font>
      <sz val="12"/>
      <name val="Agency FB"/>
      <family val="2"/>
    </font>
    <font>
      <sz val="12"/>
      <color rgb="FF000000"/>
      <name val="Agency FB"/>
      <family val="2"/>
    </font>
    <font>
      <sz val="11"/>
      <color theme="1"/>
      <name val="Agency FB"/>
      <family val="2"/>
    </font>
    <font>
      <sz val="10"/>
      <name val="Agency FB"/>
      <family val="2"/>
    </font>
    <font>
      <sz val="11"/>
      <name val="Agency FB"/>
      <family val="2"/>
    </font>
    <font>
      <sz val="16"/>
      <color theme="1"/>
      <name val="Agency FB"/>
      <family val="2"/>
    </font>
    <font>
      <sz val="10"/>
      <color rgb="FF231F20"/>
      <name val="Agency FB"/>
      <family val="2"/>
    </font>
    <font>
      <b/>
      <sz val="11"/>
      <color theme="1"/>
      <name val="Agency FB"/>
      <family val="2"/>
    </font>
    <font>
      <b/>
      <sz val="12"/>
      <name val="Times New Roman"/>
      <family val="1"/>
    </font>
    <font>
      <sz val="12"/>
      <name val="Times New Roman"/>
      <family val="1"/>
    </font>
    <font>
      <sz val="10"/>
      <name val="Arial"/>
      <family val="2"/>
    </font>
    <font>
      <b/>
      <sz val="12"/>
      <color rgb="FF000000"/>
      <name val="Times New Roman"/>
      <family val="1"/>
    </font>
    <font>
      <b/>
      <sz val="20"/>
      <name val="Calibri"/>
      <family val="2"/>
      <scheme val="minor"/>
    </font>
    <font>
      <sz val="20"/>
      <name val="Calibri"/>
      <family val="2"/>
      <scheme val="minor"/>
    </font>
    <font>
      <b/>
      <sz val="20"/>
      <color rgb="FF000000"/>
      <name val="Times New Roman"/>
      <family val="1"/>
    </font>
    <font>
      <sz val="20"/>
      <color theme="1"/>
      <name val="Times New Roman"/>
      <family val="1"/>
    </font>
    <font>
      <sz val="20"/>
      <name val="Agency FB"/>
      <family val="2"/>
    </font>
    <font>
      <sz val="20"/>
      <name val="Times New Roman"/>
      <family val="1"/>
    </font>
    <font>
      <b/>
      <sz val="20"/>
      <name val="Agency FB"/>
      <family val="2"/>
    </font>
    <font>
      <b/>
      <sz val="20"/>
      <name val="Times New Roman"/>
      <family val="1"/>
    </font>
    <font>
      <b/>
      <sz val="20"/>
      <color theme="1"/>
      <name val="Agency FB"/>
      <family val="2"/>
    </font>
    <font>
      <b/>
      <sz val="20"/>
      <color rgb="FF000000"/>
      <name val="Agency FB"/>
      <family val="2"/>
    </font>
    <font>
      <sz val="20"/>
      <color rgb="FF181717"/>
      <name val="Times New Roman"/>
      <family val="1"/>
    </font>
    <font>
      <sz val="20"/>
      <color rgb="FF000000"/>
      <name val="Times New Roman"/>
      <family val="1"/>
    </font>
    <font>
      <b/>
      <sz val="12"/>
      <name val="Calibri"/>
      <family val="2"/>
      <scheme val="minor"/>
    </font>
    <font>
      <sz val="12"/>
      <color theme="1"/>
      <name val="Times New Roman"/>
      <family val="1"/>
    </font>
    <font>
      <sz val="12"/>
      <color rgb="FF181717"/>
      <name val="Times New Roman"/>
      <family val="1"/>
    </font>
  </fonts>
  <fills count="8">
    <fill>
      <patternFill patternType="none"/>
    </fill>
    <fill>
      <patternFill patternType="gray125"/>
    </fill>
    <fill>
      <patternFill patternType="solid">
        <fgColor rgb="FFFCD5B4"/>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6"/>
        <bgColor indexed="64"/>
      </patternFill>
    </fill>
  </fills>
  <borders count="11">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top style="thin">
        <color indexed="64"/>
      </top>
      <bottom/>
      <diagonal/>
    </border>
  </borders>
  <cellStyleXfs count="5">
    <xf numFmtId="0" fontId="0" fillId="0" borderId="0"/>
    <xf numFmtId="43" fontId="1" fillId="0" borderId="0" applyFont="0" applyFill="0" applyBorder="0" applyAlignment="0" applyProtection="0"/>
    <xf numFmtId="0" fontId="2" fillId="0" borderId="0"/>
    <xf numFmtId="0" fontId="1" fillId="0" borderId="0"/>
    <xf numFmtId="0" fontId="13" fillId="0" borderId="0"/>
  </cellStyleXfs>
  <cellXfs count="165">
    <xf numFmtId="0" fontId="0" fillId="0" borderId="0" xfId="0"/>
    <xf numFmtId="0" fontId="3" fillId="0" borderId="2" xfId="2" applyFont="1" applyFill="1" applyBorder="1" applyAlignment="1">
      <alignment horizontal="left" vertical="top"/>
    </xf>
    <xf numFmtId="0" fontId="3" fillId="0" borderId="2" xfId="0" applyFont="1" applyFill="1" applyBorder="1" applyAlignment="1">
      <alignment horizontal="left" vertical="top"/>
    </xf>
    <xf numFmtId="0" fontId="3" fillId="0" borderId="2" xfId="3" applyFont="1" applyFill="1" applyBorder="1" applyAlignment="1">
      <alignment horizontal="left" vertical="top"/>
    </xf>
    <xf numFmtId="0" fontId="3" fillId="0" borderId="2" xfId="0" applyFont="1" applyFill="1" applyBorder="1" applyAlignment="1">
      <alignment horizontal="center" vertical="top" wrapText="1"/>
    </xf>
    <xf numFmtId="0" fontId="4" fillId="2" borderId="2" xfId="0" applyFont="1" applyFill="1" applyBorder="1" applyAlignment="1">
      <alignment vertical="center" wrapText="1"/>
    </xf>
    <xf numFmtId="0" fontId="5" fillId="0" borderId="0" xfId="0" applyFont="1"/>
    <xf numFmtId="0" fontId="6" fillId="0" borderId="2" xfId="0" applyFont="1" applyFill="1" applyBorder="1" applyAlignment="1">
      <alignment horizontal="center" vertical="top" wrapText="1"/>
    </xf>
    <xf numFmtId="0" fontId="6" fillId="0" borderId="2" xfId="0" applyFont="1" applyFill="1" applyBorder="1" applyAlignment="1">
      <alignment vertical="top" wrapText="1"/>
    </xf>
    <xf numFmtId="0" fontId="6" fillId="0" borderId="2" xfId="0" applyFont="1" applyFill="1" applyBorder="1" applyAlignment="1">
      <alignment horizontal="left" vertical="top" wrapText="1" indent="1"/>
    </xf>
    <xf numFmtId="1" fontId="7" fillId="0" borderId="2" xfId="0" applyNumberFormat="1" applyFont="1" applyFill="1" applyBorder="1"/>
    <xf numFmtId="0" fontId="7" fillId="0" borderId="2" xfId="0" applyFont="1" applyFill="1" applyBorder="1"/>
    <xf numFmtId="3" fontId="7" fillId="0" borderId="2" xfId="0" applyNumberFormat="1" applyFont="1" applyFill="1" applyBorder="1"/>
    <xf numFmtId="1" fontId="7" fillId="0" borderId="2" xfId="0" applyNumberFormat="1" applyFont="1" applyFill="1" applyBorder="1" applyAlignment="1"/>
    <xf numFmtId="164" fontId="7" fillId="0" borderId="2" xfId="1" applyNumberFormat="1" applyFont="1" applyFill="1" applyBorder="1"/>
    <xf numFmtId="43" fontId="7" fillId="0" borderId="2" xfId="0" applyNumberFormat="1" applyFont="1" applyFill="1" applyBorder="1"/>
    <xf numFmtId="0" fontId="7" fillId="0" borderId="0" xfId="0" applyFont="1" applyFill="1"/>
    <xf numFmtId="0" fontId="7" fillId="0" borderId="0" xfId="0" applyFont="1" applyFill="1" applyBorder="1"/>
    <xf numFmtId="0" fontId="6" fillId="0" borderId="2" xfId="0" applyFont="1" applyFill="1" applyBorder="1" applyAlignment="1">
      <alignment horizontal="left" vertical="top" wrapText="1" indent="2"/>
    </xf>
    <xf numFmtId="1" fontId="7" fillId="0" borderId="2" xfId="0" applyNumberFormat="1" applyFont="1" applyFill="1" applyBorder="1" applyAlignment="1">
      <alignment vertical="center"/>
    </xf>
    <xf numFmtId="0" fontId="7" fillId="0" borderId="2" xfId="0" applyFont="1" applyFill="1" applyBorder="1" applyAlignment="1">
      <alignment vertical="center"/>
    </xf>
    <xf numFmtId="0" fontId="7" fillId="0" borderId="0" xfId="0" applyFont="1" applyFill="1" applyBorder="1" applyAlignment="1">
      <alignment vertical="center"/>
    </xf>
    <xf numFmtId="0" fontId="7" fillId="0" borderId="2" xfId="0" applyFont="1" applyFill="1" applyBorder="1" applyAlignment="1"/>
    <xf numFmtId="0" fontId="7" fillId="0" borderId="0" xfId="0" applyFont="1" applyFill="1" applyBorder="1" applyAlignment="1"/>
    <xf numFmtId="0" fontId="7" fillId="0" borderId="0" xfId="0" applyFont="1" applyFill="1" applyAlignment="1">
      <alignment vertical="center"/>
    </xf>
    <xf numFmtId="0" fontId="7" fillId="0" borderId="2" xfId="0" applyFont="1" applyFill="1" applyBorder="1" applyAlignment="1">
      <alignment horizontal="left" vertical="top"/>
    </xf>
    <xf numFmtId="0" fontId="5" fillId="0" borderId="0" xfId="0" applyFont="1" applyFill="1" applyAlignment="1">
      <alignment horizontal="center" vertical="center"/>
    </xf>
    <xf numFmtId="0" fontId="5" fillId="0" borderId="0" xfId="0" applyFont="1" applyFill="1" applyAlignment="1">
      <alignment horizontal="left" vertical="center" wrapText="1"/>
    </xf>
    <xf numFmtId="3" fontId="5" fillId="3" borderId="0" xfId="0" applyNumberFormat="1" applyFont="1" applyFill="1" applyAlignment="1">
      <alignment horizontal="center" vertical="center"/>
    </xf>
    <xf numFmtId="0" fontId="5" fillId="4" borderId="0" xfId="0" applyFont="1" applyFill="1" applyAlignment="1">
      <alignment horizontal="center" vertical="center"/>
    </xf>
    <xf numFmtId="0" fontId="8" fillId="4" borderId="0" xfId="0" applyFont="1" applyFill="1" applyAlignment="1">
      <alignment horizontal="left" vertical="center" wrapText="1"/>
    </xf>
    <xf numFmtId="3" fontId="5" fillId="4" borderId="0" xfId="0" applyNumberFormat="1" applyFont="1" applyFill="1" applyAlignment="1">
      <alignment horizontal="center" vertical="center"/>
    </xf>
    <xf numFmtId="0" fontId="5" fillId="4" borderId="0" xfId="0" applyFont="1" applyFill="1"/>
    <xf numFmtId="0" fontId="9" fillId="0" borderId="2" xfId="0" applyFont="1" applyFill="1" applyBorder="1" applyAlignment="1">
      <alignment horizontal="center" vertical="top" wrapText="1"/>
    </xf>
    <xf numFmtId="0" fontId="9" fillId="0" borderId="2" xfId="0" applyFont="1" applyFill="1" applyBorder="1" applyAlignment="1">
      <alignment vertical="top" wrapText="1"/>
    </xf>
    <xf numFmtId="0" fontId="9" fillId="0" borderId="2" xfId="0" applyFont="1" applyFill="1" applyBorder="1" applyAlignment="1">
      <alignment horizontal="left" vertical="top" wrapText="1" indent="1"/>
    </xf>
    <xf numFmtId="3" fontId="5" fillId="3" borderId="2" xfId="0" applyNumberFormat="1" applyFont="1" applyFill="1" applyBorder="1" applyAlignment="1">
      <alignment horizontal="center" vertical="center"/>
    </xf>
    <xf numFmtId="1" fontId="7" fillId="0" borderId="2" xfId="0" applyNumberFormat="1" applyFont="1" applyFill="1" applyBorder="1" applyAlignment="1">
      <alignment horizontal="right"/>
    </xf>
    <xf numFmtId="1" fontId="5" fillId="0" borderId="2" xfId="0" applyNumberFormat="1" applyFont="1" applyBorder="1"/>
    <xf numFmtId="0" fontId="5" fillId="0" borderId="2" xfId="0" applyFont="1" applyBorder="1"/>
    <xf numFmtId="1" fontId="5" fillId="0" borderId="2" xfId="0" applyNumberFormat="1" applyFont="1" applyBorder="1" applyAlignment="1"/>
    <xf numFmtId="164" fontId="7" fillId="0" borderId="2" xfId="1" applyNumberFormat="1" applyFont="1" applyFill="1" applyBorder="1" applyAlignment="1">
      <alignment horizontal="center"/>
    </xf>
    <xf numFmtId="1" fontId="7" fillId="0" borderId="2" xfId="0" applyNumberFormat="1" applyFont="1" applyFill="1" applyBorder="1" applyAlignment="1">
      <alignment horizontal="center"/>
    </xf>
    <xf numFmtId="1" fontId="5" fillId="0" borderId="2" xfId="0" applyNumberFormat="1" applyFont="1" applyBorder="1" applyAlignment="1">
      <alignment horizontal="right"/>
    </xf>
    <xf numFmtId="43" fontId="5" fillId="0" borderId="2" xfId="0" applyNumberFormat="1" applyFont="1" applyBorder="1"/>
    <xf numFmtId="0" fontId="9" fillId="0" borderId="2" xfId="0" applyFont="1" applyFill="1" applyBorder="1" applyAlignment="1">
      <alignment horizontal="left" vertical="top" wrapText="1" indent="2"/>
    </xf>
    <xf numFmtId="1" fontId="3" fillId="0" borderId="2" xfId="0" applyNumberFormat="1" applyFont="1" applyFill="1" applyBorder="1"/>
    <xf numFmtId="1" fontId="3" fillId="0" borderId="2" xfId="0" applyNumberFormat="1" applyFont="1" applyFill="1" applyBorder="1" applyAlignment="1">
      <alignment horizontal="center"/>
    </xf>
    <xf numFmtId="3" fontId="3" fillId="0" borderId="2" xfId="0" applyNumberFormat="1" applyFont="1" applyFill="1" applyBorder="1"/>
    <xf numFmtId="0" fontId="3" fillId="0" borderId="2" xfId="0" applyFont="1" applyFill="1" applyBorder="1" applyAlignment="1">
      <alignment horizontal="center" wrapText="1"/>
    </xf>
    <xf numFmtId="1" fontId="3" fillId="0" borderId="2" xfId="0" applyNumberFormat="1" applyFont="1" applyFill="1" applyBorder="1" applyAlignment="1">
      <alignment horizontal="center" wrapText="1"/>
    </xf>
    <xf numFmtId="0" fontId="3" fillId="0" borderId="2" xfId="0" applyFont="1" applyFill="1" applyBorder="1" applyAlignment="1">
      <alignment wrapText="1"/>
    </xf>
    <xf numFmtId="1" fontId="3" fillId="0" borderId="2" xfId="0" applyNumberFormat="1" applyFont="1" applyFill="1" applyBorder="1" applyAlignment="1">
      <alignment horizontal="center" vertical="top" wrapText="1"/>
    </xf>
    <xf numFmtId="1" fontId="3" fillId="0" borderId="2" xfId="0" applyNumberFormat="1" applyFont="1" applyFill="1" applyBorder="1" applyAlignment="1">
      <alignment vertical="center"/>
    </xf>
    <xf numFmtId="1" fontId="3" fillId="0" borderId="2" xfId="0" applyNumberFormat="1" applyFont="1" applyFill="1" applyBorder="1" applyAlignment="1">
      <alignment horizontal="center" vertical="center"/>
    </xf>
    <xf numFmtId="0" fontId="5" fillId="0" borderId="2" xfId="0" applyFont="1" applyFill="1" applyBorder="1" applyAlignment="1">
      <alignment horizontal="center" vertical="top"/>
    </xf>
    <xf numFmtId="43" fontId="10" fillId="0" borderId="0" xfId="0" applyNumberFormat="1" applyFont="1"/>
    <xf numFmtId="0" fontId="11" fillId="0" borderId="2" xfId="0" applyFont="1" applyFill="1" applyBorder="1" applyAlignment="1">
      <alignment horizontal="left" vertical="center" wrapText="1"/>
    </xf>
    <xf numFmtId="0" fontId="11" fillId="3" borderId="2" xfId="0" applyFont="1" applyFill="1" applyBorder="1" applyAlignment="1">
      <alignment vertical="center" wrapText="1"/>
    </xf>
    <xf numFmtId="0" fontId="12" fillId="3" borderId="2" xfId="0" applyNumberFormat="1" applyFont="1" applyFill="1" applyBorder="1" applyAlignment="1">
      <alignment horizontal="center" vertical="center" wrapText="1"/>
    </xf>
    <xf numFmtId="0" fontId="11" fillId="3" borderId="2" xfId="0" applyFont="1" applyFill="1" applyBorder="1" applyAlignment="1">
      <alignment horizontal="left" vertical="center" wrapText="1"/>
    </xf>
    <xf numFmtId="0" fontId="11" fillId="0" borderId="2" xfId="0" applyFont="1" applyFill="1" applyBorder="1" applyAlignment="1">
      <alignment horizontal="center" vertical="center" wrapText="1"/>
    </xf>
    <xf numFmtId="0" fontId="11" fillId="0" borderId="2" xfId="0" applyNumberFormat="1" applyFont="1" applyFill="1" applyBorder="1" applyAlignment="1">
      <alignment horizontal="center" vertical="center" wrapText="1"/>
    </xf>
    <xf numFmtId="43" fontId="12" fillId="0" borderId="2" xfId="1" applyFont="1" applyFill="1" applyBorder="1" applyAlignment="1">
      <alignment horizontal="left" vertical="center" wrapText="1"/>
    </xf>
    <xf numFmtId="0" fontId="12" fillId="0" borderId="2" xfId="1" applyNumberFormat="1" applyFont="1" applyFill="1" applyBorder="1" applyAlignment="1">
      <alignment horizontal="left" vertical="center" wrapText="1"/>
    </xf>
    <xf numFmtId="43" fontId="11" fillId="0" borderId="2" xfId="1" applyFont="1" applyFill="1" applyBorder="1" applyAlignment="1">
      <alignment horizontal="left" vertical="center" wrapText="1"/>
    </xf>
    <xf numFmtId="43" fontId="12" fillId="0" borderId="2" xfId="1" applyFont="1" applyFill="1" applyBorder="1" applyAlignment="1">
      <alignment horizontal="center" vertical="top" wrapText="1"/>
    </xf>
    <xf numFmtId="0" fontId="15" fillId="3" borderId="7" xfId="0" applyFont="1" applyFill="1" applyBorder="1" applyAlignment="1">
      <alignment vertical="center" wrapText="1"/>
    </xf>
    <xf numFmtId="0" fontId="16" fillId="0" borderId="0" xfId="0" applyFont="1"/>
    <xf numFmtId="0" fontId="15" fillId="3" borderId="7" xfId="0" applyFont="1" applyFill="1" applyBorder="1" applyAlignment="1">
      <alignment horizontal="center" vertical="center" wrapText="1"/>
    </xf>
    <xf numFmtId="0" fontId="18" fillId="0" borderId="0" xfId="0" applyFont="1"/>
    <xf numFmtId="0" fontId="17" fillId="2" borderId="2" xfId="0" applyFont="1" applyFill="1" applyBorder="1" applyAlignment="1">
      <alignment vertical="center" wrapText="1"/>
    </xf>
    <xf numFmtId="0" fontId="19" fillId="0" borderId="2" xfId="0" applyFont="1" applyFill="1" applyBorder="1" applyAlignment="1">
      <alignment horizontal="center" vertical="top" wrapText="1"/>
    </xf>
    <xf numFmtId="0" fontId="19" fillId="0" borderId="2" xfId="0" applyFont="1" applyFill="1" applyBorder="1" applyAlignment="1">
      <alignment vertical="top" wrapText="1"/>
    </xf>
    <xf numFmtId="0" fontId="19" fillId="0" borderId="2" xfId="0" applyFont="1" applyFill="1" applyBorder="1" applyAlignment="1">
      <alignment horizontal="left" vertical="top" wrapText="1" indent="1"/>
    </xf>
    <xf numFmtId="164" fontId="19" fillId="0" borderId="2" xfId="1" applyNumberFormat="1" applyFont="1" applyFill="1" applyBorder="1"/>
    <xf numFmtId="0" fontId="20" fillId="0" borderId="0" xfId="0" applyFont="1" applyFill="1"/>
    <xf numFmtId="0" fontId="20" fillId="0" borderId="0" xfId="0" applyFont="1" applyFill="1" applyBorder="1"/>
    <xf numFmtId="0" fontId="19" fillId="0" borderId="2" xfId="0" applyFont="1" applyFill="1" applyBorder="1" applyAlignment="1">
      <alignment horizontal="left" vertical="top" wrapText="1" indent="2"/>
    </xf>
    <xf numFmtId="0" fontId="20" fillId="0" borderId="0" xfId="0" applyFont="1" applyFill="1" applyBorder="1" applyAlignment="1">
      <alignment vertical="center"/>
    </xf>
    <xf numFmtId="0" fontId="20" fillId="0" borderId="0" xfId="0" applyFont="1" applyFill="1" applyBorder="1" applyAlignment="1"/>
    <xf numFmtId="0" fontId="20" fillId="0" borderId="0" xfId="0" applyFont="1" applyFill="1" applyAlignment="1">
      <alignment vertical="center"/>
    </xf>
    <xf numFmtId="0" fontId="19" fillId="5" borderId="2" xfId="0" applyFont="1" applyFill="1" applyBorder="1" applyAlignment="1">
      <alignment horizontal="center" vertical="center"/>
    </xf>
    <xf numFmtId="0" fontId="21" fillId="5" borderId="2" xfId="0" applyFont="1" applyFill="1" applyBorder="1" applyAlignment="1">
      <alignment horizontal="left" vertical="center" wrapText="1"/>
    </xf>
    <xf numFmtId="3" fontId="19" fillId="5" borderId="2" xfId="0" applyNumberFormat="1" applyFont="1" applyFill="1" applyBorder="1" applyAlignment="1">
      <alignment horizontal="center" vertical="center"/>
    </xf>
    <xf numFmtId="164" fontId="19" fillId="5" borderId="2" xfId="1" applyNumberFormat="1" applyFont="1" applyFill="1" applyBorder="1"/>
    <xf numFmtId="0" fontId="19" fillId="0" borderId="2" xfId="0" applyFont="1" applyFill="1" applyBorder="1" applyAlignment="1">
      <alignment horizontal="center" vertical="top"/>
    </xf>
    <xf numFmtId="0" fontId="18" fillId="0" borderId="0" xfId="0" applyFont="1" applyFill="1" applyAlignment="1">
      <alignment horizontal="center" vertical="center"/>
    </xf>
    <xf numFmtId="0" fontId="18" fillId="0" borderId="0" xfId="0" applyFont="1" applyFill="1" applyAlignment="1">
      <alignment horizontal="left" vertical="center" wrapText="1"/>
    </xf>
    <xf numFmtId="3" fontId="18" fillId="3" borderId="0" xfId="0" applyNumberFormat="1" applyFont="1" applyFill="1" applyAlignment="1">
      <alignment horizontal="center" vertical="center"/>
    </xf>
    <xf numFmtId="164" fontId="24" fillId="6" borderId="2" xfId="1" applyNumberFormat="1" applyFont="1" applyFill="1" applyBorder="1" applyAlignment="1">
      <alignment horizontal="center" wrapText="1"/>
    </xf>
    <xf numFmtId="0" fontId="18" fillId="0" borderId="2" xfId="0" applyFont="1" applyFill="1" applyBorder="1" applyAlignment="1">
      <alignment horizontal="center" vertical="center" wrapText="1"/>
    </xf>
    <xf numFmtId="0" fontId="25" fillId="0" borderId="2" xfId="0" applyFont="1" applyBorder="1" applyAlignment="1">
      <alignment vertical="top" wrapText="1"/>
    </xf>
    <xf numFmtId="0" fontId="18" fillId="0" borderId="2" xfId="0" applyFont="1" applyFill="1" applyBorder="1" applyAlignment="1">
      <alignment vertical="center" wrapText="1"/>
    </xf>
    <xf numFmtId="0" fontId="26" fillId="3" borderId="2" xfId="0" applyFont="1" applyFill="1" applyBorder="1" applyAlignment="1">
      <alignment horizontal="center" vertical="center" wrapText="1"/>
    </xf>
    <xf numFmtId="0" fontId="18" fillId="0" borderId="2" xfId="0" applyFont="1" applyFill="1" applyBorder="1" applyAlignment="1">
      <alignment horizontal="left" vertical="center" wrapText="1"/>
    </xf>
    <xf numFmtId="0" fontId="20" fillId="3" borderId="2" xfId="0" applyFont="1" applyFill="1" applyBorder="1" applyAlignment="1">
      <alignment horizontal="center" vertical="center" wrapText="1"/>
    </xf>
    <xf numFmtId="0" fontId="20" fillId="3" borderId="2" xfId="4" applyFont="1" applyFill="1" applyBorder="1" applyAlignment="1">
      <alignment horizontal="center" vertical="center" wrapText="1"/>
    </xf>
    <xf numFmtId="0" fontId="25" fillId="3" borderId="2" xfId="0" applyFont="1" applyFill="1" applyBorder="1" applyAlignment="1">
      <alignment vertical="top" wrapText="1"/>
    </xf>
    <xf numFmtId="0" fontId="20" fillId="3" borderId="2" xfId="4" applyFont="1" applyFill="1" applyBorder="1" applyAlignment="1">
      <alignment horizontal="center" vertical="center" wrapText="1" shrinkToFit="1"/>
    </xf>
    <xf numFmtId="0" fontId="18" fillId="3" borderId="2" xfId="0" applyFont="1" applyFill="1" applyBorder="1" applyAlignment="1">
      <alignment horizontal="center" vertical="center" wrapText="1"/>
    </xf>
    <xf numFmtId="165" fontId="18" fillId="0" borderId="2" xfId="0" applyNumberFormat="1" applyFont="1" applyFill="1" applyBorder="1" applyAlignment="1">
      <alignment vertical="top" wrapText="1"/>
    </xf>
    <xf numFmtId="0" fontId="20" fillId="0" borderId="2" xfId="0" applyFont="1" applyFill="1" applyBorder="1" applyAlignment="1">
      <alignment horizontal="center" vertical="center" wrapText="1"/>
    </xf>
    <xf numFmtId="0" fontId="20" fillId="0" borderId="2" xfId="4" applyFont="1" applyFill="1" applyBorder="1" applyAlignment="1">
      <alignment horizontal="center" vertical="center" wrapText="1"/>
    </xf>
    <xf numFmtId="0" fontId="20" fillId="0" borderId="2" xfId="4" applyFont="1" applyFill="1" applyBorder="1" applyAlignment="1">
      <alignment horizontal="center" vertical="center" wrapText="1" shrinkToFit="1"/>
    </xf>
    <xf numFmtId="0" fontId="26" fillId="0" borderId="2" xfId="0" applyFont="1" applyFill="1" applyBorder="1" applyAlignment="1">
      <alignment horizontal="center" vertical="center" wrapText="1"/>
    </xf>
    <xf numFmtId="0" fontId="18" fillId="0" borderId="2" xfId="4" applyFont="1" applyFill="1" applyBorder="1" applyAlignment="1">
      <alignment horizontal="center" vertical="center" wrapText="1" shrinkToFit="1"/>
    </xf>
    <xf numFmtId="0" fontId="18" fillId="3" borderId="2" xfId="0" applyFont="1" applyFill="1" applyBorder="1" applyAlignment="1">
      <alignment horizontal="left" vertical="center" wrapText="1"/>
    </xf>
    <xf numFmtId="0" fontId="16" fillId="0" borderId="0" xfId="0" applyFont="1" applyAlignment="1">
      <alignment wrapText="1"/>
    </xf>
    <xf numFmtId="164" fontId="19" fillId="0" borderId="2" xfId="1" applyNumberFormat="1" applyFont="1" applyFill="1" applyBorder="1" applyAlignment="1">
      <alignment wrapText="1"/>
    </xf>
    <xf numFmtId="164" fontId="19" fillId="0" borderId="2" xfId="0" applyNumberFormat="1" applyFont="1" applyFill="1" applyBorder="1" applyAlignment="1">
      <alignment wrapText="1"/>
    </xf>
    <xf numFmtId="0" fontId="20" fillId="0" borderId="0" xfId="0" applyFont="1" applyFill="1" applyBorder="1" applyAlignment="1">
      <alignment wrapText="1"/>
    </xf>
    <xf numFmtId="0" fontId="20" fillId="0" borderId="0" xfId="0" applyFont="1" applyFill="1" applyAlignment="1">
      <alignment wrapText="1"/>
    </xf>
    <xf numFmtId="0" fontId="20" fillId="0" borderId="0" xfId="0" applyFont="1" applyFill="1" applyBorder="1" applyAlignment="1">
      <alignment vertical="center" wrapText="1"/>
    </xf>
    <xf numFmtId="0" fontId="18" fillId="0" borderId="0" xfId="0" applyFont="1" applyFill="1" applyAlignment="1">
      <alignment horizontal="center" vertical="center" wrapText="1"/>
    </xf>
    <xf numFmtId="3" fontId="18" fillId="3" borderId="0" xfId="0" applyNumberFormat="1" applyFont="1" applyFill="1" applyAlignment="1">
      <alignment horizontal="center" vertical="center" wrapText="1"/>
    </xf>
    <xf numFmtId="0" fontId="18" fillId="0" borderId="0" xfId="0" applyFont="1" applyAlignment="1">
      <alignment wrapText="1"/>
    </xf>
    <xf numFmtId="43" fontId="21" fillId="0" borderId="2" xfId="0" applyNumberFormat="1" applyFont="1" applyFill="1" applyBorder="1" applyAlignment="1">
      <alignment vertical="center" wrapText="1"/>
    </xf>
    <xf numFmtId="0" fontId="4" fillId="2" borderId="3"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4" fillId="2" borderId="1" xfId="0" applyFont="1" applyFill="1" applyBorder="1" applyAlignment="1">
      <alignment horizontal="center" vertical="center" textRotation="90" wrapText="1"/>
    </xf>
    <xf numFmtId="0" fontId="4" fillId="2" borderId="6" xfId="0" applyFont="1" applyFill="1" applyBorder="1" applyAlignment="1">
      <alignment horizontal="center" vertical="center" textRotation="90" wrapText="1"/>
    </xf>
    <xf numFmtId="0" fontId="15" fillId="3" borderId="0" xfId="0" applyFont="1" applyFill="1" applyBorder="1" applyAlignment="1">
      <alignment horizontal="center" vertical="center" wrapText="1"/>
    </xf>
    <xf numFmtId="0" fontId="15" fillId="3" borderId="8" xfId="0" applyFont="1" applyFill="1" applyBorder="1" applyAlignment="1">
      <alignment horizontal="center" vertic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17" fillId="2" borderId="2" xfId="0" applyFont="1" applyFill="1" applyBorder="1" applyAlignment="1">
      <alignment horizontal="center" vertical="center" wrapText="1"/>
    </xf>
    <xf numFmtId="43" fontId="11" fillId="7" borderId="3" xfId="1" applyFont="1" applyFill="1" applyBorder="1" applyAlignment="1">
      <alignment horizontal="left" vertical="center" wrapText="1"/>
    </xf>
    <xf numFmtId="43" fontId="11" fillId="7" borderId="4" xfId="1" applyFont="1" applyFill="1" applyBorder="1" applyAlignment="1">
      <alignment horizontal="left" vertical="center" wrapText="1"/>
    </xf>
    <xf numFmtId="0" fontId="11" fillId="0" borderId="3" xfId="0" applyFont="1" applyFill="1" applyBorder="1" applyAlignment="1">
      <alignment horizontal="left" vertical="center" wrapText="1"/>
    </xf>
    <xf numFmtId="0" fontId="11" fillId="0" borderId="4" xfId="0" applyFont="1" applyFill="1" applyBorder="1" applyAlignment="1">
      <alignment horizontal="left" vertical="center" wrapText="1"/>
    </xf>
    <xf numFmtId="0" fontId="11" fillId="7" borderId="3" xfId="0" applyFont="1" applyFill="1" applyBorder="1" applyAlignment="1">
      <alignment horizontal="left" vertical="center" wrapText="1"/>
    </xf>
    <xf numFmtId="0" fontId="11" fillId="7" borderId="4" xfId="0" applyFont="1" applyFill="1" applyBorder="1" applyAlignment="1">
      <alignment horizontal="left" vertical="center" wrapText="1"/>
    </xf>
    <xf numFmtId="0" fontId="14" fillId="2" borderId="1" xfId="0" applyFont="1" applyFill="1" applyBorder="1" applyAlignment="1">
      <alignment horizontal="center" vertical="center" wrapText="1"/>
    </xf>
    <xf numFmtId="0" fontId="14" fillId="2" borderId="6" xfId="0" applyFont="1" applyFill="1" applyBorder="1" applyAlignment="1">
      <alignment horizontal="center" vertical="center" wrapText="1"/>
    </xf>
    <xf numFmtId="164" fontId="23" fillId="6" borderId="3" xfId="1" applyNumberFormat="1" applyFont="1" applyFill="1" applyBorder="1" applyAlignment="1">
      <alignment horizontal="center" vertical="center" wrapText="1"/>
    </xf>
    <xf numFmtId="164" fontId="23" fillId="6" borderId="4" xfId="1" applyNumberFormat="1" applyFont="1" applyFill="1" applyBorder="1" applyAlignment="1">
      <alignment horizontal="center" vertical="center" wrapText="1"/>
    </xf>
    <xf numFmtId="164" fontId="23" fillId="6" borderId="5" xfId="1" applyNumberFormat="1" applyFont="1" applyFill="1" applyBorder="1" applyAlignment="1">
      <alignment horizontal="center" vertical="center" wrapText="1"/>
    </xf>
    <xf numFmtId="0" fontId="22" fillId="2" borderId="1" xfId="0" applyFont="1" applyFill="1" applyBorder="1" applyAlignment="1">
      <alignment horizontal="center" vertical="center" wrapText="1"/>
    </xf>
    <xf numFmtId="0" fontId="22" fillId="2" borderId="6" xfId="0" applyFont="1" applyFill="1" applyBorder="1" applyAlignment="1">
      <alignment horizontal="center" vertical="center" wrapText="1"/>
    </xf>
    <xf numFmtId="43" fontId="22" fillId="2" borderId="1" xfId="1" applyFont="1" applyFill="1" applyBorder="1" applyAlignment="1">
      <alignment horizontal="center" vertical="center" wrapText="1"/>
    </xf>
    <xf numFmtId="43" fontId="22" fillId="2" borderId="6" xfId="1" applyFont="1" applyFill="1" applyBorder="1" applyAlignment="1">
      <alignment horizontal="center" vertical="center" wrapText="1"/>
    </xf>
    <xf numFmtId="0" fontId="27" fillId="3" borderId="7" xfId="0" applyFont="1" applyFill="1" applyBorder="1" applyAlignment="1">
      <alignment vertical="center" wrapText="1"/>
    </xf>
    <xf numFmtId="0" fontId="27" fillId="3" borderId="0" xfId="0" applyFont="1" applyFill="1" applyBorder="1" applyAlignment="1">
      <alignment horizontal="center" vertical="center" wrapText="1"/>
    </xf>
    <xf numFmtId="0" fontId="28" fillId="0" borderId="0" xfId="0" applyFont="1"/>
    <xf numFmtId="0" fontId="27" fillId="3" borderId="8" xfId="0" applyFont="1" applyFill="1" applyBorder="1" applyAlignment="1">
      <alignment horizontal="center" vertical="center" wrapText="1"/>
    </xf>
    <xf numFmtId="0" fontId="27" fillId="3" borderId="9" xfId="0" applyFont="1" applyFill="1" applyBorder="1" applyAlignment="1">
      <alignment horizontal="center" vertical="center" wrapText="1"/>
    </xf>
    <xf numFmtId="0" fontId="27" fillId="3" borderId="7" xfId="0" applyFont="1" applyFill="1" applyBorder="1" applyAlignment="1">
      <alignment horizontal="center" vertical="center" wrapText="1"/>
    </xf>
    <xf numFmtId="0" fontId="27" fillId="3" borderId="10" xfId="0" applyFont="1" applyFill="1" applyBorder="1" applyAlignment="1">
      <alignment horizontal="center" vertical="center" wrapText="1"/>
    </xf>
    <xf numFmtId="0" fontId="14" fillId="2" borderId="2" xfId="0" applyFont="1" applyFill="1" applyBorder="1" applyAlignment="1">
      <alignment horizontal="center" vertical="center" wrapText="1"/>
    </xf>
    <xf numFmtId="0" fontId="14" fillId="2" borderId="2" xfId="0" applyFont="1" applyFill="1" applyBorder="1" applyAlignment="1">
      <alignment vertical="center" wrapText="1"/>
    </xf>
    <xf numFmtId="0" fontId="12" fillId="0" borderId="2" xfId="0" applyFont="1" applyFill="1" applyBorder="1" applyAlignment="1">
      <alignment horizontal="center" vertical="top"/>
    </xf>
    <xf numFmtId="3" fontId="12" fillId="0" borderId="2" xfId="0" applyNumberFormat="1" applyFont="1" applyFill="1" applyBorder="1" applyAlignment="1">
      <alignment horizontal="center" vertical="center"/>
    </xf>
    <xf numFmtId="164" fontId="12" fillId="0" borderId="2" xfId="1" applyNumberFormat="1" applyFont="1" applyFill="1" applyBorder="1"/>
    <xf numFmtId="0" fontId="12" fillId="3" borderId="2" xfId="0" applyFont="1" applyFill="1" applyBorder="1" applyAlignment="1">
      <alignment horizontal="center" vertical="top"/>
    </xf>
    <xf numFmtId="0" fontId="29" fillId="0" borderId="2" xfId="0" applyFont="1" applyBorder="1" applyAlignment="1">
      <alignment horizontal="center" vertical="top" wrapText="1"/>
    </xf>
    <xf numFmtId="0" fontId="12" fillId="3" borderId="2" xfId="0" applyFont="1" applyFill="1" applyBorder="1" applyAlignment="1">
      <alignment vertical="center" wrapText="1"/>
    </xf>
    <xf numFmtId="0" fontId="12" fillId="3" borderId="2" xfId="0" applyFont="1" applyFill="1" applyBorder="1" applyAlignment="1">
      <alignment horizontal="center" vertical="center" wrapText="1"/>
    </xf>
    <xf numFmtId="0" fontId="11" fillId="0" borderId="2" xfId="0" applyFont="1" applyFill="1" applyBorder="1" applyAlignment="1">
      <alignment horizontal="center" vertical="top" wrapText="1"/>
    </xf>
    <xf numFmtId="0" fontId="29" fillId="0" borderId="2" xfId="0" applyFont="1" applyBorder="1" applyAlignment="1">
      <alignment vertical="top" wrapText="1"/>
    </xf>
    <xf numFmtId="164" fontId="11" fillId="0" borderId="4" xfId="1" applyNumberFormat="1" applyFont="1" applyFill="1" applyBorder="1" applyAlignment="1">
      <alignment horizontal="center"/>
    </xf>
    <xf numFmtId="164" fontId="11" fillId="0" borderId="5" xfId="1" applyNumberFormat="1" applyFont="1" applyFill="1" applyBorder="1" applyAlignment="1">
      <alignment horizontal="center"/>
    </xf>
  </cellXfs>
  <cellStyles count="5">
    <cellStyle name="Comma" xfId="1" builtinId="3"/>
    <cellStyle name="Normal" xfId="0" builtinId="0"/>
    <cellStyle name="Normal 10" xfId="2"/>
    <cellStyle name="Normal 2 87" xfId="3"/>
    <cellStyle name="Normal 4"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26" Type="http://schemas.openxmlformats.org/officeDocument/2006/relationships/externalLink" Target="externalLinks/externalLink22.xml"/><Relationship Id="rId3" Type="http://schemas.openxmlformats.org/officeDocument/2006/relationships/worksheet" Target="worksheets/sheet3.xml"/><Relationship Id="rId21" Type="http://schemas.openxmlformats.org/officeDocument/2006/relationships/externalLink" Target="externalLinks/externalLink17.xml"/><Relationship Id="rId34" Type="http://schemas.openxmlformats.org/officeDocument/2006/relationships/theme" Target="theme/theme1.xml"/><Relationship Id="rId7" Type="http://schemas.openxmlformats.org/officeDocument/2006/relationships/externalLink" Target="externalLinks/externalLink3.xml"/><Relationship Id="rId12" Type="http://schemas.openxmlformats.org/officeDocument/2006/relationships/externalLink" Target="externalLinks/externalLink8.xml"/><Relationship Id="rId17" Type="http://schemas.openxmlformats.org/officeDocument/2006/relationships/externalLink" Target="externalLinks/externalLink13.xml"/><Relationship Id="rId25" Type="http://schemas.openxmlformats.org/officeDocument/2006/relationships/externalLink" Target="externalLinks/externalLink21.xml"/><Relationship Id="rId33" Type="http://schemas.openxmlformats.org/officeDocument/2006/relationships/externalLink" Target="externalLinks/externalLink29.xml"/><Relationship Id="rId2" Type="http://schemas.openxmlformats.org/officeDocument/2006/relationships/worksheet" Target="worksheets/sheet2.xml"/><Relationship Id="rId16" Type="http://schemas.openxmlformats.org/officeDocument/2006/relationships/externalLink" Target="externalLinks/externalLink12.xml"/><Relationship Id="rId20" Type="http://schemas.openxmlformats.org/officeDocument/2006/relationships/externalLink" Target="externalLinks/externalLink16.xml"/><Relationship Id="rId29" Type="http://schemas.openxmlformats.org/officeDocument/2006/relationships/externalLink" Target="externalLinks/externalLink25.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24" Type="http://schemas.openxmlformats.org/officeDocument/2006/relationships/externalLink" Target="externalLinks/externalLink20.xml"/><Relationship Id="rId32" Type="http://schemas.openxmlformats.org/officeDocument/2006/relationships/externalLink" Target="externalLinks/externalLink28.xml"/><Relationship Id="rId37" Type="http://schemas.openxmlformats.org/officeDocument/2006/relationships/calcChain" Target="calcChain.xml"/><Relationship Id="rId5" Type="http://schemas.openxmlformats.org/officeDocument/2006/relationships/externalLink" Target="externalLinks/externalLink1.xml"/><Relationship Id="rId15" Type="http://schemas.openxmlformats.org/officeDocument/2006/relationships/externalLink" Target="externalLinks/externalLink11.xml"/><Relationship Id="rId23" Type="http://schemas.openxmlformats.org/officeDocument/2006/relationships/externalLink" Target="externalLinks/externalLink19.xml"/><Relationship Id="rId28" Type="http://schemas.openxmlformats.org/officeDocument/2006/relationships/externalLink" Target="externalLinks/externalLink24.xml"/><Relationship Id="rId36" Type="http://schemas.openxmlformats.org/officeDocument/2006/relationships/sharedStrings" Target="sharedStrings.xml"/><Relationship Id="rId10" Type="http://schemas.openxmlformats.org/officeDocument/2006/relationships/externalLink" Target="externalLinks/externalLink6.xml"/><Relationship Id="rId19" Type="http://schemas.openxmlformats.org/officeDocument/2006/relationships/externalLink" Target="externalLinks/externalLink15.xml"/><Relationship Id="rId31" Type="http://schemas.openxmlformats.org/officeDocument/2006/relationships/externalLink" Target="externalLinks/externalLink27.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externalLink" Target="externalLinks/externalLink10.xml"/><Relationship Id="rId22" Type="http://schemas.openxmlformats.org/officeDocument/2006/relationships/externalLink" Target="externalLinks/externalLink18.xml"/><Relationship Id="rId27" Type="http://schemas.openxmlformats.org/officeDocument/2006/relationships/externalLink" Target="externalLinks/externalLink23.xml"/><Relationship Id="rId30" Type="http://schemas.openxmlformats.org/officeDocument/2006/relationships/externalLink" Target="externalLinks/externalLink26.xml"/><Relationship Id="rId35"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Z:\Documents%20and%20Settings\Bshankar.GROUP\Local%20Settings\Temporary%20Internet%20Files\OLK2A1\N007%20Cashflow%2005%2005%2028%20Rev0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Documents%20and%20Settings\BMorara\Desktop\Project%20Flora\Transactions\Financial%20and%20Tax%20due%20diligence\Work%20Products\Due%20diligence\Due%20diligence\Final%20reports%20to%20client\A%20Financials%20Sher%20Agencies%20Smartv%201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H\CFSHARE\2Liberty\PP&amp;BP\Ply-Gem\Beacon_IPO.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S\Automotive\Wei-Ming\Czech%20CAR.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S\DOCUME~1\GCalsin\LOCALS~1\Temp\AFCO_SnP_Model_FY_vs_10-12-2004.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S\Automotive\AFCO%20CAR's\Delphi%20Air%20Bag%20CAR.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H\Documents%20and%20Settings\U129877\Local%20Settings\Temp\c.data.U129877.notes_cdi\Coronado%20MD2%20v3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S\Documents%20and%20Settings\E0065579\Local%20Settings\Temporary%20Internet%20Files\OLKB6\Strat_Plan_2004_-_1Q_2004_Final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H\CFSHARE\3%20Siddharth\Whirlpool\December%202004\WHR.model.LBO.v6.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Sekar%20Box\ASMI_FINAL_June28th2014-ReferenceforAgreement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Users\yezan\Desktop\Files\External%20Drives\KINGSTON\P%20Drive\JCrew\Model%20Check%20Jcrew_update_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oco.corp\nyc\TMT\Clients\Shenandoah%20Telecom\2007-08%20D&amp;E\Excel\Delta%20Valuation%20Inserts_nm%20vINPU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Omt\accounts\2001\HHC%20ACC-01"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Sekar%20Box\Final%20Box%20FY-2014\ASMI%20Budget%20FY-2015%201st%20Edition.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Documents%20and%20Settings\caroline%20wanjihia\My%20Documents\Smart%20V4\A%20Financials%20Sher%20Agencies%20Smartv4.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H\CFSHARE\AMurray\PP&amp;BP\Bowater\Models\Old\BOW_oper_quart_comp_proj.v8.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CHVIPPA02\SWAP\ARENDA\97fcst\D1126\CD112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U\Accounting\B-S%20Reconciliations\US%20Ledger%20B-S%20Recon%209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S\GlobHose\2001ProfitPlan\gary\dwight102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S\windows\TEMP\Czech%20CAR.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Documents%20and%20Settings\caroline%20wanjihia\My%20Documents\Due%20diligence\Draft%20for%20review\A%20Financials%20Sher%20Agencies%20Smartv6.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Documents%20and%20Settings\BMorara\Desktop\PROJECT%20SUNSHINE\For%20review\Ethiopian%20Meadows%20-%20BM%2013%20Aug%20(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ocuments%20and%20Settings\nmallick\Local%20Settings\Temporary%20Internet%20Files\OLK6B\Chartsv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oco.corp\nyc\TMT\Clients\Dreamworks\Presentations\May%202009%20Materials\Excel\Excel_Inserts_vMASTER.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oco.corp\nyc\AdCo\Consumer%20&amp;%20Retail\Clients\UST\Project%20Universe\Excel\Excel%20Inserts_vMASTE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oco.corp\nyc\TMT\Clients\Shenandoah%20Telecom\2007-08%20D&amp;E\Excel\Excel%20Inserts_nm%20vINPU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H\Platinum1\Platinum%20FC%20DCF%2016%20Nov.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MKA\Model\Other\US-Simple-Merger-Mode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H\DITransportation\_Personal\Francois\Clients%20-%20dead\SCA\Paper'&amp;'Packaging%20Comps%20prices%2015-04-2004.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ROGRAM"/>
      <sheetName val="CASHFLOW"/>
      <sheetName val="INFLATION"/>
      <sheetName val="Current"/>
      <sheetName val="Assumptions_Sheet"/>
      <sheetName val="Input"/>
      <sheetName val="Dictionary"/>
      <sheetName val="Assumptions"/>
      <sheetName val="Inputs"/>
      <sheetName val="Base_Info"/>
      <sheetName val="General"/>
    </sheetNames>
    <sheetDataSet>
      <sheetData sheetId="0" refreshError="1">
        <row r="5">
          <cell r="AD5">
            <v>22</v>
          </cell>
        </row>
        <row r="124">
          <cell r="E124">
            <v>31386596.656872425</v>
          </cell>
        </row>
        <row r="125">
          <cell r="E125">
            <v>62773193.31374485</v>
          </cell>
        </row>
        <row r="126">
          <cell r="E126">
            <v>94159789.970617279</v>
          </cell>
        </row>
        <row r="127">
          <cell r="E127">
            <v>125546386.6274897</v>
          </cell>
        </row>
        <row r="128">
          <cell r="E128">
            <v>156932983.28436214</v>
          </cell>
        </row>
        <row r="129">
          <cell r="E129">
            <v>188319579.94123456</v>
          </cell>
        </row>
        <row r="130">
          <cell r="E130">
            <v>220402387.12442279</v>
          </cell>
        </row>
        <row r="131">
          <cell r="E131">
            <v>365027131.07212818</v>
          </cell>
        </row>
        <row r="132">
          <cell r="E132">
            <v>495583025.01983356</v>
          </cell>
        </row>
        <row r="133">
          <cell r="E133">
            <v>626138918.96753895</v>
          </cell>
        </row>
        <row r="134">
          <cell r="E134">
            <v>756694812.91524434</v>
          </cell>
        </row>
        <row r="135">
          <cell r="E135">
            <v>887250706.86294973</v>
          </cell>
        </row>
        <row r="136">
          <cell r="E136">
            <v>1017806600.8106551</v>
          </cell>
        </row>
        <row r="137">
          <cell r="E137">
            <v>1161787481.210254</v>
          </cell>
        </row>
        <row r="138">
          <cell r="E138">
            <v>1305768361.6098528</v>
          </cell>
        </row>
        <row r="139">
          <cell r="E139">
            <v>1449749242.0094516</v>
          </cell>
        </row>
        <row r="140">
          <cell r="E140">
            <v>1593730122.4090505</v>
          </cell>
        </row>
        <row r="141">
          <cell r="E141">
            <v>1737711002.8086493</v>
          </cell>
        </row>
        <row r="142">
          <cell r="E142">
            <v>1936041854.1758137</v>
          </cell>
        </row>
        <row r="143">
          <cell r="E143">
            <v>2134372705.542978</v>
          </cell>
        </row>
        <row r="144">
          <cell r="E144">
            <v>2332703556.9101424</v>
          </cell>
        </row>
        <row r="145">
          <cell r="E145">
            <v>2531034408.277307</v>
          </cell>
        </row>
        <row r="146">
          <cell r="E146">
            <v>2729365259.6444716</v>
          </cell>
        </row>
        <row r="147">
          <cell r="E147">
            <v>2927696111.0116363</v>
          </cell>
        </row>
        <row r="148">
          <cell r="E148">
            <v>3126026962.3788009</v>
          </cell>
        </row>
        <row r="149">
          <cell r="E149">
            <v>3323661603.2196493</v>
          </cell>
        </row>
        <row r="150">
          <cell r="E150">
            <v>3419299538.7973399</v>
          </cell>
        </row>
        <row r="151">
          <cell r="E151">
            <v>3514937474.3750305</v>
          </cell>
        </row>
        <row r="152">
          <cell r="E152">
            <v>3610575409.9527211</v>
          </cell>
        </row>
        <row r="153">
          <cell r="E153">
            <v>3712577205.7213755</v>
          </cell>
        </row>
        <row r="154">
          <cell r="E154">
            <v>3741231636.1965308</v>
          </cell>
        </row>
        <row r="155">
          <cell r="E155">
            <v>3769886066.6716862</v>
          </cell>
        </row>
        <row r="156">
          <cell r="E156">
            <v>3798540497.1468415</v>
          </cell>
        </row>
        <row r="157">
          <cell r="E157">
            <v>3827194927.6219969</v>
          </cell>
        </row>
        <row r="158">
          <cell r="E158">
            <v>3855849358.0971522</v>
          </cell>
        </row>
        <row r="159">
          <cell r="E159">
            <v>3884503788.5723076</v>
          </cell>
        </row>
        <row r="160">
          <cell r="E160">
            <v>3884503788.5723076</v>
          </cell>
        </row>
        <row r="161">
          <cell r="E161">
            <v>3884503788.5723076</v>
          </cell>
        </row>
        <row r="162">
          <cell r="E162">
            <v>3884503788.5723076</v>
          </cell>
        </row>
        <row r="163">
          <cell r="E163">
            <v>3884503788.5723076</v>
          </cell>
        </row>
        <row r="164">
          <cell r="E164">
            <v>3884503788.5723076</v>
          </cell>
        </row>
        <row r="165">
          <cell r="E165">
            <v>3884503788.5723076</v>
          </cell>
        </row>
        <row r="166">
          <cell r="E166">
            <v>3884503788.5723076</v>
          </cell>
        </row>
        <row r="167">
          <cell r="E167">
            <v>3884503788.5723076</v>
          </cell>
        </row>
        <row r="168">
          <cell r="E168">
            <v>3884503788.5723076</v>
          </cell>
        </row>
        <row r="169">
          <cell r="E169">
            <v>3884503788.5723076</v>
          </cell>
        </row>
        <row r="170">
          <cell r="E170">
            <v>3884503788.5723076</v>
          </cell>
        </row>
        <row r="171">
          <cell r="E171">
            <v>3884503788.5723076</v>
          </cell>
        </row>
        <row r="172">
          <cell r="E172">
            <v>3884503788.5723076</v>
          </cell>
        </row>
        <row r="173">
          <cell r="E173">
            <v>3884503788.5723076</v>
          </cell>
        </row>
        <row r="174">
          <cell r="E174">
            <v>3884503788.5723076</v>
          </cell>
        </row>
        <row r="175">
          <cell r="E175">
            <v>3884503788.5723076</v>
          </cell>
        </row>
        <row r="176">
          <cell r="E176">
            <v>3884503788.5723076</v>
          </cell>
        </row>
        <row r="177">
          <cell r="E177">
            <v>3884503788.5723076</v>
          </cell>
        </row>
      </sheetData>
      <sheetData sheetId="1" refreshError="1">
        <row r="24">
          <cell r="G24">
            <v>31386596.656872425</v>
          </cell>
        </row>
        <row r="25">
          <cell r="G25">
            <v>31386596.656872425</v>
          </cell>
        </row>
        <row r="26">
          <cell r="G26">
            <v>31386596.656872429</v>
          </cell>
        </row>
        <row r="27">
          <cell r="G27">
            <v>31386596.656872422</v>
          </cell>
        </row>
        <row r="28">
          <cell r="G28">
            <v>31386596.656872436</v>
          </cell>
        </row>
        <row r="29">
          <cell r="G29">
            <v>31386596.656872422</v>
          </cell>
        </row>
        <row r="30">
          <cell r="G30">
            <v>32082807.18318823</v>
          </cell>
        </row>
        <row r="31">
          <cell r="G31">
            <v>144624743.94770539</v>
          </cell>
        </row>
        <row r="32">
          <cell r="G32">
            <v>130555893.94770539</v>
          </cell>
        </row>
        <row r="33">
          <cell r="G33">
            <v>130555893.94770539</v>
          </cell>
        </row>
        <row r="34">
          <cell r="G34">
            <v>130555893.94770539</v>
          </cell>
        </row>
        <row r="35">
          <cell r="G35">
            <v>130555893.94770539</v>
          </cell>
        </row>
        <row r="36">
          <cell r="G36">
            <v>130555893.94770539</v>
          </cell>
        </row>
        <row r="37">
          <cell r="G37">
            <v>143980880.39959884</v>
          </cell>
        </row>
        <row r="38">
          <cell r="G38">
            <v>143980880.39959884</v>
          </cell>
        </row>
        <row r="39">
          <cell r="G39">
            <v>143980880.39959884</v>
          </cell>
        </row>
        <row r="40">
          <cell r="G40">
            <v>143980880.39959884</v>
          </cell>
        </row>
        <row r="41">
          <cell r="G41">
            <v>143980880.39959884</v>
          </cell>
        </row>
        <row r="42">
          <cell r="G42">
            <v>198330851.36716437</v>
          </cell>
        </row>
        <row r="43">
          <cell r="G43">
            <v>198330851.36716437</v>
          </cell>
        </row>
        <row r="44">
          <cell r="G44">
            <v>198330851.36716437</v>
          </cell>
        </row>
        <row r="45">
          <cell r="G45">
            <v>198330851.36716461</v>
          </cell>
        </row>
        <row r="46">
          <cell r="G46">
            <v>198330851.36716461</v>
          </cell>
        </row>
        <row r="47">
          <cell r="G47">
            <v>198330851.36716461</v>
          </cell>
        </row>
        <row r="48">
          <cell r="G48">
            <v>198330851.36716461</v>
          </cell>
        </row>
        <row r="49">
          <cell r="G49">
            <v>197634640.84084845</v>
          </cell>
        </row>
        <row r="50">
          <cell r="G50">
            <v>95637935.577690601</v>
          </cell>
        </row>
        <row r="51">
          <cell r="G51">
            <v>95637935.577690601</v>
          </cell>
        </row>
        <row r="52">
          <cell r="G52">
            <v>95637935.577690601</v>
          </cell>
        </row>
        <row r="53">
          <cell r="G53">
            <v>102001795.76865435</v>
          </cell>
        </row>
        <row r="54">
          <cell r="G54">
            <v>28654430.475155354</v>
          </cell>
        </row>
        <row r="55">
          <cell r="G55">
            <v>28654430.475155354</v>
          </cell>
        </row>
        <row r="56">
          <cell r="G56">
            <v>28654430.475155354</v>
          </cell>
        </row>
        <row r="57">
          <cell r="G57">
            <v>28654430.475155354</v>
          </cell>
        </row>
        <row r="58">
          <cell r="G58">
            <v>28654430.475155354</v>
          </cell>
        </row>
        <row r="59">
          <cell r="G59">
            <v>28654430.475155354</v>
          </cell>
        </row>
        <row r="60">
          <cell r="G60">
            <v>0</v>
          </cell>
        </row>
        <row r="61">
          <cell r="G61">
            <v>0</v>
          </cell>
        </row>
        <row r="62">
          <cell r="G62">
            <v>0</v>
          </cell>
        </row>
        <row r="63">
          <cell r="G63">
            <v>0</v>
          </cell>
        </row>
        <row r="64">
          <cell r="G64">
            <v>0</v>
          </cell>
        </row>
        <row r="65">
          <cell r="G65">
            <v>0</v>
          </cell>
        </row>
        <row r="66">
          <cell r="G66">
            <v>0</v>
          </cell>
        </row>
        <row r="67">
          <cell r="G67">
            <v>0</v>
          </cell>
        </row>
        <row r="68">
          <cell r="G68">
            <v>0</v>
          </cell>
        </row>
        <row r="69">
          <cell r="G69">
            <v>0</v>
          </cell>
        </row>
        <row r="70">
          <cell r="G70">
            <v>0</v>
          </cell>
        </row>
        <row r="71">
          <cell r="G71">
            <v>0</v>
          </cell>
        </row>
        <row r="72">
          <cell r="G72">
            <v>0</v>
          </cell>
        </row>
        <row r="73">
          <cell r="G73">
            <v>0</v>
          </cell>
        </row>
        <row r="74">
          <cell r="G74">
            <v>0</v>
          </cell>
        </row>
        <row r="75">
          <cell r="G75">
            <v>0</v>
          </cell>
        </row>
        <row r="76">
          <cell r="G76">
            <v>0</v>
          </cell>
        </row>
        <row r="77">
          <cell r="G77">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Base Info"/>
      <sheetName val="Index"/>
      <sheetName val="Control"/>
      <sheetName val="Inputs"/>
      <sheetName val="Section Divider 1"/>
      <sheetName val="Summary Agg P&amp;L"/>
      <sheetName val="Summary Agg B&amp;S"/>
      <sheetName val="SCL statement"/>
      <sheetName val="SCL update 1"/>
      <sheetName val="SCL update 2"/>
      <sheetName val="Transaction structure"/>
      <sheetName val="Section Divider (5)"/>
      <sheetName val="Mgt reps"/>
      <sheetName val="Sheet (2)"/>
      <sheetName val="Mgmt rep graphs"/>
      <sheetName val="Q o E"/>
      <sheetName val="QoA"/>
      <sheetName val="CFO"/>
      <sheetName val="Aggr VDA1"/>
      <sheetName val="Aggr VDA 2"/>
      <sheetName val="A VDA"/>
      <sheetName val="Aggr VDA 3"/>
      <sheetName val="Margins"/>
      <sheetName val="Section Divider (2)"/>
      <sheetName val="Aggr Inc Stt"/>
      <sheetName val="Aggr BS"/>
      <sheetName val="Section Divider (6)"/>
      <sheetName val="Sher Summary Income"/>
      <sheetName val="Sher Summ BS"/>
      <sheetName val="Summary VD"/>
      <sheetName val="Sales Analysis"/>
      <sheetName val="COS "/>
      <sheetName val="COS analysis"/>
      <sheetName val="COS 2"/>
      <sheetName val="Pdtn"/>
      <sheetName val="Pdtn 2"/>
      <sheetName val="Overheads"/>
      <sheetName val="Tax Analysis"/>
      <sheetName val="WC cycle"/>
      <sheetName val="FA analysis"/>
      <sheetName val="Capex"/>
      <sheetName val="Section Divider (4)"/>
      <sheetName val="IncomeStatement"/>
      <sheetName val="BS &amp; CFO"/>
      <sheetName val="Pdtn input"/>
      <sheetName val="VD Analysis 1"/>
      <sheetName val="VD 2"/>
      <sheetName val="FA Schedule"/>
      <sheetName val="Deferred tax"/>
      <sheetName val="Illustrative Cons A2"/>
      <sheetName val="Analysis"/>
      <sheetName val="DTA"/>
      <sheetName val="Tables"/>
    </sheetNames>
    <sheetDataSet>
      <sheetData sheetId="0">
        <row r="22">
          <cell r="D22" t="str">
            <v>FY03</v>
          </cell>
        </row>
      </sheetData>
      <sheetData sheetId="1"/>
      <sheetData sheetId="2"/>
      <sheetData sheetId="3">
        <row r="6">
          <cell r="D6">
            <v>1000</v>
          </cell>
        </row>
        <row r="16">
          <cell r="D16">
            <v>-1</v>
          </cell>
        </row>
        <row r="25">
          <cell r="D25">
            <v>52</v>
          </cell>
        </row>
        <row r="57">
          <cell r="D57">
            <v>10</v>
          </cell>
        </row>
        <row r="67">
          <cell r="D67">
            <v>5</v>
          </cell>
        </row>
        <row r="109">
          <cell r="H109">
            <v>1.3333333333333333</v>
          </cell>
        </row>
      </sheetData>
      <sheetData sheetId="4"/>
      <sheetData sheetId="5">
        <row r="3">
          <cell r="B3" t="str">
            <v xml:space="preserve">Illustrative Aggregate BU profit and loss account - Summary </v>
          </cell>
        </row>
        <row r="5">
          <cell r="B5" t="str">
            <v>KShs in 000s</v>
          </cell>
          <cell r="D5" t="str">
            <v>FY03 Aggregated</v>
          </cell>
          <cell r="E5" t="str">
            <v>FY04 Aggregated</v>
          </cell>
          <cell r="F5" t="str">
            <v>FY05 Aggregated</v>
          </cell>
          <cell r="G5" t="str">
            <v>FY06 Aggregated</v>
          </cell>
        </row>
        <row r="6">
          <cell r="B6" t="str">
            <v xml:space="preserve">Sales </v>
          </cell>
          <cell r="D6">
            <v>3960063.9216666669</v>
          </cell>
          <cell r="E6">
            <v>4484020.0650000004</v>
          </cell>
          <cell r="F6">
            <v>4419269.435833334</v>
          </cell>
          <cell r="G6">
            <v>3879592.5675000004</v>
          </cell>
        </row>
        <row r="7">
          <cell r="B7" t="str">
            <v>Cost of sales</v>
          </cell>
          <cell r="D7">
            <v>-2942656.2442366974</v>
          </cell>
          <cell r="E7">
            <v>-3244819.2956226529</v>
          </cell>
          <cell r="F7">
            <v>-2933985.4883333337</v>
          </cell>
          <cell r="G7">
            <v>-2778722.4654999999</v>
          </cell>
        </row>
        <row r="8">
          <cell r="B8" t="str">
            <v>Gross Profit</v>
          </cell>
          <cell r="D8">
            <v>1017407.6774299694</v>
          </cell>
          <cell r="E8">
            <v>1239200.7693773475</v>
          </cell>
          <cell r="F8">
            <v>1485283.9475000002</v>
          </cell>
          <cell r="G8">
            <v>1100870.1020000004</v>
          </cell>
        </row>
        <row r="9">
          <cell r="B9" t="str">
            <v>Other income</v>
          </cell>
          <cell r="D9">
            <v>18141.615000000002</v>
          </cell>
          <cell r="E9">
            <v>38425</v>
          </cell>
          <cell r="F9">
            <v>104300</v>
          </cell>
          <cell r="G9">
            <v>123953.78</v>
          </cell>
        </row>
        <row r="10">
          <cell r="B10" t="str">
            <v>Overheads excluding depreciation</v>
          </cell>
          <cell r="D10">
            <v>-378785.3949999999</v>
          </cell>
          <cell r="E10">
            <v>-866691.27850000001</v>
          </cell>
          <cell r="F10">
            <v>-535490.49566666665</v>
          </cell>
          <cell r="G10">
            <v>-644782.36999999988</v>
          </cell>
        </row>
        <row r="11">
          <cell r="B11" t="str">
            <v>EBITDA</v>
          </cell>
          <cell r="D11">
            <v>656763.89742996951</v>
          </cell>
          <cell r="E11">
            <v>410934.49087734753</v>
          </cell>
          <cell r="F11">
            <v>1054093.4518333336</v>
          </cell>
          <cell r="G11">
            <v>580041.51200000057</v>
          </cell>
        </row>
        <row r="12">
          <cell r="B12" t="str">
            <v>Depreciation</v>
          </cell>
          <cell r="D12">
            <v>-244267.74666666667</v>
          </cell>
          <cell r="E12">
            <v>-332147.76</v>
          </cell>
          <cell r="F12">
            <v>-280612.42583333334</v>
          </cell>
          <cell r="G12">
            <v>-229300.87666666668</v>
          </cell>
        </row>
        <row r="13">
          <cell r="B13" t="str">
            <v>Operating profit</v>
          </cell>
          <cell r="D13">
            <v>412496.15076330281</v>
          </cell>
          <cell r="E13">
            <v>78786.730877347523</v>
          </cell>
          <cell r="F13">
            <v>773481.0260000003</v>
          </cell>
          <cell r="G13">
            <v>350740.63533333386</v>
          </cell>
        </row>
        <row r="14">
          <cell r="B14" t="str">
            <v>Net finance income / (costs)</v>
          </cell>
          <cell r="D14">
            <v>269740.85833333334</v>
          </cell>
          <cell r="E14">
            <v>220311.19500000001</v>
          </cell>
          <cell r="F14">
            <v>-273322.08583333332</v>
          </cell>
          <cell r="G14">
            <v>53724.796666666669</v>
          </cell>
        </row>
        <row r="15">
          <cell r="B15" t="str">
            <v>Profit / (Loss) on sale of assets</v>
          </cell>
          <cell r="D15">
            <v>270</v>
          </cell>
          <cell r="E15">
            <v>2439</v>
          </cell>
          <cell r="F15">
            <v>-1878</v>
          </cell>
          <cell r="G15">
            <v>83011</v>
          </cell>
        </row>
        <row r="16">
          <cell r="B16" t="str">
            <v>Earnings before tax</v>
          </cell>
          <cell r="D16">
            <v>682507.0090966362</v>
          </cell>
          <cell r="E16">
            <v>301536.92587734753</v>
          </cell>
          <cell r="F16">
            <v>498280.94016666699</v>
          </cell>
          <cell r="G16">
            <v>487476.43200000055</v>
          </cell>
        </row>
        <row r="17">
          <cell r="B17" t="str">
            <v>Taxation</v>
          </cell>
          <cell r="D17">
            <v>-168583.13</v>
          </cell>
          <cell r="E17">
            <v>-138740.75750000001</v>
          </cell>
          <cell r="F17">
            <v>-158645.46750000003</v>
          </cell>
          <cell r="G17">
            <v>-203652.29500000001</v>
          </cell>
        </row>
        <row r="18">
          <cell r="B18" t="str">
            <v>Earnings after tax</v>
          </cell>
          <cell r="D18">
            <v>513923.8790966362</v>
          </cell>
          <cell r="E18">
            <v>162796.16837734752</v>
          </cell>
          <cell r="F18">
            <v>339635.47266666696</v>
          </cell>
          <cell r="G18">
            <v>283824.13700000057</v>
          </cell>
        </row>
        <row r="19">
          <cell r="B19" t="str">
            <v>Notional (distribution to) / injection from Sher Holland</v>
          </cell>
          <cell r="E19">
            <v>187250.99962265254</v>
          </cell>
          <cell r="F19">
            <v>-280377.18766666693</v>
          </cell>
          <cell r="G19">
            <v>-560984.23700000031</v>
          </cell>
        </row>
        <row r="20">
          <cell r="B20" t="str">
            <v>Profits retained in Aggregate BU</v>
          </cell>
          <cell r="E20">
            <v>350047.16800000006</v>
          </cell>
          <cell r="F20">
            <v>59258.285000000033</v>
          </cell>
          <cell r="G20">
            <v>-277160.09999999974</v>
          </cell>
        </row>
        <row r="22">
          <cell r="B22" t="str">
            <v>Key Ratios</v>
          </cell>
          <cell r="D22" t="str">
            <v>FY03</v>
          </cell>
          <cell r="E22" t="str">
            <v>FY04</v>
          </cell>
          <cell r="F22" t="str">
            <v>FY05</v>
          </cell>
          <cell r="G22" t="str">
            <v>FY06</v>
          </cell>
          <cell r="H22" t="str">
            <v>CAGR</v>
          </cell>
        </row>
        <row r="23">
          <cell r="B23" t="str">
            <v>Sales revenue growth</v>
          </cell>
          <cell r="E23">
            <v>0.13231002168086636</v>
          </cell>
          <cell r="F23">
            <v>-1.4440307632001326E-2</v>
          </cell>
          <cell r="G23">
            <v>-0.12211902355565873</v>
          </cell>
          <cell r="H23">
            <v>-6.8199800635587726E-3</v>
          </cell>
        </row>
        <row r="24">
          <cell r="B24" t="str">
            <v>Sales volume growth</v>
          </cell>
          <cell r="E24">
            <v>-0.1042100168446406</v>
          </cell>
          <cell r="F24">
            <v>9.3504244778316536E-2</v>
          </cell>
          <cell r="G24">
            <v>-0.14801075352485293</v>
          </cell>
        </row>
        <row r="25">
          <cell r="B25" t="str">
            <v>Gross profit margin</v>
          </cell>
          <cell r="D25">
            <v>0.25691698355257214</v>
          </cell>
          <cell r="E25">
            <v>0.27635932743698538</v>
          </cell>
          <cell r="F25">
            <v>0.33609264360680985</v>
          </cell>
          <cell r="G25">
            <v>0.28375920482531453</v>
          </cell>
        </row>
        <row r="26">
          <cell r="B26" t="str">
            <v>EBITDA margin</v>
          </cell>
          <cell r="D26">
            <v>0.16584679197641794</v>
          </cell>
          <cell r="E26">
            <v>9.164421321057302E-2</v>
          </cell>
          <cell r="F26">
            <v>0.23852210577755031</v>
          </cell>
          <cell r="G26">
            <v>0.14951093495206325</v>
          </cell>
        </row>
        <row r="27">
          <cell r="B27" t="str">
            <v>Operating profit margin</v>
          </cell>
          <cell r="D27">
            <v>0.10416401323888128</v>
          </cell>
          <cell r="E27">
            <v>1.757055716416548E-2</v>
          </cell>
          <cell r="F27">
            <v>0.17502463636371299</v>
          </cell>
          <cell r="G27">
            <v>9.0406564408733833E-2</v>
          </cell>
        </row>
        <row r="28">
          <cell r="B28" t="str">
            <v>EBT margin</v>
          </cell>
          <cell r="D28">
            <v>0.17234747281791107</v>
          </cell>
          <cell r="E28">
            <v>6.7247006370687923E-2</v>
          </cell>
          <cell r="F28">
            <v>0.11275188069014104</v>
          </cell>
          <cell r="G28">
            <v>0.12565145012485915</v>
          </cell>
        </row>
        <row r="29">
          <cell r="B29" t="str">
            <v>Net profit margin</v>
          </cell>
          <cell r="D29">
            <v>0.12977666251416006</v>
          </cell>
          <cell r="E29">
            <v>3.6305851895724627E-2</v>
          </cell>
          <cell r="F29">
            <v>7.6853307452303482E-2</v>
          </cell>
          <cell r="G29">
            <v>7.3158233000455541E-2</v>
          </cell>
        </row>
        <row r="31">
          <cell r="B31" t="str">
            <v>Source: Sher Holland BV, Sher Agencies and related companies financial statements &amp; PwC Analysis</v>
          </cell>
        </row>
      </sheetData>
      <sheetData sheetId="6"/>
      <sheetData sheetId="7">
        <row r="1">
          <cell r="B1" t="str">
            <v>Illustrative proforma Stocks, Creditors and Liabilities (SCL) statement at end FY06</v>
          </cell>
        </row>
        <row r="3">
          <cell r="B3" t="str">
            <v>KShs in 000s</v>
          </cell>
          <cell r="C3" t="str">
            <v>Notes</v>
          </cell>
          <cell r="D3" t="str">
            <v>Sher Agencies</v>
          </cell>
          <cell r="E3" t="str">
            <v>Sher Investments</v>
          </cell>
          <cell r="F3" t="str">
            <v>Sher Hospital</v>
          </cell>
          <cell r="G3" t="str">
            <v>Kalasha Holdings</v>
          </cell>
          <cell r="H3" t="str">
            <v>Rift Flowers</v>
          </cell>
          <cell r="I3" t="str">
            <v>Total</v>
          </cell>
        </row>
        <row r="5">
          <cell r="B5" t="str">
            <v>As reported at the end of FY06</v>
          </cell>
        </row>
        <row r="6">
          <cell r="B6" t="str">
            <v>Stocks</v>
          </cell>
          <cell r="C6" t="str">
            <v>A</v>
          </cell>
          <cell r="D6">
            <v>137430</v>
          </cell>
          <cell r="E6">
            <v>0</v>
          </cell>
          <cell r="F6">
            <v>2410.1</v>
          </cell>
          <cell r="G6">
            <v>0</v>
          </cell>
          <cell r="H6">
            <v>0</v>
          </cell>
          <cell r="I6">
            <v>139840.1</v>
          </cell>
        </row>
        <row r="7">
          <cell r="B7" t="str">
            <v>Operating creditors (including Sher Holland)</v>
          </cell>
          <cell r="C7" t="str">
            <v>B</v>
          </cell>
          <cell r="D7">
            <v>-321607</v>
          </cell>
          <cell r="E7">
            <v>0</v>
          </cell>
          <cell r="F7">
            <v>-1154</v>
          </cell>
          <cell r="G7">
            <v>0</v>
          </cell>
          <cell r="H7">
            <v>0</v>
          </cell>
          <cell r="I7">
            <v>-322761</v>
          </cell>
        </row>
        <row r="8">
          <cell r="B8" t="str">
            <v>Other operating liabilities (deferred tax)</v>
          </cell>
          <cell r="C8" t="str">
            <v>C</v>
          </cell>
          <cell r="D8">
            <v>-146444</v>
          </cell>
          <cell r="E8">
            <v>0</v>
          </cell>
          <cell r="F8">
            <v>0</v>
          </cell>
          <cell r="G8">
            <v>0</v>
          </cell>
          <cell r="H8">
            <v>0</v>
          </cell>
          <cell r="I8">
            <v>-146444</v>
          </cell>
        </row>
        <row r="9">
          <cell r="D9">
            <v>-330621</v>
          </cell>
          <cell r="E9">
            <v>0</v>
          </cell>
          <cell r="F9">
            <v>1256.0999999999999</v>
          </cell>
          <cell r="G9">
            <v>0</v>
          </cell>
          <cell r="H9">
            <v>0</v>
          </cell>
          <cell r="I9">
            <v>-329364.90000000002</v>
          </cell>
        </row>
        <row r="10">
          <cell r="B10" t="str">
            <v>Non-op liabilities (shareholders + ex-Director)</v>
          </cell>
          <cell r="C10" t="str">
            <v>D</v>
          </cell>
          <cell r="D10">
            <v>-353495</v>
          </cell>
          <cell r="E10">
            <v>-171426.18700000001</v>
          </cell>
          <cell r="F10">
            <v>0</v>
          </cell>
          <cell r="G10">
            <v>0</v>
          </cell>
          <cell r="H10">
            <v>-192377.315</v>
          </cell>
          <cell r="I10">
            <v>-717298.50200000009</v>
          </cell>
        </row>
        <row r="11">
          <cell r="B11" t="str">
            <v>Net SCL as reported</v>
          </cell>
          <cell r="D11">
            <v>-684116</v>
          </cell>
          <cell r="E11">
            <v>-171426.18700000001</v>
          </cell>
          <cell r="F11">
            <v>1256.0999999999999</v>
          </cell>
          <cell r="G11">
            <v>0</v>
          </cell>
          <cell r="H11">
            <v>-192377.315</v>
          </cell>
          <cell r="I11">
            <v>-1046663.4020000001</v>
          </cell>
        </row>
        <row r="13">
          <cell r="B13" t="str">
            <v>Adjustments for unrecorded assets and liabilities:</v>
          </cell>
        </row>
        <row r="14">
          <cell r="B14" t="str">
            <v>Unrecorded deferred tax asset</v>
          </cell>
          <cell r="C14" t="str">
            <v>E</v>
          </cell>
          <cell r="I14">
            <v>51110.847300000001</v>
          </cell>
        </row>
        <row r="15">
          <cell r="B15" t="str">
            <v>Net unrecorded employee liabilities</v>
          </cell>
          <cell r="C15" t="str">
            <v>F</v>
          </cell>
          <cell r="I15">
            <v>-91559.299999999988</v>
          </cell>
        </row>
        <row r="17">
          <cell r="B17" t="str">
            <v>Net SCL after adjustment for unrecorded liabilities</v>
          </cell>
          <cell r="I17">
            <v>-1087111.8547</v>
          </cell>
        </row>
        <row r="19">
          <cell r="B19" t="str">
            <v>Potential further deduction should contingent liabilities crystallise</v>
          </cell>
        </row>
        <row r="20">
          <cell r="B20" t="str">
            <v>Contingent tax and other liabilities</v>
          </cell>
          <cell r="C20" t="str">
            <v>G</v>
          </cell>
          <cell r="I20">
            <v>-122147</v>
          </cell>
        </row>
        <row r="22">
          <cell r="B22" t="str">
            <v>Net SCL after adjustment for contingent liabilities</v>
          </cell>
          <cell r="I22">
            <v>-1209258.8547</v>
          </cell>
        </row>
        <row r="24">
          <cell r="B24" t="str">
            <v>Source: Data room information and PwC analysis</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1">
          <cell r="B1" t="str">
            <v xml:space="preserve">Sher Agencies summary income statement </v>
          </cell>
        </row>
        <row r="5">
          <cell r="B5" t="str">
            <v>KShs in 000s</v>
          </cell>
          <cell r="D5" t="str">
            <v>FY03Audited</v>
          </cell>
          <cell r="E5" t="str">
            <v>FY04Audited</v>
          </cell>
          <cell r="F5" t="str">
            <v>FY05Audited</v>
          </cell>
          <cell r="G5" t="str">
            <v>FY06Audited</v>
          </cell>
          <cell r="H5" t="str">
            <v>9mths 07MA</v>
          </cell>
          <cell r="I5" t="str">
            <v>FY07 Extrapolated</v>
          </cell>
        </row>
        <row r="6">
          <cell r="B6" t="str">
            <v xml:space="preserve">Sales </v>
          </cell>
          <cell r="D6">
            <v>1554058</v>
          </cell>
          <cell r="E6">
            <v>2050213</v>
          </cell>
          <cell r="F6">
            <v>2024411</v>
          </cell>
          <cell r="G6">
            <v>1538523</v>
          </cell>
          <cell r="H6">
            <v>938334</v>
          </cell>
          <cell r="I6">
            <v>1251112</v>
          </cell>
        </row>
        <row r="7">
          <cell r="B7" t="str">
            <v>Cost of sales</v>
          </cell>
          <cell r="D7">
            <v>-1267178</v>
          </cell>
          <cell r="E7">
            <v>-1541229.6639999999</v>
          </cell>
          <cell r="F7">
            <v>-1252700</v>
          </cell>
          <cell r="G7">
            <v>-1277999.098</v>
          </cell>
          <cell r="H7">
            <v>-813628</v>
          </cell>
          <cell r="I7">
            <v>-1084837.333333333</v>
          </cell>
        </row>
        <row r="8">
          <cell r="B8" t="str">
            <v>Gross Profit</v>
          </cell>
          <cell r="C8" t="str">
            <v/>
          </cell>
          <cell r="D8">
            <v>286880</v>
          </cell>
          <cell r="E8">
            <v>508983.33600000013</v>
          </cell>
          <cell r="F8">
            <v>771711</v>
          </cell>
          <cell r="G8">
            <v>260523.902</v>
          </cell>
          <cell r="H8">
            <v>124706</v>
          </cell>
          <cell r="I8">
            <v>166274.66666666698</v>
          </cell>
        </row>
        <row r="9">
          <cell r="B9" t="str">
            <v>Other income</v>
          </cell>
          <cell r="D9">
            <v>17884</v>
          </cell>
          <cell r="E9">
            <v>38425</v>
          </cell>
          <cell r="F9">
            <v>60587</v>
          </cell>
          <cell r="G9">
            <v>55954</v>
          </cell>
          <cell r="H9">
            <v>45698</v>
          </cell>
          <cell r="I9">
            <v>60930.666666666657</v>
          </cell>
        </row>
        <row r="10">
          <cell r="B10" t="str">
            <v>Overheads excluding depreciation</v>
          </cell>
          <cell r="D10">
            <v>-128126</v>
          </cell>
          <cell r="E10">
            <v>-155034.33600000001</v>
          </cell>
          <cell r="F10">
            <v>-171456</v>
          </cell>
          <cell r="G10">
            <v>-245525.902</v>
          </cell>
          <cell r="H10">
            <v>-152988.5</v>
          </cell>
          <cell r="I10">
            <v>-203984.66666666666</v>
          </cell>
        </row>
        <row r="11">
          <cell r="B11" t="str">
            <v>EBITDA</v>
          </cell>
          <cell r="D11">
            <v>176638</v>
          </cell>
          <cell r="E11">
            <v>392374.00000000012</v>
          </cell>
          <cell r="F11">
            <v>660842</v>
          </cell>
          <cell r="G11">
            <v>70952</v>
          </cell>
          <cell r="H11">
            <v>17415.5</v>
          </cell>
          <cell r="I11">
            <v>23220.666666666977</v>
          </cell>
        </row>
        <row r="12">
          <cell r="B12" t="str">
            <v>Depreciation</v>
          </cell>
          <cell r="D12">
            <v>-211980</v>
          </cell>
          <cell r="E12">
            <v>-281758</v>
          </cell>
          <cell r="F12">
            <v>-246661</v>
          </cell>
          <cell r="G12">
            <v>-204813</v>
          </cell>
          <cell r="H12">
            <v>-108331</v>
          </cell>
          <cell r="I12">
            <v>-144441.33333333331</v>
          </cell>
        </row>
        <row r="13">
          <cell r="B13" t="str">
            <v>Operating profit</v>
          </cell>
          <cell r="D13">
            <v>-35342</v>
          </cell>
          <cell r="E13">
            <v>110616.00000000012</v>
          </cell>
          <cell r="F13">
            <v>414181</v>
          </cell>
          <cell r="G13">
            <v>-133861</v>
          </cell>
          <cell r="H13">
            <v>-90915.5</v>
          </cell>
          <cell r="I13">
            <v>-121220.66666666634</v>
          </cell>
        </row>
        <row r="14">
          <cell r="B14" t="str">
            <v>Exchange gain/(loss)</v>
          </cell>
          <cell r="D14">
            <v>192027</v>
          </cell>
          <cell r="E14">
            <v>216965</v>
          </cell>
          <cell r="F14">
            <v>-291517</v>
          </cell>
          <cell r="G14">
            <v>-982</v>
          </cell>
          <cell r="H14">
            <v>10</v>
          </cell>
          <cell r="I14">
            <v>13.333333333333332</v>
          </cell>
        </row>
        <row r="15">
          <cell r="B15" t="str">
            <v>Profit / (Loss) on sale of assets</v>
          </cell>
          <cell r="D15">
            <v>270</v>
          </cell>
          <cell r="E15">
            <v>2439</v>
          </cell>
          <cell r="F15">
            <v>-1878</v>
          </cell>
          <cell r="G15">
            <v>333</v>
          </cell>
          <cell r="H15">
            <v>690</v>
          </cell>
          <cell r="I15">
            <v>920</v>
          </cell>
        </row>
        <row r="16">
          <cell r="B16" t="str">
            <v>Earnings before tax</v>
          </cell>
          <cell r="D16">
            <v>156955</v>
          </cell>
          <cell r="E16">
            <v>330020.00000000012</v>
          </cell>
          <cell r="F16">
            <v>120786</v>
          </cell>
          <cell r="G16">
            <v>-134510</v>
          </cell>
          <cell r="H16">
            <v>-90215.5</v>
          </cell>
          <cell r="I16">
            <v>-120287.33333333301</v>
          </cell>
        </row>
        <row r="17">
          <cell r="B17" t="str">
            <v>Taxation</v>
          </cell>
          <cell r="D17">
            <v>-49320</v>
          </cell>
          <cell r="E17">
            <v>-98488</v>
          </cell>
          <cell r="F17">
            <v>-37528</v>
          </cell>
          <cell r="G17">
            <v>-16256</v>
          </cell>
          <cell r="H17">
            <v>2206</v>
          </cell>
          <cell r="I17">
            <v>0</v>
          </cell>
        </row>
        <row r="18">
          <cell r="B18" t="str">
            <v>Earnings after tax</v>
          </cell>
          <cell r="D18">
            <v>107635</v>
          </cell>
          <cell r="E18">
            <v>231532.00000000012</v>
          </cell>
          <cell r="F18">
            <v>83258</v>
          </cell>
          <cell r="G18">
            <v>-150766</v>
          </cell>
          <cell r="H18">
            <v>-88009.5</v>
          </cell>
          <cell r="I18">
            <v>-120287.33333333301</v>
          </cell>
        </row>
        <row r="21">
          <cell r="B21" t="str">
            <v>Key Ratios</v>
          </cell>
          <cell r="D21" t="str">
            <v>FY03</v>
          </cell>
          <cell r="E21" t="str">
            <v>FY04</v>
          </cell>
          <cell r="F21" t="str">
            <v>FY05</v>
          </cell>
          <cell r="G21" t="str">
            <v>FY06</v>
          </cell>
          <cell r="H21" t="str">
            <v>CAGR</v>
          </cell>
        </row>
        <row r="22">
          <cell r="B22" t="str">
            <v>Sales revenue growth</v>
          </cell>
          <cell r="E22">
            <v>0.31926414586842955</v>
          </cell>
          <cell r="F22">
            <v>-1.2585033847702598E-2</v>
          </cell>
          <cell r="G22">
            <v>-0.24001450298383087</v>
          </cell>
          <cell r="H22">
            <v>-3.3433016761348355E-3</v>
          </cell>
        </row>
        <row r="23">
          <cell r="B23" t="str">
            <v>Sales volume growth</v>
          </cell>
          <cell r="E23">
            <v>-0.1042100168446406</v>
          </cell>
          <cell r="F23">
            <v>9.3504244778316536E-2</v>
          </cell>
          <cell r="G23">
            <v>-0.14801075352485293</v>
          </cell>
        </row>
        <row r="24">
          <cell r="B24" t="str">
            <v>Gross profit margin</v>
          </cell>
          <cell r="D24">
            <v>0.18460057475332323</v>
          </cell>
          <cell r="E24">
            <v>0.2482587594557249</v>
          </cell>
          <cell r="F24">
            <v>0.38120273007803257</v>
          </cell>
          <cell r="G24">
            <v>0.16933377141583195</v>
          </cell>
        </row>
        <row r="25">
          <cell r="B25" t="str">
            <v>EBITDA margin</v>
          </cell>
          <cell r="D25">
            <v>0.11366242443975708</v>
          </cell>
          <cell r="E25">
            <v>0.1913820661560531</v>
          </cell>
          <cell r="F25">
            <v>0.32643667713720187</v>
          </cell>
          <cell r="G25">
            <v>4.6116957627542782E-2</v>
          </cell>
        </row>
        <row r="26">
          <cell r="B26" t="str">
            <v>Operating profit margin</v>
          </cell>
          <cell r="D26">
            <v>-2.2741750951380191E-2</v>
          </cell>
          <cell r="E26">
            <v>5.3953418498468263E-2</v>
          </cell>
          <cell r="F26">
            <v>0.20459333603700039</v>
          </cell>
          <cell r="G26">
            <v>-8.7006174103344575E-2</v>
          </cell>
        </row>
        <row r="27">
          <cell r="B27" t="str">
            <v>EBT margin</v>
          </cell>
          <cell r="D27">
            <v>0.10099687399054603</v>
          </cell>
          <cell r="E27">
            <v>0.16096864081927104</v>
          </cell>
          <cell r="F27">
            <v>5.9664761750454827E-2</v>
          </cell>
          <cell r="G27">
            <v>-8.7428007251110315E-2</v>
          </cell>
        </row>
        <row r="28">
          <cell r="B28" t="str">
            <v>Net profit margin</v>
          </cell>
          <cell r="D28">
            <v>6.9260606746981132E-2</v>
          </cell>
          <cell r="E28">
            <v>0.11293070524867421</v>
          </cell>
          <cell r="F28">
            <v>4.1127024107258853E-2</v>
          </cell>
          <cell r="G28">
            <v>-9.7993985140293643E-2</v>
          </cell>
        </row>
        <row r="31">
          <cell r="B31" t="str">
            <v>Source: Sher Agencies financial statements &amp; PwC Analysis</v>
          </cell>
        </row>
      </sheetData>
      <sheetData sheetId="28">
        <row r="1">
          <cell r="B1" t="str">
            <v xml:space="preserve">Sher Agencies summary balance sheet </v>
          </cell>
        </row>
        <row r="3">
          <cell r="B3" t="str">
            <v>KShs in 000s</v>
          </cell>
          <cell r="D3" t="str">
            <v>FY03Audited</v>
          </cell>
          <cell r="E3" t="str">
            <v>FY04Audited</v>
          </cell>
          <cell r="F3" t="str">
            <v>FY05Audited</v>
          </cell>
          <cell r="G3" t="str">
            <v>FY06Audited</v>
          </cell>
          <cell r="H3" t="str">
            <v>9mths 07MA</v>
          </cell>
        </row>
        <row r="4">
          <cell r="B4" t="str">
            <v>Non current assets</v>
          </cell>
          <cell r="D4">
            <v>785484</v>
          </cell>
          <cell r="E4">
            <v>905591</v>
          </cell>
          <cell r="F4">
            <v>793322</v>
          </cell>
          <cell r="G4">
            <v>689404</v>
          </cell>
          <cell r="H4">
            <v>584985</v>
          </cell>
        </row>
        <row r="5">
          <cell r="B5" t="str">
            <v>Current assets</v>
          </cell>
          <cell r="D5">
            <v>53087</v>
          </cell>
          <cell r="E5">
            <v>41027</v>
          </cell>
          <cell r="F5">
            <v>161623</v>
          </cell>
          <cell r="G5">
            <v>458897</v>
          </cell>
          <cell r="H5">
            <v>315545</v>
          </cell>
        </row>
        <row r="6">
          <cell r="B6" t="str">
            <v>Current liabilities</v>
          </cell>
          <cell r="D6">
            <v>-131633</v>
          </cell>
          <cell r="E6">
            <v>-126685</v>
          </cell>
          <cell r="F6">
            <v>-111657</v>
          </cell>
          <cell r="G6">
            <v>-321607</v>
          </cell>
          <cell r="H6">
            <v>-385772</v>
          </cell>
        </row>
        <row r="7">
          <cell r="B7" t="str">
            <v>Operating non-current liabilities (def tax)</v>
          </cell>
          <cell r="D7">
            <v>-114748</v>
          </cell>
          <cell r="E7">
            <v>-134765</v>
          </cell>
          <cell r="F7">
            <v>-139810</v>
          </cell>
          <cell r="G7">
            <v>-146444</v>
          </cell>
          <cell r="H7">
            <v>-135721</v>
          </cell>
        </row>
        <row r="8">
          <cell r="B8" t="str">
            <v>Net operating assets</v>
          </cell>
          <cell r="D8">
            <v>592190</v>
          </cell>
          <cell r="E8">
            <v>685168</v>
          </cell>
          <cell r="F8">
            <v>703478</v>
          </cell>
          <cell r="G8">
            <v>680250</v>
          </cell>
          <cell r="H8">
            <v>379037</v>
          </cell>
        </row>
        <row r="9">
          <cell r="B9" t="str">
            <v>Financed by:</v>
          </cell>
        </row>
        <row r="10">
          <cell r="B10" t="str">
            <v>External borrowings</v>
          </cell>
          <cell r="D10">
            <v>0</v>
          </cell>
          <cell r="E10">
            <v>0</v>
          </cell>
          <cell r="F10">
            <v>0</v>
          </cell>
          <cell r="G10">
            <v>0</v>
          </cell>
          <cell r="H10">
            <v>0</v>
          </cell>
        </row>
        <row r="11">
          <cell r="B11" t="str">
            <v>Other non-operating liabilities</v>
          </cell>
          <cell r="D11">
            <v>0</v>
          </cell>
          <cell r="E11">
            <v>0</v>
          </cell>
          <cell r="F11">
            <v>0</v>
          </cell>
          <cell r="G11">
            <v>0</v>
          </cell>
          <cell r="H11">
            <v>0</v>
          </cell>
        </row>
        <row r="12">
          <cell r="B12" t="str">
            <v>Shareholders' loans (includes amounts due to Sher Holland prior to FY06)</v>
          </cell>
          <cell r="D12">
            <v>429459</v>
          </cell>
          <cell r="E12">
            <v>290905</v>
          </cell>
          <cell r="F12">
            <v>225957</v>
          </cell>
          <cell r="G12">
            <v>353495</v>
          </cell>
          <cell r="H12">
            <v>140459</v>
          </cell>
        </row>
        <row r="13">
          <cell r="B13" t="str">
            <v>Total financing liabilities</v>
          </cell>
          <cell r="D13">
            <v>429459</v>
          </cell>
          <cell r="E13">
            <v>290905</v>
          </cell>
          <cell r="F13">
            <v>225957</v>
          </cell>
          <cell r="G13">
            <v>353495</v>
          </cell>
          <cell r="H13">
            <v>140459</v>
          </cell>
        </row>
        <row r="14">
          <cell r="B14" t="str">
            <v>Shareholders funds</v>
          </cell>
        </row>
        <row r="15">
          <cell r="B15" t="str">
            <v>Share capital</v>
          </cell>
          <cell r="D15">
            <v>859</v>
          </cell>
          <cell r="E15">
            <v>859</v>
          </cell>
          <cell r="F15">
            <v>859</v>
          </cell>
          <cell r="G15">
            <v>859</v>
          </cell>
          <cell r="H15">
            <v>859</v>
          </cell>
        </row>
        <row r="16">
          <cell r="B16" t="str">
            <v>Retained earnings</v>
          </cell>
          <cell r="D16">
            <v>161872</v>
          </cell>
          <cell r="E16">
            <v>393404</v>
          </cell>
          <cell r="F16">
            <v>476662</v>
          </cell>
          <cell r="G16">
            <v>325896</v>
          </cell>
          <cell r="H16">
            <v>237719</v>
          </cell>
        </row>
        <row r="17">
          <cell r="B17" t="str">
            <v>Total shareholder equity</v>
          </cell>
          <cell r="D17">
            <v>162731</v>
          </cell>
          <cell r="E17">
            <v>394263</v>
          </cell>
          <cell r="F17">
            <v>477521</v>
          </cell>
          <cell r="G17">
            <v>326755</v>
          </cell>
          <cell r="H17">
            <v>238578</v>
          </cell>
        </row>
        <row r="19">
          <cell r="B19" t="str">
            <v>Total long term liabilities + shareholder equity</v>
          </cell>
          <cell r="D19">
            <v>592190</v>
          </cell>
          <cell r="E19">
            <v>685168</v>
          </cell>
          <cell r="F19">
            <v>703478</v>
          </cell>
          <cell r="G19">
            <v>680250</v>
          </cell>
          <cell r="H19">
            <v>379037</v>
          </cell>
        </row>
      </sheetData>
      <sheetData sheetId="29"/>
      <sheetData sheetId="30"/>
      <sheetData sheetId="31"/>
      <sheetData sheetId="32">
        <row r="3">
          <cell r="B3" t="str">
            <v>Share Agencies cost of sales trends</v>
          </cell>
        </row>
        <row r="6">
          <cell r="C6" t="str">
            <v/>
          </cell>
        </row>
      </sheetData>
      <sheetData sheetId="33"/>
      <sheetData sheetId="34"/>
      <sheetData sheetId="35">
        <row r="13">
          <cell r="B13" t="str">
            <v>Age profile of the plants</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2">
          <cell r="B2" t="str">
            <v>Sher Agencies summary profit and loss account</v>
          </cell>
        </row>
        <row r="5">
          <cell r="B5" t="str">
            <v>KShs in 000s</v>
          </cell>
          <cell r="D5" t="str">
            <v>FY03Audited</v>
          </cell>
          <cell r="E5" t="str">
            <v>FY04Audited</v>
          </cell>
          <cell r="F5" t="str">
            <v>FY05Audited</v>
          </cell>
          <cell r="G5" t="str">
            <v>FY06Audited</v>
          </cell>
          <cell r="H5" t="str">
            <v>9mths 07MA</v>
          </cell>
        </row>
        <row r="6">
          <cell r="B6" t="str">
            <v xml:space="preserve">Sales </v>
          </cell>
          <cell r="D6">
            <v>1554058</v>
          </cell>
          <cell r="E6">
            <v>2050213</v>
          </cell>
          <cell r="F6">
            <v>2024411</v>
          </cell>
          <cell r="G6">
            <v>1538523</v>
          </cell>
          <cell r="H6">
            <v>938334</v>
          </cell>
        </row>
        <row r="7">
          <cell r="B7" t="str">
            <v>Cost of sales</v>
          </cell>
          <cell r="D7">
            <v>-1267178</v>
          </cell>
          <cell r="E7">
            <v>-1541229.6639999999</v>
          </cell>
          <cell r="F7">
            <v>-1252700</v>
          </cell>
          <cell r="G7">
            <v>-1277999.098</v>
          </cell>
          <cell r="H7">
            <v>-813628</v>
          </cell>
        </row>
        <row r="8">
          <cell r="B8" t="str">
            <v>Gross Profit</v>
          </cell>
          <cell r="C8" t="str">
            <v/>
          </cell>
          <cell r="D8">
            <v>286880</v>
          </cell>
          <cell r="E8">
            <v>508983.33600000013</v>
          </cell>
          <cell r="F8">
            <v>771711</v>
          </cell>
          <cell r="G8">
            <v>260523.902</v>
          </cell>
          <cell r="H8">
            <v>124706</v>
          </cell>
        </row>
        <row r="9">
          <cell r="B9" t="str">
            <v>Other income</v>
          </cell>
          <cell r="D9">
            <v>17884</v>
          </cell>
          <cell r="E9">
            <v>38425</v>
          </cell>
          <cell r="F9">
            <v>60587</v>
          </cell>
          <cell r="G9">
            <v>55954</v>
          </cell>
          <cell r="H9">
            <v>45698</v>
          </cell>
        </row>
        <row r="10">
          <cell r="B10" t="str">
            <v>Overheads</v>
          </cell>
          <cell r="D10">
            <v>-340106</v>
          </cell>
          <cell r="E10">
            <v>-436792.33600000001</v>
          </cell>
          <cell r="F10">
            <v>-418117</v>
          </cell>
          <cell r="G10">
            <v>-450338.902</v>
          </cell>
          <cell r="H10">
            <v>-261319.5</v>
          </cell>
        </row>
        <row r="11">
          <cell r="B11" t="str">
            <v>Operating profit</v>
          </cell>
          <cell r="D11">
            <v>-35342</v>
          </cell>
          <cell r="E11">
            <v>110616.00000000012</v>
          </cell>
          <cell r="F11">
            <v>414181</v>
          </cell>
          <cell r="G11">
            <v>-133861</v>
          </cell>
          <cell r="H11">
            <v>-90915.5</v>
          </cell>
        </row>
        <row r="12">
          <cell r="B12" t="str">
            <v>Net finance cost</v>
          </cell>
          <cell r="D12">
            <v>192027</v>
          </cell>
          <cell r="E12">
            <v>216965</v>
          </cell>
          <cell r="F12">
            <v>-291517</v>
          </cell>
          <cell r="G12">
            <v>-982</v>
          </cell>
          <cell r="H12">
            <v>10</v>
          </cell>
        </row>
        <row r="13">
          <cell r="B13" t="str">
            <v>Profit / (Loss) on sale of assets</v>
          </cell>
          <cell r="D13">
            <v>270</v>
          </cell>
          <cell r="E13">
            <v>2439</v>
          </cell>
          <cell r="F13">
            <v>-1878</v>
          </cell>
          <cell r="G13">
            <v>333</v>
          </cell>
          <cell r="H13">
            <v>690</v>
          </cell>
        </row>
        <row r="14">
          <cell r="B14" t="str">
            <v>Earnings before tax</v>
          </cell>
          <cell r="D14">
            <v>156955</v>
          </cell>
          <cell r="E14">
            <v>330020.00000000012</v>
          </cell>
          <cell r="F14">
            <v>120786</v>
          </cell>
          <cell r="G14">
            <v>-134510</v>
          </cell>
          <cell r="H14">
            <v>-90215.5</v>
          </cell>
        </row>
        <row r="15">
          <cell r="B15" t="str">
            <v>Taxation</v>
          </cell>
          <cell r="D15">
            <v>-49320</v>
          </cell>
          <cell r="E15">
            <v>-98488</v>
          </cell>
          <cell r="F15">
            <v>-37528</v>
          </cell>
          <cell r="G15">
            <v>-16256</v>
          </cell>
          <cell r="H15">
            <v>2206</v>
          </cell>
        </row>
        <row r="16">
          <cell r="B16" t="str">
            <v>Earnings after tax</v>
          </cell>
          <cell r="D16">
            <v>107635</v>
          </cell>
          <cell r="E16">
            <v>231532.00000000012</v>
          </cell>
          <cell r="F16">
            <v>83258</v>
          </cell>
          <cell r="G16">
            <v>-150766</v>
          </cell>
          <cell r="H16">
            <v>-88009.5</v>
          </cell>
        </row>
        <row r="18">
          <cell r="B18" t="str">
            <v>Illustrative aggregated profit and loss account</v>
          </cell>
        </row>
        <row r="19">
          <cell r="B19" t="str">
            <v>KShs in 000s</v>
          </cell>
          <cell r="D19" t="str">
            <v>FY03Audited</v>
          </cell>
          <cell r="E19" t="str">
            <v>FY04Audited</v>
          </cell>
          <cell r="F19" t="str">
            <v>FY05Audited</v>
          </cell>
          <cell r="G19" t="str">
            <v>FY06Audited</v>
          </cell>
        </row>
        <row r="20">
          <cell r="B20" t="str">
            <v xml:space="preserve">Sales </v>
          </cell>
          <cell r="D20">
            <v>3960063.9216666669</v>
          </cell>
          <cell r="E20">
            <v>4484020.0650000004</v>
          </cell>
          <cell r="F20">
            <v>4419269.435833334</v>
          </cell>
          <cell r="G20">
            <v>3879592.5675000004</v>
          </cell>
        </row>
        <row r="21">
          <cell r="B21" t="str">
            <v>Cost of sales</v>
          </cell>
          <cell r="D21">
            <v>-2942656.2442366974</v>
          </cell>
          <cell r="E21">
            <v>-3244819.2956226529</v>
          </cell>
          <cell r="F21">
            <v>-2933985.4883333337</v>
          </cell>
          <cell r="G21">
            <v>-2778722.4654999999</v>
          </cell>
        </row>
        <row r="22">
          <cell r="B22" t="str">
            <v>Gross Profit</v>
          </cell>
          <cell r="D22">
            <v>1017407.6774299694</v>
          </cell>
          <cell r="E22">
            <v>1239200.7693773475</v>
          </cell>
          <cell r="F22">
            <v>1485283.9475000002</v>
          </cell>
          <cell r="G22">
            <v>1100870.1020000004</v>
          </cell>
        </row>
        <row r="23">
          <cell r="B23" t="str">
            <v>Other income</v>
          </cell>
          <cell r="D23">
            <v>18141.615000000002</v>
          </cell>
          <cell r="E23">
            <v>38425</v>
          </cell>
          <cell r="F23">
            <v>104300</v>
          </cell>
          <cell r="G23">
            <v>123953.78</v>
          </cell>
        </row>
        <row r="24">
          <cell r="B24" t="str">
            <v>Overheads</v>
          </cell>
          <cell r="D24">
            <v>-623053.1416666666</v>
          </cell>
          <cell r="E24">
            <v>-1198839.0385</v>
          </cell>
          <cell r="F24">
            <v>-816102.92150000005</v>
          </cell>
          <cell r="G24">
            <v>-874083.24666666659</v>
          </cell>
        </row>
        <row r="25">
          <cell r="B25" t="str">
            <v>Operating profit</v>
          </cell>
          <cell r="D25">
            <v>412496.15076330281</v>
          </cell>
          <cell r="E25">
            <v>78786.730877347523</v>
          </cell>
          <cell r="F25">
            <v>773481.02600000019</v>
          </cell>
          <cell r="G25">
            <v>350740.63533333386</v>
          </cell>
        </row>
        <row r="26">
          <cell r="B26" t="str">
            <v>Net finance cost</v>
          </cell>
          <cell r="D26">
            <v>269740.85833333334</v>
          </cell>
          <cell r="E26">
            <v>220311.19500000001</v>
          </cell>
          <cell r="F26">
            <v>-273322.08583333332</v>
          </cell>
          <cell r="G26">
            <v>53724.796666666669</v>
          </cell>
        </row>
        <row r="27">
          <cell r="B27" t="str">
            <v>Profit / (Loss) on sale of assets</v>
          </cell>
          <cell r="D27">
            <v>270</v>
          </cell>
          <cell r="E27">
            <v>2439</v>
          </cell>
          <cell r="F27">
            <v>-1878</v>
          </cell>
          <cell r="G27">
            <v>83011</v>
          </cell>
        </row>
        <row r="28">
          <cell r="B28" t="str">
            <v>Earnings before tax</v>
          </cell>
          <cell r="D28">
            <v>682507.0090966362</v>
          </cell>
          <cell r="E28">
            <v>301536.92587734753</v>
          </cell>
          <cell r="F28">
            <v>498280.94016666687</v>
          </cell>
          <cell r="G28">
            <v>487476.43200000055</v>
          </cell>
        </row>
        <row r="29">
          <cell r="B29" t="str">
            <v>Taxation</v>
          </cell>
          <cell r="D29">
            <v>-168583.13</v>
          </cell>
          <cell r="E29">
            <v>-138740.75750000001</v>
          </cell>
          <cell r="F29">
            <v>-158645.46750000003</v>
          </cell>
          <cell r="G29">
            <v>-203652.29500000001</v>
          </cell>
        </row>
        <row r="30">
          <cell r="B30" t="str">
            <v>Earnings after tax</v>
          </cell>
          <cell r="D30">
            <v>513923.8790966362</v>
          </cell>
          <cell r="E30">
            <v>162796.16837734752</v>
          </cell>
          <cell r="F30">
            <v>339635.47266666684</v>
          </cell>
          <cell r="G30">
            <v>283824.13700000057</v>
          </cell>
        </row>
        <row r="32">
          <cell r="B32" t="str">
            <v>Sher Agencies balance sheet</v>
          </cell>
        </row>
        <row r="36">
          <cell r="B36" t="str">
            <v>KShs in 000s</v>
          </cell>
          <cell r="D36" t="str">
            <v>FY03Audited</v>
          </cell>
          <cell r="E36" t="str">
            <v>FY04Audited</v>
          </cell>
          <cell r="F36" t="str">
            <v>FY05Audited</v>
          </cell>
          <cell r="G36" t="str">
            <v>FY06Audited</v>
          </cell>
          <cell r="H36" t="str">
            <v>9mths 07MA</v>
          </cell>
        </row>
        <row r="37">
          <cell r="B37" t="str">
            <v>Non current assets</v>
          </cell>
          <cell r="D37">
            <v>785484</v>
          </cell>
          <cell r="E37">
            <v>905591</v>
          </cell>
          <cell r="F37">
            <v>793322</v>
          </cell>
          <cell r="G37">
            <v>689404</v>
          </cell>
          <cell r="H37">
            <v>584985</v>
          </cell>
        </row>
        <row r="38">
          <cell r="B38" t="str">
            <v>Current assets</v>
          </cell>
          <cell r="D38">
            <v>53087</v>
          </cell>
          <cell r="E38">
            <v>41027</v>
          </cell>
          <cell r="F38">
            <v>161623</v>
          </cell>
          <cell r="G38">
            <v>458897</v>
          </cell>
          <cell r="H38">
            <v>315545</v>
          </cell>
        </row>
        <row r="39">
          <cell r="B39" t="str">
            <v>Total assets</v>
          </cell>
          <cell r="D39">
            <v>838571</v>
          </cell>
          <cell r="E39">
            <v>946618</v>
          </cell>
          <cell r="F39">
            <v>954945</v>
          </cell>
          <cell r="G39">
            <v>1148301</v>
          </cell>
          <cell r="H39">
            <v>900530</v>
          </cell>
        </row>
        <row r="40">
          <cell r="B40" t="str">
            <v>Shareholders funds</v>
          </cell>
        </row>
        <row r="41">
          <cell r="B41" t="str">
            <v>Share capital</v>
          </cell>
          <cell r="D41">
            <v>859</v>
          </cell>
          <cell r="E41">
            <v>859</v>
          </cell>
          <cell r="F41">
            <v>859</v>
          </cell>
          <cell r="G41">
            <v>859</v>
          </cell>
          <cell r="H41">
            <v>859</v>
          </cell>
        </row>
        <row r="42">
          <cell r="B42" t="str">
            <v>Retained earnings</v>
          </cell>
          <cell r="D42">
            <v>161872</v>
          </cell>
          <cell r="E42">
            <v>393404</v>
          </cell>
          <cell r="F42">
            <v>476662</v>
          </cell>
          <cell r="G42">
            <v>325896</v>
          </cell>
          <cell r="H42">
            <v>237719</v>
          </cell>
        </row>
        <row r="43">
          <cell r="B43" t="str">
            <v>Shareholders loans</v>
          </cell>
          <cell r="D43">
            <v>429459</v>
          </cell>
          <cell r="E43">
            <v>290905</v>
          </cell>
          <cell r="F43">
            <v>225957</v>
          </cell>
          <cell r="G43">
            <v>353495</v>
          </cell>
          <cell r="H43">
            <v>140459</v>
          </cell>
        </row>
        <row r="44">
          <cell r="B44" t="str">
            <v>Total shareholder equity</v>
          </cell>
          <cell r="D44">
            <v>592190</v>
          </cell>
          <cell r="E44">
            <v>685168</v>
          </cell>
          <cell r="F44">
            <v>703478</v>
          </cell>
          <cell r="G44">
            <v>680250</v>
          </cell>
          <cell r="H44">
            <v>379037</v>
          </cell>
        </row>
        <row r="45">
          <cell r="B45" t="str">
            <v>Non current liabilities</v>
          </cell>
          <cell r="D45">
            <v>114748</v>
          </cell>
          <cell r="E45">
            <v>134765</v>
          </cell>
          <cell r="F45">
            <v>139810</v>
          </cell>
          <cell r="G45">
            <v>146444</v>
          </cell>
          <cell r="H45">
            <v>135721</v>
          </cell>
        </row>
        <row r="46">
          <cell r="B46" t="str">
            <v>Current liabilities</v>
          </cell>
          <cell r="D46">
            <v>131633</v>
          </cell>
          <cell r="E46">
            <v>126685</v>
          </cell>
          <cell r="F46">
            <v>111657</v>
          </cell>
          <cell r="G46">
            <v>321607</v>
          </cell>
          <cell r="H46">
            <v>385772</v>
          </cell>
        </row>
        <row r="47">
          <cell r="B47" t="str">
            <v>Total equity and liabilities</v>
          </cell>
          <cell r="D47">
            <v>838571</v>
          </cell>
          <cell r="E47">
            <v>946618</v>
          </cell>
          <cell r="F47">
            <v>954945</v>
          </cell>
          <cell r="G47">
            <v>1148301</v>
          </cell>
          <cell r="H47">
            <v>900530</v>
          </cell>
        </row>
        <row r="49">
          <cell r="B49" t="str">
            <v>Illustrative aggregated balance sheet</v>
          </cell>
        </row>
        <row r="51">
          <cell r="B51" t="str">
            <v>KShs in 000s</v>
          </cell>
          <cell r="D51" t="str">
            <v>FY03Audited</v>
          </cell>
          <cell r="E51" t="str">
            <v>FY04Audited</v>
          </cell>
          <cell r="F51" t="str">
            <v>FY05Audited</v>
          </cell>
          <cell r="G51" t="str">
            <v>FY06Audited</v>
          </cell>
        </row>
        <row r="52">
          <cell r="B52" t="str">
            <v>Non current assets</v>
          </cell>
          <cell r="D52">
            <v>978602</v>
          </cell>
          <cell r="E52">
            <v>1217209</v>
          </cell>
          <cell r="F52">
            <v>1104940</v>
          </cell>
          <cell r="G52">
            <v>969337.2</v>
          </cell>
        </row>
        <row r="53">
          <cell r="B53" t="str">
            <v>Current assets</v>
          </cell>
          <cell r="D53">
            <v>53087</v>
          </cell>
          <cell r="E53">
            <v>41027</v>
          </cell>
          <cell r="F53">
            <v>161623</v>
          </cell>
          <cell r="G53">
            <v>358202.5</v>
          </cell>
        </row>
        <row r="54">
          <cell r="B54" t="str">
            <v>Total assets</v>
          </cell>
          <cell r="D54">
            <v>1031689</v>
          </cell>
          <cell r="E54">
            <v>1258236</v>
          </cell>
          <cell r="F54">
            <v>1266563</v>
          </cell>
          <cell r="G54">
            <v>1327539.7</v>
          </cell>
        </row>
        <row r="55">
          <cell r="B55" t="str">
            <v>Shareholders funds</v>
          </cell>
        </row>
        <row r="56">
          <cell r="B56" t="str">
            <v>Share capital</v>
          </cell>
          <cell r="D56">
            <v>960.98</v>
          </cell>
          <cell r="E56">
            <v>1060.98</v>
          </cell>
          <cell r="F56">
            <v>1060.98</v>
          </cell>
          <cell r="G56">
            <v>1160.98</v>
          </cell>
        </row>
        <row r="57">
          <cell r="B57" t="str">
            <v>Retained earnings</v>
          </cell>
          <cell r="D57">
            <v>-9197.2010000000009</v>
          </cell>
          <cell r="E57">
            <v>340849.96700000006</v>
          </cell>
          <cell r="F57">
            <v>417035.1179999999</v>
          </cell>
          <cell r="G57">
            <v>139875.01800000001</v>
          </cell>
        </row>
        <row r="58">
          <cell r="B58" t="str">
            <v>Shareholders loans</v>
          </cell>
          <cell r="D58">
            <v>789474.87</v>
          </cell>
          <cell r="E58">
            <v>654875.05299999996</v>
          </cell>
          <cell r="F58">
            <v>589660.902</v>
          </cell>
          <cell r="G58">
            <v>717298.50199999998</v>
          </cell>
        </row>
        <row r="59">
          <cell r="B59" t="str">
            <v>Total shareholder equity</v>
          </cell>
          <cell r="D59">
            <v>781238.64899999998</v>
          </cell>
          <cell r="E59">
            <v>996786</v>
          </cell>
          <cell r="F59">
            <v>1007756.9999999999</v>
          </cell>
          <cell r="G59">
            <v>858334.5</v>
          </cell>
        </row>
        <row r="60">
          <cell r="B60" t="str">
            <v>Non current liabilities</v>
          </cell>
          <cell r="D60">
            <v>114748</v>
          </cell>
          <cell r="E60">
            <v>134765</v>
          </cell>
          <cell r="F60">
            <v>139810</v>
          </cell>
          <cell r="G60">
            <v>146444</v>
          </cell>
        </row>
        <row r="61">
          <cell r="B61" t="str">
            <v>Current liabilities</v>
          </cell>
          <cell r="D61">
            <v>135701.97399999999</v>
          </cell>
          <cell r="E61">
            <v>126685</v>
          </cell>
          <cell r="F61">
            <v>118996</v>
          </cell>
          <cell r="G61">
            <v>322761</v>
          </cell>
        </row>
        <row r="62">
          <cell r="B62" t="str">
            <v>Total equity and liabilities</v>
          </cell>
          <cell r="D62">
            <v>1031688.6229999999</v>
          </cell>
          <cell r="E62">
            <v>1258236</v>
          </cell>
          <cell r="F62">
            <v>1266563</v>
          </cell>
          <cell r="G62">
            <v>1327539.5</v>
          </cell>
        </row>
        <row r="65">
          <cell r="B65" t="str">
            <v>Statement of QoE</v>
          </cell>
        </row>
        <row r="67">
          <cell r="B67" t="str">
            <v>KShs in 000s</v>
          </cell>
          <cell r="D67" t="str">
            <v>FY06Audited</v>
          </cell>
        </row>
        <row r="68">
          <cell r="B68" t="str">
            <v>Reported Sales</v>
          </cell>
          <cell r="D68">
            <v>3870143.5675000004</v>
          </cell>
        </row>
        <row r="69">
          <cell r="B69" t="str">
            <v>Reported EBT</v>
          </cell>
          <cell r="D69">
            <v>486200.71666666679</v>
          </cell>
        </row>
        <row r="70">
          <cell r="B70" t="str">
            <v>Reported EBT as a % of sales</v>
          </cell>
          <cell r="D70">
            <v>0.12562859960793088</v>
          </cell>
        </row>
        <row r="71">
          <cell r="B71" t="str">
            <v>Adjustments for one off items</v>
          </cell>
        </row>
        <row r="72">
          <cell r="B72" t="str">
            <v>Horticultural service income</v>
          </cell>
          <cell r="D72">
            <v>-6266</v>
          </cell>
        </row>
        <row r="73">
          <cell r="B73" t="str">
            <v>WHT, reverse VAT and penalties</v>
          </cell>
          <cell r="D73">
            <v>58503</v>
          </cell>
        </row>
        <row r="74">
          <cell r="B74" t="str">
            <v>Capital gains on sale of land in Kalasha</v>
          </cell>
          <cell r="D74">
            <v>-82678</v>
          </cell>
        </row>
        <row r="75">
          <cell r="B75" t="str">
            <v>Adjustments required to harmonise depreciation policy with KNL's</v>
          </cell>
        </row>
        <row r="76">
          <cell r="B76" t="str">
            <v>Irrigation equipment replacement / purchase currently expensed</v>
          </cell>
          <cell r="D76">
            <v>17313.2</v>
          </cell>
        </row>
        <row r="77">
          <cell r="B77" t="str">
            <v>Effect of change in depreciation policy on irrigation equipment</v>
          </cell>
          <cell r="D77">
            <v>-7570.6920000000009</v>
          </cell>
        </row>
        <row r="78">
          <cell r="B78" t="str">
            <v>Effect of change in depreciation policy on greenhouses</v>
          </cell>
          <cell r="D78">
            <v>68154.219799999992</v>
          </cell>
        </row>
        <row r="79">
          <cell r="B79" t="str">
            <v>Plant costs (biological assets) expensed</v>
          </cell>
        </row>
        <row r="80">
          <cell r="B80" t="str">
            <v>Seeds flowers and pumice</v>
          </cell>
          <cell r="D80">
            <v>60422</v>
          </cell>
        </row>
        <row r="81">
          <cell r="B81" t="str">
            <v>Fertilisers and chemicals</v>
          </cell>
          <cell r="D81" t="str">
            <v>XXX</v>
          </cell>
        </row>
        <row r="82">
          <cell r="B82" t="str">
            <v>Royalties on plants (currently paid in Holland) + WHT @ 20%)</v>
          </cell>
          <cell r="D82" t="str">
            <v>XXX</v>
          </cell>
        </row>
        <row r="83">
          <cell r="B83" t="str">
            <v>Depreciation on plants according to KNL policy</v>
          </cell>
          <cell r="D83" t="str">
            <v>(XXX)</v>
          </cell>
        </row>
        <row r="84">
          <cell r="B84" t="str">
            <v>Adjustments for IFRS compliance</v>
          </cell>
        </row>
        <row r="85">
          <cell r="B85" t="str">
            <v>Actual employee leave and gratuity expensed during the year</v>
          </cell>
          <cell r="D85" t="str">
            <v>XXX</v>
          </cell>
        </row>
        <row r="86">
          <cell r="B86" t="str">
            <v>Incremental employee benefits under IAS 37 (gratuity)</v>
          </cell>
          <cell r="D86">
            <v>-28667.934246575343</v>
          </cell>
        </row>
        <row r="87">
          <cell r="B87" t="str">
            <v>Incremental employee benefits under IAS 19 (leave)</v>
          </cell>
          <cell r="D87">
            <v>-30033.073972602739</v>
          </cell>
        </row>
        <row r="88">
          <cell r="B88" t="str">
            <v>Aggregated EBT after normalisation</v>
          </cell>
          <cell r="D88">
            <v>535377.43624748872</v>
          </cell>
        </row>
        <row r="89">
          <cell r="B89" t="str">
            <v>Adjustments relating to new arrangements with Sher Holland</v>
          </cell>
        </row>
        <row r="90">
          <cell r="B90" t="str">
            <v>Reversal of current Sher Holland income &amp; expenses</v>
          </cell>
        </row>
        <row r="91">
          <cell r="B91" t="str">
            <v>Other Income from Sher Holland</v>
          </cell>
          <cell r="D91">
            <v>-2173.7800000000002</v>
          </cell>
        </row>
        <row r="92">
          <cell r="B92" t="str">
            <v>Operating expenses in Holland</v>
          </cell>
          <cell r="D92">
            <v>384759.06</v>
          </cell>
        </row>
        <row r="93">
          <cell r="B93" t="str">
            <v>Financial Income from Sher Holland</v>
          </cell>
          <cell r="D93">
            <v>-54706.796666666669</v>
          </cell>
        </row>
        <row r="94">
          <cell r="B94" t="str">
            <v>Add new unpacking and marketing costs by Sher Agencies</v>
          </cell>
        </row>
        <row r="95">
          <cell r="B95" t="str">
            <v>Unpacking costs (new marketing agreement)</v>
          </cell>
          <cell r="D95">
            <v>-367937.17808333342</v>
          </cell>
        </row>
        <row r="96">
          <cell r="B96" t="str">
            <v>Other sales and marketing costs (% of overheads)</v>
          </cell>
          <cell r="D96">
            <v>-22562.799999999999</v>
          </cell>
        </row>
        <row r="97">
          <cell r="B97" t="str">
            <v>Royalties on plants (currently paid in Holland)</v>
          </cell>
          <cell r="D97" t="str">
            <v>(XXX)</v>
          </cell>
        </row>
        <row r="98">
          <cell r="B98" t="str">
            <v>Withholding tax on royalties not accounted for in Kenya (@ 20%)</v>
          </cell>
          <cell r="D98" t="str">
            <v>(XXX)</v>
          </cell>
        </row>
        <row r="99">
          <cell r="B99" t="str">
            <v>Proforma EBT after new arrangements with Sher Holland</v>
          </cell>
          <cell r="D99">
            <v>472755.94149748859</v>
          </cell>
        </row>
        <row r="101">
          <cell r="B101" t="str">
            <v xml:space="preserve">Sher Agencies Income Statement </v>
          </cell>
        </row>
        <row r="105">
          <cell r="B105" t="str">
            <v>KShs in 000s</v>
          </cell>
          <cell r="D105" t="str">
            <v>FY03Audited</v>
          </cell>
          <cell r="E105" t="str">
            <v>FY04Audited</v>
          </cell>
          <cell r="F105" t="str">
            <v>FY05Audited</v>
          </cell>
          <cell r="G105" t="str">
            <v>FY06Audited</v>
          </cell>
          <cell r="H105" t="str">
            <v>9mths 07MA</v>
          </cell>
        </row>
        <row r="106">
          <cell r="B106" t="str">
            <v>Export Sales</v>
          </cell>
          <cell r="D106">
            <v>1527861</v>
          </cell>
          <cell r="E106">
            <v>2002657</v>
          </cell>
          <cell r="F106">
            <v>2015947</v>
          </cell>
          <cell r="G106">
            <v>1529074</v>
          </cell>
          <cell r="H106">
            <v>926173</v>
          </cell>
        </row>
        <row r="107">
          <cell r="B107" t="str">
            <v>Local Sales</v>
          </cell>
          <cell r="D107">
            <v>26197</v>
          </cell>
          <cell r="E107">
            <v>47556</v>
          </cell>
          <cell r="F107">
            <v>8464</v>
          </cell>
          <cell r="G107">
            <v>9449</v>
          </cell>
          <cell r="H107">
            <v>12161</v>
          </cell>
        </row>
        <row r="108">
          <cell r="B108" t="str">
            <v>Total</v>
          </cell>
          <cell r="D108">
            <v>1554058</v>
          </cell>
          <cell r="E108">
            <v>2050213</v>
          </cell>
          <cell r="F108">
            <v>2024411</v>
          </cell>
          <cell r="G108">
            <v>1538523</v>
          </cell>
          <cell r="H108">
            <v>938334</v>
          </cell>
        </row>
        <row r="109">
          <cell r="B109" t="str">
            <v>Cost of sales</v>
          </cell>
          <cell r="D109">
            <v>-1267178</v>
          </cell>
          <cell r="E109">
            <v>-1541229.6639999999</v>
          </cell>
          <cell r="F109">
            <v>-1252700</v>
          </cell>
          <cell r="G109">
            <v>-1277999.098</v>
          </cell>
          <cell r="H109">
            <v>-813628</v>
          </cell>
        </row>
        <row r="110">
          <cell r="B110" t="str">
            <v>Gross profit</v>
          </cell>
          <cell r="D110">
            <v>286880</v>
          </cell>
          <cell r="E110">
            <v>508983.33600000013</v>
          </cell>
          <cell r="F110">
            <v>771711</v>
          </cell>
          <cell r="G110">
            <v>260523.902</v>
          </cell>
          <cell r="H110">
            <v>124706</v>
          </cell>
        </row>
        <row r="112">
          <cell r="B112" t="str">
            <v>Other Income</v>
          </cell>
        </row>
        <row r="113">
          <cell r="B113" t="str">
            <v>Miscellaneous income</v>
          </cell>
          <cell r="D113">
            <v>9303</v>
          </cell>
          <cell r="E113">
            <v>13466</v>
          </cell>
          <cell r="F113">
            <v>24814</v>
          </cell>
          <cell r="G113">
            <v>26632</v>
          </cell>
          <cell r="H113">
            <v>19917</v>
          </cell>
        </row>
        <row r="114">
          <cell r="B114" t="str">
            <v>Farm rent receivable</v>
          </cell>
          <cell r="D114">
            <v>8581</v>
          </cell>
          <cell r="E114">
            <v>24959</v>
          </cell>
          <cell r="F114">
            <v>35773</v>
          </cell>
          <cell r="G114">
            <v>23056</v>
          </cell>
          <cell r="H114">
            <v>13681</v>
          </cell>
        </row>
        <row r="115">
          <cell r="B115" t="str">
            <v>Horticultural services income</v>
          </cell>
          <cell r="D115">
            <v>0</v>
          </cell>
          <cell r="E115">
            <v>0</v>
          </cell>
          <cell r="F115">
            <v>0</v>
          </cell>
          <cell r="G115">
            <v>6266</v>
          </cell>
          <cell r="H115">
            <v>6328</v>
          </cell>
        </row>
        <row r="116">
          <cell r="B116" t="str">
            <v>Profit on sale of greenhouse</v>
          </cell>
          <cell r="D116">
            <v>0</v>
          </cell>
          <cell r="E116">
            <v>0</v>
          </cell>
          <cell r="F116">
            <v>0</v>
          </cell>
          <cell r="G116">
            <v>0</v>
          </cell>
          <cell r="H116">
            <v>5772</v>
          </cell>
        </row>
        <row r="117">
          <cell r="B117" t="str">
            <v>Total other income</v>
          </cell>
          <cell r="D117">
            <v>17884</v>
          </cell>
          <cell r="E117">
            <v>38425</v>
          </cell>
          <cell r="F117">
            <v>60587</v>
          </cell>
          <cell r="G117">
            <v>55954</v>
          </cell>
          <cell r="H117">
            <v>45698</v>
          </cell>
        </row>
        <row r="118">
          <cell r="B118" t="str">
            <v>Total operating income</v>
          </cell>
          <cell r="D118">
            <v>304764</v>
          </cell>
          <cell r="E118">
            <v>547408.33600000013</v>
          </cell>
          <cell r="F118">
            <v>832298</v>
          </cell>
          <cell r="G118">
            <v>316477.902</v>
          </cell>
          <cell r="H118">
            <v>170404</v>
          </cell>
        </row>
        <row r="119">
          <cell r="B119" t="str">
            <v>Total operating income</v>
          </cell>
          <cell r="D119">
            <v>304764</v>
          </cell>
          <cell r="E119">
            <v>547408.33600000013</v>
          </cell>
          <cell r="F119">
            <v>832298</v>
          </cell>
          <cell r="G119">
            <v>316477.902</v>
          </cell>
          <cell r="H119">
            <v>170404</v>
          </cell>
        </row>
        <row r="121">
          <cell r="B121" t="str">
            <v>Depreciation expense</v>
          </cell>
          <cell r="D121">
            <v>-211980</v>
          </cell>
          <cell r="E121">
            <v>-281758</v>
          </cell>
          <cell r="F121">
            <v>-246661</v>
          </cell>
          <cell r="G121">
            <v>-204813</v>
          </cell>
          <cell r="H121">
            <v>-108331</v>
          </cell>
        </row>
        <row r="122">
          <cell r="B122" t="str">
            <v>Overhead expenses</v>
          </cell>
          <cell r="D122">
            <v>-128126</v>
          </cell>
          <cell r="E122">
            <v>-155034.33600000001</v>
          </cell>
          <cell r="F122">
            <v>-171456</v>
          </cell>
          <cell r="G122">
            <v>-245525.902</v>
          </cell>
          <cell r="H122">
            <v>-152988.5</v>
          </cell>
        </row>
        <row r="123">
          <cell r="B123" t="str">
            <v>Total operating expenses</v>
          </cell>
          <cell r="D123">
            <v>-340106</v>
          </cell>
          <cell r="E123">
            <v>-436792.33600000001</v>
          </cell>
          <cell r="F123">
            <v>-418117</v>
          </cell>
          <cell r="G123">
            <v>-450338.902</v>
          </cell>
          <cell r="H123">
            <v>-261319.5</v>
          </cell>
        </row>
        <row r="125">
          <cell r="B125" t="str">
            <v>Operating profit</v>
          </cell>
          <cell r="D125">
            <v>-35342</v>
          </cell>
          <cell r="E125">
            <v>110616.00000000012</v>
          </cell>
          <cell r="F125">
            <v>414181</v>
          </cell>
          <cell r="G125">
            <v>-133861</v>
          </cell>
          <cell r="H125">
            <v>-90915.5</v>
          </cell>
        </row>
        <row r="127">
          <cell r="B127" t="str">
            <v>Exchange gain/( loss)</v>
          </cell>
          <cell r="D127">
            <v>192027</v>
          </cell>
          <cell r="E127">
            <v>216965</v>
          </cell>
          <cell r="F127">
            <v>-291517</v>
          </cell>
          <cell r="G127">
            <v>-982</v>
          </cell>
          <cell r="H127">
            <v>10</v>
          </cell>
        </row>
        <row r="128">
          <cell r="B128" t="str">
            <v>Profit/ (Loss) on disposal of PPE</v>
          </cell>
          <cell r="D128">
            <v>270</v>
          </cell>
          <cell r="E128">
            <v>2439</v>
          </cell>
          <cell r="F128">
            <v>-1878</v>
          </cell>
          <cell r="G128">
            <v>333</v>
          </cell>
          <cell r="H128">
            <v>690</v>
          </cell>
        </row>
        <row r="129">
          <cell r="B129" t="str">
            <v>Total finance income</v>
          </cell>
          <cell r="D129">
            <v>192297</v>
          </cell>
          <cell r="E129">
            <v>219404</v>
          </cell>
          <cell r="F129">
            <v>-293395</v>
          </cell>
          <cell r="G129">
            <v>-649</v>
          </cell>
          <cell r="H129">
            <v>700</v>
          </cell>
        </row>
        <row r="131">
          <cell r="B131" t="str">
            <v>Profit before tax</v>
          </cell>
          <cell r="D131">
            <v>156955</v>
          </cell>
          <cell r="E131">
            <v>330020.00000000012</v>
          </cell>
          <cell r="F131">
            <v>120786</v>
          </cell>
          <cell r="G131">
            <v>-134510</v>
          </cell>
          <cell r="H131">
            <v>-90215.5</v>
          </cell>
        </row>
        <row r="132">
          <cell r="B132" t="str">
            <v>Taxation</v>
          </cell>
          <cell r="D132">
            <v>-49320</v>
          </cell>
          <cell r="E132">
            <v>-98488</v>
          </cell>
          <cell r="F132">
            <v>-37528</v>
          </cell>
          <cell r="G132">
            <v>-16256</v>
          </cell>
          <cell r="H132">
            <v>2206</v>
          </cell>
        </row>
        <row r="133">
          <cell r="B133" t="str">
            <v>Profit after tax</v>
          </cell>
          <cell r="D133">
            <v>107635</v>
          </cell>
          <cell r="E133">
            <v>231532.00000000012</v>
          </cell>
          <cell r="F133">
            <v>83258</v>
          </cell>
          <cell r="G133">
            <v>-150766</v>
          </cell>
          <cell r="H133">
            <v>-88009.5</v>
          </cell>
        </row>
        <row r="135">
          <cell r="B135" t="str">
            <v>Illustrative Aggregated Income Statement</v>
          </cell>
        </row>
        <row r="140">
          <cell r="B140" t="str">
            <v>KShs in 000s</v>
          </cell>
          <cell r="D140" t="str">
            <v>FY03 Aggregated</v>
          </cell>
          <cell r="E140" t="str">
            <v>FY04 Aggregated</v>
          </cell>
          <cell r="F140" t="str">
            <v>FY05 Aggregated</v>
          </cell>
          <cell r="G140" t="str">
            <v>FY06 Aggregated</v>
          </cell>
        </row>
        <row r="141">
          <cell r="B141" t="str">
            <v>Net turnover</v>
          </cell>
          <cell r="D141">
            <v>3933866.9216666669</v>
          </cell>
          <cell r="E141">
            <v>4436464.0650000004</v>
          </cell>
          <cell r="F141">
            <v>4410805.435833334</v>
          </cell>
          <cell r="G141">
            <v>3870143.5675000004</v>
          </cell>
        </row>
        <row r="142">
          <cell r="B142" t="str">
            <v>Local Sales</v>
          </cell>
          <cell r="D142">
            <v>26197</v>
          </cell>
          <cell r="E142">
            <v>47556</v>
          </cell>
          <cell r="F142">
            <v>8464</v>
          </cell>
          <cell r="G142">
            <v>9449</v>
          </cell>
        </row>
        <row r="143">
          <cell r="B143" t="str">
            <v>Total sales</v>
          </cell>
          <cell r="D143">
            <v>3960063.9216666669</v>
          </cell>
          <cell r="E143">
            <v>4484020.0650000004</v>
          </cell>
          <cell r="F143">
            <v>4419269.435833334</v>
          </cell>
          <cell r="G143">
            <v>3879592.5675000004</v>
          </cell>
        </row>
        <row r="144">
          <cell r="B144" t="str">
            <v>Less cost of sales</v>
          </cell>
        </row>
        <row r="145">
          <cell r="B145" t="str">
            <v>Cost of sales incurred in Kenya</v>
          </cell>
          <cell r="D145">
            <v>-1267178</v>
          </cell>
          <cell r="E145">
            <v>-1541229.6639999999</v>
          </cell>
          <cell r="F145">
            <v>-1232700</v>
          </cell>
          <cell r="G145">
            <v>-1251999.098</v>
          </cell>
        </row>
        <row r="146">
          <cell r="B146" t="str">
            <v>Handling to auction costs</v>
          </cell>
          <cell r="D146">
            <v>-264627.8316967531</v>
          </cell>
          <cell r="E146">
            <v>-269067.79116236948</v>
          </cell>
          <cell r="F146">
            <v>-281408.38750000007</v>
          </cell>
          <cell r="G146">
            <v>-224352.21083333335</v>
          </cell>
        </row>
        <row r="147">
          <cell r="B147" t="str">
            <v xml:space="preserve">Air freight costs </v>
          </cell>
          <cell r="D147">
            <v>-1410850.4125399441</v>
          </cell>
          <cell r="E147">
            <v>-1434521.8404602834</v>
          </cell>
          <cell r="F147">
            <v>-1399877.1008333336</v>
          </cell>
          <cell r="G147">
            <v>-1276371.1566666667</v>
          </cell>
        </row>
        <row r="148">
          <cell r="B148" t="str">
            <v>Total cost of sales</v>
          </cell>
          <cell r="D148">
            <v>-2942656.2442366974</v>
          </cell>
          <cell r="E148">
            <v>-3244819.2956226529</v>
          </cell>
          <cell r="F148">
            <v>-2913985.4883333337</v>
          </cell>
          <cell r="G148">
            <v>-2752722.4654999999</v>
          </cell>
        </row>
        <row r="149">
          <cell r="B149" t="str">
            <v>Gross profit</v>
          </cell>
          <cell r="D149">
            <v>1017407.6774299694</v>
          </cell>
          <cell r="E149">
            <v>1239200.7693773475</v>
          </cell>
          <cell r="F149">
            <v>1505283.9475000002</v>
          </cell>
          <cell r="G149">
            <v>1126870.1020000004</v>
          </cell>
        </row>
        <row r="150">
          <cell r="B150" t="str">
            <v>Other Income- Kenya</v>
          </cell>
          <cell r="D150">
            <v>17884</v>
          </cell>
          <cell r="E150">
            <v>38425</v>
          </cell>
          <cell r="F150">
            <v>60587</v>
          </cell>
          <cell r="G150">
            <v>55954</v>
          </cell>
        </row>
        <row r="151">
          <cell r="B151" t="str">
            <v>Other Income- Holland</v>
          </cell>
          <cell r="D151">
            <v>257.61500000000001</v>
          </cell>
          <cell r="E151">
            <v>0</v>
          </cell>
          <cell r="F151">
            <v>0</v>
          </cell>
          <cell r="G151">
            <v>2173.7800000000002</v>
          </cell>
        </row>
        <row r="152">
          <cell r="D152">
            <v>18141.615000000002</v>
          </cell>
          <cell r="E152">
            <v>38425</v>
          </cell>
          <cell r="F152">
            <v>60587</v>
          </cell>
          <cell r="G152">
            <v>58127.78</v>
          </cell>
        </row>
        <row r="153">
          <cell r="B153" t="str">
            <v>Total operating income</v>
          </cell>
          <cell r="D153">
            <v>1035549.2924299694</v>
          </cell>
          <cell r="E153">
            <v>1277625.7693773475</v>
          </cell>
          <cell r="F153">
            <v>1565870.9475000002</v>
          </cell>
          <cell r="G153">
            <v>1184997.8820000004</v>
          </cell>
        </row>
        <row r="154">
          <cell r="B154" t="str">
            <v>Total operating expenses in Kenya</v>
          </cell>
          <cell r="D154">
            <v>-340106</v>
          </cell>
          <cell r="E154">
            <v>-436792.33600000001</v>
          </cell>
          <cell r="F154">
            <v>-418117</v>
          </cell>
          <cell r="G154">
            <v>-450338.902</v>
          </cell>
        </row>
        <row r="155">
          <cell r="B155" t="str">
            <v>Other expenses from related companies (Kenya)</v>
          </cell>
          <cell r="D155">
            <v>0</v>
          </cell>
          <cell r="E155">
            <v>0</v>
          </cell>
          <cell r="F155">
            <v>-200</v>
          </cell>
          <cell r="G155">
            <v>-435</v>
          </cell>
        </row>
        <row r="156">
          <cell r="B156" t="str">
            <v>Operating expenses in Holland</v>
          </cell>
          <cell r="D156">
            <v>-282947.14166666666</v>
          </cell>
          <cell r="E156">
            <v>-762046.70250000001</v>
          </cell>
          <cell r="F156">
            <v>-378510.77916666673</v>
          </cell>
          <cell r="G156">
            <v>-384759.06</v>
          </cell>
        </row>
        <row r="157">
          <cell r="D157">
            <v>-623053.1416666666</v>
          </cell>
          <cell r="E157">
            <v>-1198839.0385</v>
          </cell>
          <cell r="F157">
            <v>-796827.77916666679</v>
          </cell>
          <cell r="G157">
            <v>-835532.96200000006</v>
          </cell>
        </row>
        <row r="158">
          <cell r="B158" t="str">
            <v>Operating Profit</v>
          </cell>
          <cell r="D158">
            <v>412496.15076330281</v>
          </cell>
          <cell r="E158">
            <v>78786.730877347523</v>
          </cell>
          <cell r="F158">
            <v>769043.16833333345</v>
          </cell>
          <cell r="G158">
            <v>349464.92000000039</v>
          </cell>
        </row>
        <row r="159">
          <cell r="B159" t="str">
            <v>Exchange gain/( loss) - Sher Agencies</v>
          </cell>
          <cell r="D159">
            <v>192027</v>
          </cell>
          <cell r="E159">
            <v>216965</v>
          </cell>
          <cell r="F159">
            <v>-291517</v>
          </cell>
          <cell r="G159">
            <v>-982</v>
          </cell>
        </row>
        <row r="160">
          <cell r="B160" t="str">
            <v>Profit/ (Loss) on disposal of PPE in Sher Agencies</v>
          </cell>
          <cell r="D160">
            <v>270</v>
          </cell>
          <cell r="E160">
            <v>2439</v>
          </cell>
          <cell r="F160">
            <v>-1878</v>
          </cell>
          <cell r="G160">
            <v>333</v>
          </cell>
        </row>
        <row r="161">
          <cell r="B161" t="str">
            <v>Capital gains on sale of land in Kalasha</v>
          </cell>
          <cell r="F161">
            <v>0</v>
          </cell>
          <cell r="G161">
            <v>82678</v>
          </cell>
        </row>
        <row r="162">
          <cell r="B162" t="str">
            <v>Financial income/(loss) (Sher Holland)</v>
          </cell>
          <cell r="D162">
            <v>77713.858333333337</v>
          </cell>
          <cell r="E162">
            <v>3346.1950000000002</v>
          </cell>
          <cell r="F162">
            <v>18194.914166666669</v>
          </cell>
          <cell r="G162">
            <v>54706.796666666669</v>
          </cell>
        </row>
        <row r="163">
          <cell r="B163" t="str">
            <v>Total</v>
          </cell>
          <cell r="D163">
            <v>270010.85833333334</v>
          </cell>
          <cell r="E163">
            <v>222750.19500000001</v>
          </cell>
          <cell r="F163">
            <v>-275200.08583333332</v>
          </cell>
          <cell r="G163">
            <v>136735.79666666666</v>
          </cell>
        </row>
        <row r="164">
          <cell r="B164" t="str">
            <v>Profit before tax</v>
          </cell>
          <cell r="D164">
            <v>682507.0090966362</v>
          </cell>
          <cell r="E164">
            <v>301536.92587734753</v>
          </cell>
          <cell r="F164">
            <v>493843.08250000014</v>
          </cell>
          <cell r="G164">
            <v>486200.71666666702</v>
          </cell>
        </row>
        <row r="165">
          <cell r="B165" t="str">
            <v>Less tax</v>
          </cell>
          <cell r="D165">
            <v>-168338.13</v>
          </cell>
          <cell r="E165" t="e">
            <v>#REF!</v>
          </cell>
          <cell r="F165">
            <v>-158645.46750000003</v>
          </cell>
          <cell r="G165">
            <v>-203930.29500000001</v>
          </cell>
        </row>
        <row r="166">
          <cell r="B166" t="str">
            <v>Profit after tax</v>
          </cell>
          <cell r="D166">
            <v>514168.8790966362</v>
          </cell>
          <cell r="E166" t="e">
            <v>#REF!</v>
          </cell>
          <cell r="F166">
            <v>335197.61500000011</v>
          </cell>
          <cell r="G166">
            <v>282270.42166666698</v>
          </cell>
        </row>
        <row r="168">
          <cell r="B168" t="str">
            <v>Average annual exchange rate</v>
          </cell>
          <cell r="D168">
            <v>85.87166666666667</v>
          </cell>
          <cell r="E168">
            <v>98.417500000000004</v>
          </cell>
          <cell r="F168">
            <v>94.274166666666687</v>
          </cell>
          <cell r="G168">
            <v>90.57416666666667</v>
          </cell>
        </row>
      </sheetData>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Cover"/>
      <sheetName val="Assumptions"/>
      <sheetName val="IPO"/>
      <sheetName val="I_S"/>
      <sheetName val="B_S"/>
      <sheetName val="CFS"/>
      <sheetName val="Debt"/>
      <sheetName val="Calcs"/>
      <sheetName val="IPO B_S"/>
      <sheetName val="Valuation"/>
    </sheetNames>
    <sheetDataSet>
      <sheetData sheetId="0" refreshError="1"/>
      <sheetData sheetId="1"/>
      <sheetData sheetId="2"/>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Intro"/>
      <sheetName val="Guidelines"/>
      <sheetName val="Print Reports"/>
      <sheetName val="DataL"/>
      <sheetName val="DataXsub"/>
      <sheetName val="DataS"/>
      <sheetName val="DataX"/>
      <sheetName val="DataE"/>
      <sheetName val="DataI"/>
      <sheetName val="DataC"/>
      <sheetName val="DataO"/>
      <sheetName val="RptCoverPg"/>
      <sheetName val="RptOpInc"/>
      <sheetName val="RptMfgExp"/>
      <sheetName val="RptCashFl"/>
      <sheetName val="RptLease"/>
      <sheetName val="RptBdDir"/>
      <sheetName val="RptTransfer"/>
      <sheetName val="DataCalcs"/>
      <sheetName val="DepnGroup"/>
      <sheetName val="DepnTables"/>
      <sheetName val="Copyright"/>
      <sheetName val="Admin"/>
      <sheetName val="RefreshL"/>
      <sheetName val="RefreshE"/>
      <sheetName val="RefreshI"/>
      <sheetName val="RefreshS"/>
      <sheetName val="RefreshC"/>
      <sheetName val="RefreshO"/>
      <sheetName val="RefreshX"/>
      <sheetName val="RefreshT"/>
      <sheetName val="Dialog1"/>
      <sheetName val="Dialog2"/>
      <sheetName val="Dialog3"/>
      <sheetName val="Logistics"/>
      <sheetName val="Dialog4"/>
      <sheetName val="Module1"/>
    </sheetNames>
    <sheetDataSet>
      <sheetData sheetId="0"/>
      <sheetData sheetId="1"/>
      <sheetData sheetId="2"/>
      <sheetData sheetId="3" refreshError="1">
        <row r="8">
          <cell r="B8" t="str">
            <v>Fluid Power Group</v>
          </cell>
        </row>
        <row r="9">
          <cell r="B9" t="str">
            <v>G500</v>
          </cell>
        </row>
        <row r="11">
          <cell r="B11" t="str">
            <v>ACE</v>
          </cell>
        </row>
        <row r="13">
          <cell r="B13" t="e">
            <v>#N/A</v>
          </cell>
        </row>
        <row r="14">
          <cell r="B14" t="str">
            <v xml:space="preserve">A </v>
          </cell>
        </row>
        <row r="15">
          <cell r="B15" t="str">
            <v>N</v>
          </cell>
        </row>
        <row r="23">
          <cell r="B23" t="str">
            <v>U.S. $</v>
          </cell>
        </row>
        <row r="24">
          <cell r="B24">
            <v>0</v>
          </cell>
        </row>
        <row r="25">
          <cell r="B25" t="str">
            <v>Y</v>
          </cell>
        </row>
        <row r="26">
          <cell r="B26" t="str">
            <v>Hi</v>
          </cell>
        </row>
        <row r="27">
          <cell r="B27" t="str">
            <v>Y</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row r="1">
          <cell r="S1">
            <v>1</v>
          </cell>
          <cell r="T1" t="str">
            <v>Jan</v>
          </cell>
        </row>
        <row r="2">
          <cell r="S2">
            <v>2</v>
          </cell>
          <cell r="T2" t="str">
            <v>Feb</v>
          </cell>
        </row>
        <row r="3">
          <cell r="S3">
            <v>3</v>
          </cell>
          <cell r="T3" t="str">
            <v>Mar</v>
          </cell>
        </row>
        <row r="4">
          <cell r="S4">
            <v>4</v>
          </cell>
          <cell r="T4" t="str">
            <v>Apr</v>
          </cell>
        </row>
        <row r="5">
          <cell r="O5" t="str">
            <v>N</v>
          </cell>
          <cell r="P5" t="str">
            <v>No</v>
          </cell>
          <cell r="S5">
            <v>5</v>
          </cell>
          <cell r="T5" t="str">
            <v>May</v>
          </cell>
        </row>
        <row r="6">
          <cell r="O6" t="str">
            <v>Y</v>
          </cell>
          <cell r="P6" t="str">
            <v>Yes</v>
          </cell>
          <cell r="S6">
            <v>6</v>
          </cell>
          <cell r="T6" t="str">
            <v>Jun</v>
          </cell>
        </row>
        <row r="7">
          <cell r="S7">
            <v>7</v>
          </cell>
          <cell r="T7" t="str">
            <v>Jul</v>
          </cell>
        </row>
        <row r="8">
          <cell r="S8">
            <v>8</v>
          </cell>
          <cell r="T8" t="str">
            <v>Aug</v>
          </cell>
        </row>
        <row r="9">
          <cell r="S9">
            <v>9</v>
          </cell>
          <cell r="T9" t="str">
            <v>Sep</v>
          </cell>
        </row>
        <row r="10">
          <cell r="S10">
            <v>10</v>
          </cell>
          <cell r="T10" t="str">
            <v>Oct</v>
          </cell>
        </row>
        <row r="11">
          <cell r="K11" t="e">
            <v>#N/A</v>
          </cell>
          <cell r="S11">
            <v>11</v>
          </cell>
          <cell r="T11" t="str">
            <v>Nov</v>
          </cell>
        </row>
        <row r="12">
          <cell r="S12">
            <v>12</v>
          </cell>
          <cell r="T12" t="str">
            <v>Dec</v>
          </cell>
        </row>
        <row r="14">
          <cell r="O14" t="str">
            <v>A</v>
          </cell>
          <cell r="P14" t="str">
            <v>Growth</v>
          </cell>
          <cell r="S14" t="str">
            <v>H</v>
          </cell>
          <cell r="T14" t="str">
            <v>High</v>
          </cell>
        </row>
        <row r="15">
          <cell r="O15" t="str">
            <v>B</v>
          </cell>
          <cell r="P15" t="str">
            <v xml:space="preserve">Productivity </v>
          </cell>
          <cell r="S15" t="str">
            <v>L</v>
          </cell>
          <cell r="T15" t="str">
            <v>Low</v>
          </cell>
        </row>
        <row r="16">
          <cell r="O16" t="str">
            <v>C</v>
          </cell>
          <cell r="P16" t="str">
            <v>Infrastructure/Maintenance</v>
          </cell>
          <cell r="S16" t="str">
            <v>M</v>
          </cell>
          <cell r="T16" t="str">
            <v>Med</v>
          </cell>
        </row>
        <row r="17">
          <cell r="O17" t="str">
            <v>D</v>
          </cell>
          <cell r="P17" t="str">
            <v>Other</v>
          </cell>
        </row>
        <row r="18">
          <cell r="O18" t="str">
            <v>E</v>
          </cell>
          <cell r="P18" t="str">
            <v>Durable Tooling</v>
          </cell>
        </row>
        <row r="19">
          <cell r="O19" t="str">
            <v>F</v>
          </cell>
          <cell r="P19" t="str">
            <v>Operating Leases</v>
          </cell>
        </row>
        <row r="47">
          <cell r="B47" t="str">
            <v>September 6, 2002</v>
          </cell>
        </row>
        <row r="51">
          <cell r="B51">
            <v>10</v>
          </cell>
        </row>
        <row r="66">
          <cell r="F66" t="str">
            <v>Ver 3.0</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Interface"/>
      <sheetName val="Operating Review"/>
      <sheetName val="SnP"/>
      <sheetName val="Summary"/>
    </sheetNames>
    <sheetDataSet>
      <sheetData sheetId="0"/>
      <sheetData sheetId="1"/>
      <sheetData sheetId="2"/>
      <sheetData sheetId="3"/>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Intro"/>
      <sheetName val="Guidelines"/>
      <sheetName val="Print Reports"/>
      <sheetName val="DataL"/>
      <sheetName val="DataS"/>
      <sheetName val="DataXsub"/>
      <sheetName val="DataX"/>
      <sheetName val="DataE"/>
      <sheetName val="DataI"/>
      <sheetName val="DataC"/>
      <sheetName val="DataO"/>
      <sheetName val="RptCoverPg"/>
      <sheetName val="RptMfgExp"/>
      <sheetName val="RptOpInc"/>
      <sheetName val="RptCashFl"/>
      <sheetName val="RptLease"/>
      <sheetName val="RptBdDir"/>
      <sheetName val="RptTransfer"/>
      <sheetName val="DataCalcs"/>
      <sheetName val="DepnGroup"/>
      <sheetName val="DepnTables"/>
      <sheetName val="Copyright"/>
      <sheetName val="Admin"/>
      <sheetName val="RefreshL"/>
      <sheetName val="RefreshE"/>
      <sheetName val="RefreshI"/>
      <sheetName val="RefreshS"/>
      <sheetName val="RefreshC"/>
      <sheetName val="RefreshO"/>
      <sheetName val="RefreshX"/>
      <sheetName val="RefreshT"/>
      <sheetName val="Dialog1"/>
      <sheetName val="Dialog2"/>
      <sheetName val="Dialog3"/>
      <sheetName val="Logistics"/>
      <sheetName val="Dialog4"/>
      <sheetName val="Module1"/>
    </sheetNames>
    <sheetDataSet>
      <sheetData sheetId="0" refreshError="1"/>
      <sheetData sheetId="1" refreshError="1"/>
      <sheetData sheetId="2" refreshError="1"/>
      <sheetData sheetId="3" refreshError="1">
        <row r="18">
          <cell r="B18">
            <v>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Model Guide"/>
      <sheetName val="Tradeline inputs"/>
      <sheetName val="SCI Acquisition Capex"/>
      <sheetName val="SCI Input"/>
      <sheetName val="AWGI Input"/>
      <sheetName val="AWGI Key Financial Assumptions"/>
      <sheetName val="AWGI insurance valuation"/>
      <sheetName val="Financial Profile Output"/>
      <sheetName val="aAcqFin"/>
      <sheetName val="aTargFinCal"/>
      <sheetName val="DealOpeningBS"/>
      <sheetName val="Unlevered Beta to WACC"/>
      <sheetName val="ValueMath - Equity Value"/>
      <sheetName val="DCF Output"/>
      <sheetName val="DCF"/>
      <sheetName val="IRR"/>
      <sheetName val="NPV of Synergies"/>
      <sheetName val="AWGI Football Field"/>
      <sheetName val="aTargFin"/>
      <sheetName val="NewcoBuildup"/>
      <sheetName val="DEALSheet"/>
      <sheetName val="CapSumm"/>
      <sheetName val="Board Slide"/>
      <sheetName val="Contribution analysis"/>
      <sheetName val="AccDil - Sukkar"/>
      <sheetName val="CF"/>
      <sheetName val="Ratios"/>
      <sheetName val="AccDil"/>
      <sheetName val="AVP"/>
      <sheetName val="IS"/>
      <sheetName val="BS"/>
      <sheetName val="Not in Use ---&gt;"/>
      <sheetName val="NewcoNOLs"/>
      <sheetName val="Projections output"/>
      <sheetName val="ValueMath - Firm Value"/>
      <sheetName val="ExecSummary"/>
      <sheetName val="RatingsRatios"/>
      <sheetName val="LBO"/>
      <sheetName val="LBO (2)"/>
      <sheetName val="LBO Output"/>
      <sheetName val="WACC Analysis"/>
      <sheetName val="FIN SUM"/>
      <sheetName val="S&amp;U CAP - auto"/>
      <sheetName val="IS_ProForma"/>
      <sheetName val="BS_ProForma"/>
      <sheetName val="CoverSheet"/>
      <sheetName val="Changes"/>
      <sheetName val="InputMaster"/>
      <sheetName val="a_Storage"/>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690">
          <cell r="F690">
            <v>0</v>
          </cell>
        </row>
        <row r="691">
          <cell r="F691">
            <v>1</v>
          </cell>
        </row>
        <row r="692">
          <cell r="F692">
            <v>0</v>
          </cell>
        </row>
      </sheetData>
      <sheetData sheetId="19" refreshError="1"/>
      <sheetData sheetId="20">
        <row r="215">
          <cell r="D215">
            <v>2</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4">
          <cell r="D4">
            <v>10</v>
          </cell>
        </row>
      </sheetData>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Lookup Seats"/>
      <sheetName val="Lookup Shipset"/>
      <sheetName val="Lookup Segment"/>
      <sheetName val="PivotTables"/>
      <sheetName val="FI Data - 1Q 2004"/>
      <sheetName val="Mil v. Comm."/>
      <sheetName val="Mkt Growth $'s"/>
      <sheetName val="Mkt. Growth Units"/>
      <sheetName val="Total CAGR's"/>
      <sheetName val="Mkt. #'s"/>
      <sheetName val="YoY Growth Rates"/>
      <sheetName val="Military Total"/>
      <sheetName val="Mil. Fighters"/>
      <sheetName val="Mil. Transp. &amp; Special Platf"/>
      <sheetName val="Rotorcraft (Civil)"/>
      <sheetName val="Rotorcraft (Military)"/>
      <sheetName val="Regional"/>
      <sheetName val="General Aviation"/>
      <sheetName val="Business Jets"/>
      <sheetName val="Commercial"/>
      <sheetName val="Commercial Graphs"/>
      <sheetName val="Total Mkt."/>
      <sheetName val="Economics '04"/>
    </sheetNames>
    <sheetDataSet>
      <sheetData sheetId="0" refreshError="1"/>
      <sheetData sheetId="1" refreshError="1"/>
      <sheetData sheetId="2" refreshError="1"/>
      <sheetData sheetId="3" refreshError="1"/>
      <sheetData sheetId="4" refreshError="1">
        <row r="10">
          <cell r="C10" t="str">
            <v>Record #</v>
          </cell>
          <cell r="D10" t="str">
            <v>Manufacturer</v>
          </cell>
          <cell r="E10" t="str">
            <v>Application</v>
          </cell>
          <cell r="F10" t="str">
            <v>Engine</v>
          </cell>
          <cell r="G10" t="str">
            <v>Segment</v>
          </cell>
          <cell r="H10" t="str">
            <v>Cost</v>
          </cell>
          <cell r="I10">
            <v>2002</v>
          </cell>
          <cell r="J10">
            <v>2003</v>
          </cell>
          <cell r="K10">
            <v>2004</v>
          </cell>
          <cell r="L10">
            <v>2005</v>
          </cell>
          <cell r="M10">
            <v>2006</v>
          </cell>
          <cell r="N10">
            <v>2007</v>
          </cell>
          <cell r="O10">
            <v>2008</v>
          </cell>
          <cell r="P10">
            <v>2009</v>
          </cell>
          <cell r="Q10">
            <v>2010</v>
          </cell>
          <cell r="R10">
            <v>2011</v>
          </cell>
          <cell r="S10">
            <v>2012</v>
          </cell>
          <cell r="T10">
            <v>2013</v>
          </cell>
          <cell r="U10" t="str">
            <v>'04 - '13</v>
          </cell>
          <cell r="W10" t="str">
            <v>2002 $</v>
          </cell>
          <cell r="X10" t="str">
            <v>2003 $</v>
          </cell>
          <cell r="Y10" t="str">
            <v>2004 $</v>
          </cell>
          <cell r="Z10" t="str">
            <v>2005 $</v>
          </cell>
          <cell r="AA10" t="str">
            <v>2006 $</v>
          </cell>
          <cell r="AB10" t="str">
            <v>2007 $</v>
          </cell>
          <cell r="AC10" t="str">
            <v>2008 $</v>
          </cell>
          <cell r="AD10" t="str">
            <v>2009 $</v>
          </cell>
          <cell r="AE10" t="str">
            <v>2010 $</v>
          </cell>
          <cell r="AF10" t="str">
            <v>2011 $</v>
          </cell>
          <cell r="AG10" t="str">
            <v>2012 $</v>
          </cell>
          <cell r="AH10" t="str">
            <v>2013 $</v>
          </cell>
          <cell r="AI10" t="str">
            <v>04 - 13 $</v>
          </cell>
        </row>
        <row r="11">
          <cell r="C11">
            <v>104348</v>
          </cell>
          <cell r="D11" t="str">
            <v>AIRBUS INDUSTRIE (Consortium)</v>
          </cell>
          <cell r="E11" t="str">
            <v>ACJ</v>
          </cell>
          <cell r="F11" t="str">
            <v>V2527-A5</v>
          </cell>
          <cell r="G11" t="str">
            <v>Business Jets</v>
          </cell>
          <cell r="H11">
            <v>37000000</v>
          </cell>
          <cell r="I11">
            <v>6</v>
          </cell>
          <cell r="J11">
            <v>6</v>
          </cell>
          <cell r="K11">
            <v>7</v>
          </cell>
          <cell r="L11">
            <v>8</v>
          </cell>
          <cell r="M11">
            <v>7</v>
          </cell>
          <cell r="N11">
            <v>6</v>
          </cell>
          <cell r="O11">
            <v>7</v>
          </cell>
          <cell r="P11">
            <v>6</v>
          </cell>
          <cell r="Q11">
            <v>5</v>
          </cell>
          <cell r="R11">
            <v>4</v>
          </cell>
          <cell r="S11">
            <v>5</v>
          </cell>
          <cell r="T11">
            <v>5</v>
          </cell>
          <cell r="U11">
            <v>60</v>
          </cell>
          <cell r="W11">
            <v>222</v>
          </cell>
          <cell r="X11">
            <v>222</v>
          </cell>
          <cell r="Y11">
            <v>259</v>
          </cell>
          <cell r="Z11">
            <v>296</v>
          </cell>
          <cell r="AA11">
            <v>259</v>
          </cell>
          <cell r="AB11">
            <v>222</v>
          </cell>
          <cell r="AC11">
            <v>259</v>
          </cell>
          <cell r="AD11">
            <v>222</v>
          </cell>
          <cell r="AE11">
            <v>185</v>
          </cell>
          <cell r="AF11">
            <v>148</v>
          </cell>
          <cell r="AG11">
            <v>185</v>
          </cell>
          <cell r="AH11">
            <v>185</v>
          </cell>
          <cell r="AI11">
            <v>2220</v>
          </cell>
        </row>
        <row r="12">
          <cell r="C12">
            <v>104710</v>
          </cell>
          <cell r="D12" t="str">
            <v>BOMBARDIER AEROSPACE</v>
          </cell>
          <cell r="E12" t="str">
            <v>GLOBAL EXPRESS ASTOR</v>
          </cell>
          <cell r="F12" t="str">
            <v>BR710</v>
          </cell>
          <cell r="G12" t="str">
            <v>Business Jets</v>
          </cell>
          <cell r="H12">
            <v>50000000</v>
          </cell>
          <cell r="I12">
            <v>0</v>
          </cell>
          <cell r="J12">
            <v>0</v>
          </cell>
          <cell r="K12">
            <v>1</v>
          </cell>
          <cell r="L12">
            <v>2</v>
          </cell>
          <cell r="M12">
            <v>1</v>
          </cell>
          <cell r="N12">
            <v>0</v>
          </cell>
          <cell r="O12">
            <v>1</v>
          </cell>
          <cell r="P12">
            <v>2</v>
          </cell>
          <cell r="Q12">
            <v>0</v>
          </cell>
          <cell r="R12">
            <v>1</v>
          </cell>
          <cell r="S12">
            <v>2</v>
          </cell>
          <cell r="T12">
            <v>1</v>
          </cell>
          <cell r="U12">
            <v>11</v>
          </cell>
          <cell r="W12">
            <v>0</v>
          </cell>
          <cell r="X12">
            <v>0</v>
          </cell>
          <cell r="Y12">
            <v>50</v>
          </cell>
          <cell r="Z12">
            <v>100</v>
          </cell>
          <cell r="AA12">
            <v>50</v>
          </cell>
          <cell r="AB12">
            <v>0</v>
          </cell>
          <cell r="AC12">
            <v>50</v>
          </cell>
          <cell r="AD12">
            <v>100</v>
          </cell>
          <cell r="AE12">
            <v>0</v>
          </cell>
          <cell r="AF12">
            <v>50</v>
          </cell>
          <cell r="AG12">
            <v>100</v>
          </cell>
          <cell r="AH12">
            <v>50</v>
          </cell>
          <cell r="AI12">
            <v>550</v>
          </cell>
        </row>
        <row r="13">
          <cell r="C13">
            <v>105076</v>
          </cell>
          <cell r="D13" t="str">
            <v>BOMBARDIER AEROSPACE</v>
          </cell>
          <cell r="E13" t="str">
            <v>GLOBAL 5000</v>
          </cell>
          <cell r="F13" t="str">
            <v>BR710</v>
          </cell>
          <cell r="G13" t="str">
            <v>Business Jets</v>
          </cell>
          <cell r="H13">
            <v>33000000</v>
          </cell>
          <cell r="I13">
            <v>1</v>
          </cell>
          <cell r="J13">
            <v>1</v>
          </cell>
          <cell r="K13">
            <v>3</v>
          </cell>
          <cell r="L13">
            <v>10</v>
          </cell>
          <cell r="M13">
            <v>16</v>
          </cell>
          <cell r="N13">
            <v>26</v>
          </cell>
          <cell r="O13">
            <v>24</v>
          </cell>
          <cell r="P13">
            <v>24</v>
          </cell>
          <cell r="Q13">
            <v>20</v>
          </cell>
          <cell r="R13">
            <v>22</v>
          </cell>
          <cell r="S13">
            <v>24</v>
          </cell>
          <cell r="T13">
            <v>22</v>
          </cell>
          <cell r="U13">
            <v>191</v>
          </cell>
          <cell r="W13">
            <v>33</v>
          </cell>
          <cell r="X13">
            <v>33</v>
          </cell>
          <cell r="Y13">
            <v>99</v>
          </cell>
          <cell r="Z13">
            <v>330</v>
          </cell>
          <cell r="AA13">
            <v>528</v>
          </cell>
          <cell r="AB13">
            <v>858</v>
          </cell>
          <cell r="AC13">
            <v>792</v>
          </cell>
          <cell r="AD13">
            <v>792</v>
          </cell>
          <cell r="AE13">
            <v>660</v>
          </cell>
          <cell r="AF13">
            <v>726</v>
          </cell>
          <cell r="AG13">
            <v>792</v>
          </cell>
          <cell r="AH13">
            <v>726</v>
          </cell>
          <cell r="AI13">
            <v>6303</v>
          </cell>
        </row>
        <row r="14">
          <cell r="C14">
            <v>104346</v>
          </cell>
          <cell r="D14" t="str">
            <v>BOMBARDIER AEROSPACE</v>
          </cell>
          <cell r="E14" t="str">
            <v>CHALLENGER 300 (CONTINENTAL)</v>
          </cell>
          <cell r="F14" t="str">
            <v>AS907</v>
          </cell>
          <cell r="G14" t="str">
            <v>Business Jets</v>
          </cell>
          <cell r="H14">
            <v>15000000</v>
          </cell>
          <cell r="I14">
            <v>5</v>
          </cell>
          <cell r="J14">
            <v>22</v>
          </cell>
          <cell r="K14">
            <v>26</v>
          </cell>
          <cell r="L14">
            <v>38</v>
          </cell>
          <cell r="M14">
            <v>48</v>
          </cell>
          <cell r="N14">
            <v>40</v>
          </cell>
          <cell r="O14">
            <v>36</v>
          </cell>
          <cell r="P14">
            <v>32</v>
          </cell>
          <cell r="Q14">
            <v>30</v>
          </cell>
          <cell r="R14">
            <v>30</v>
          </cell>
          <cell r="S14">
            <v>34</v>
          </cell>
          <cell r="T14">
            <v>32</v>
          </cell>
          <cell r="U14">
            <v>346</v>
          </cell>
          <cell r="W14">
            <v>75</v>
          </cell>
          <cell r="X14">
            <v>330</v>
          </cell>
          <cell r="Y14">
            <v>390</v>
          </cell>
          <cell r="Z14">
            <v>570</v>
          </cell>
          <cell r="AA14">
            <v>720</v>
          </cell>
          <cell r="AB14">
            <v>600</v>
          </cell>
          <cell r="AC14">
            <v>540</v>
          </cell>
          <cell r="AD14">
            <v>480</v>
          </cell>
          <cell r="AE14">
            <v>450</v>
          </cell>
          <cell r="AF14">
            <v>450</v>
          </cell>
          <cell r="AG14">
            <v>510</v>
          </cell>
          <cell r="AH14">
            <v>480</v>
          </cell>
          <cell r="AI14">
            <v>5190</v>
          </cell>
        </row>
        <row r="15">
          <cell r="C15">
            <v>101019</v>
          </cell>
          <cell r="D15" t="str">
            <v>BOMBARDIER AEROSPACE</v>
          </cell>
          <cell r="E15" t="str">
            <v>LEARJET 31</v>
          </cell>
          <cell r="F15" t="str">
            <v>TFE 731-2</v>
          </cell>
          <cell r="G15" t="str">
            <v>Business Jets</v>
          </cell>
          <cell r="H15">
            <v>6604700</v>
          </cell>
          <cell r="I15">
            <v>13</v>
          </cell>
          <cell r="J15">
            <v>9</v>
          </cell>
          <cell r="K15">
            <v>0</v>
          </cell>
          <cell r="L15">
            <v>0</v>
          </cell>
          <cell r="M15">
            <v>0</v>
          </cell>
          <cell r="N15">
            <v>0</v>
          </cell>
          <cell r="O15">
            <v>0</v>
          </cell>
          <cell r="P15">
            <v>0</v>
          </cell>
          <cell r="Q15">
            <v>0</v>
          </cell>
          <cell r="R15">
            <v>0</v>
          </cell>
          <cell r="S15">
            <v>0</v>
          </cell>
          <cell r="T15">
            <v>0</v>
          </cell>
          <cell r="U15">
            <v>0</v>
          </cell>
          <cell r="W15">
            <v>85.861099999999993</v>
          </cell>
          <cell r="X15">
            <v>59.442300000000003</v>
          </cell>
          <cell r="Y15">
            <v>0</v>
          </cell>
          <cell r="Z15">
            <v>0</v>
          </cell>
          <cell r="AA15">
            <v>0</v>
          </cell>
          <cell r="AB15">
            <v>0</v>
          </cell>
          <cell r="AC15">
            <v>0</v>
          </cell>
          <cell r="AD15">
            <v>0</v>
          </cell>
          <cell r="AE15">
            <v>0</v>
          </cell>
          <cell r="AF15">
            <v>0</v>
          </cell>
          <cell r="AG15">
            <v>0</v>
          </cell>
          <cell r="AH15">
            <v>0</v>
          </cell>
          <cell r="AI15">
            <v>0</v>
          </cell>
        </row>
        <row r="16">
          <cell r="C16">
            <v>102073</v>
          </cell>
          <cell r="D16" t="str">
            <v>BOMBARDIER AEROSPACE</v>
          </cell>
          <cell r="E16" t="str">
            <v>LEARJET 60</v>
          </cell>
          <cell r="F16" t="str">
            <v>PW305</v>
          </cell>
          <cell r="G16" t="str">
            <v>Business Jets</v>
          </cell>
          <cell r="H16">
            <v>12460000</v>
          </cell>
          <cell r="I16">
            <v>23</v>
          </cell>
          <cell r="J16">
            <v>14</v>
          </cell>
          <cell r="K16">
            <v>15</v>
          </cell>
          <cell r="L16">
            <v>21</v>
          </cell>
          <cell r="M16">
            <v>24</v>
          </cell>
          <cell r="N16">
            <v>27</v>
          </cell>
          <cell r="O16">
            <v>28</v>
          </cell>
          <cell r="P16">
            <v>28</v>
          </cell>
          <cell r="Q16">
            <v>27</v>
          </cell>
          <cell r="R16">
            <v>28</v>
          </cell>
          <cell r="S16">
            <v>27</v>
          </cell>
          <cell r="T16">
            <v>27</v>
          </cell>
          <cell r="U16">
            <v>252</v>
          </cell>
          <cell r="W16">
            <v>286.58</v>
          </cell>
          <cell r="X16">
            <v>174.44</v>
          </cell>
          <cell r="Y16">
            <v>186.9</v>
          </cell>
          <cell r="Z16">
            <v>261.66000000000003</v>
          </cell>
          <cell r="AA16">
            <v>299.04000000000002</v>
          </cell>
          <cell r="AB16">
            <v>336.42</v>
          </cell>
          <cell r="AC16">
            <v>348.88</v>
          </cell>
          <cell r="AD16">
            <v>348.88</v>
          </cell>
          <cell r="AE16">
            <v>336.42</v>
          </cell>
          <cell r="AF16">
            <v>348.88</v>
          </cell>
          <cell r="AG16">
            <v>336.42</v>
          </cell>
          <cell r="AH16">
            <v>336.42</v>
          </cell>
          <cell r="AI16">
            <v>3139.9200000000005</v>
          </cell>
        </row>
        <row r="17">
          <cell r="C17">
            <v>101528</v>
          </cell>
          <cell r="D17" t="str">
            <v>BOMBARDIER AEROSPACE</v>
          </cell>
          <cell r="E17" t="str">
            <v>GLOBAL EXPRESS</v>
          </cell>
          <cell r="F17" t="str">
            <v>BR710</v>
          </cell>
          <cell r="G17" t="str">
            <v>Business Jets</v>
          </cell>
          <cell r="H17">
            <v>41500000</v>
          </cell>
          <cell r="I17">
            <v>25</v>
          </cell>
          <cell r="J17">
            <v>16</v>
          </cell>
          <cell r="K17">
            <v>14</v>
          </cell>
          <cell r="L17">
            <v>16</v>
          </cell>
          <cell r="M17">
            <v>20</v>
          </cell>
          <cell r="N17">
            <v>22</v>
          </cell>
          <cell r="O17">
            <v>22</v>
          </cell>
          <cell r="P17">
            <v>20</v>
          </cell>
          <cell r="Q17">
            <v>20</v>
          </cell>
          <cell r="R17">
            <v>18</v>
          </cell>
          <cell r="S17">
            <v>20</v>
          </cell>
          <cell r="T17">
            <v>17</v>
          </cell>
          <cell r="U17">
            <v>189</v>
          </cell>
          <cell r="W17">
            <v>1037.5</v>
          </cell>
          <cell r="X17">
            <v>664</v>
          </cell>
          <cell r="Y17">
            <v>581</v>
          </cell>
          <cell r="Z17">
            <v>664</v>
          </cell>
          <cell r="AA17">
            <v>830</v>
          </cell>
          <cell r="AB17">
            <v>913</v>
          </cell>
          <cell r="AC17">
            <v>913</v>
          </cell>
          <cell r="AD17">
            <v>830</v>
          </cell>
          <cell r="AE17">
            <v>830</v>
          </cell>
          <cell r="AF17">
            <v>747</v>
          </cell>
          <cell r="AG17">
            <v>830</v>
          </cell>
          <cell r="AH17">
            <v>705.5</v>
          </cell>
          <cell r="AI17">
            <v>7843.5</v>
          </cell>
        </row>
        <row r="18">
          <cell r="C18">
            <v>103058</v>
          </cell>
          <cell r="D18" t="str">
            <v>BOMBARDIER AEROSPACE</v>
          </cell>
          <cell r="E18" t="str">
            <v>CHALLENGER 604</v>
          </cell>
          <cell r="F18" t="str">
            <v>CF34-3B</v>
          </cell>
          <cell r="G18" t="str">
            <v>Business Jets</v>
          </cell>
          <cell r="H18">
            <v>22000000</v>
          </cell>
          <cell r="I18">
            <v>28</v>
          </cell>
          <cell r="J18">
            <v>19</v>
          </cell>
          <cell r="K18">
            <v>2</v>
          </cell>
          <cell r="L18">
            <v>0</v>
          </cell>
          <cell r="M18">
            <v>2</v>
          </cell>
          <cell r="N18">
            <v>1</v>
          </cell>
          <cell r="O18">
            <v>1</v>
          </cell>
          <cell r="P18">
            <v>0</v>
          </cell>
          <cell r="Q18">
            <v>1</v>
          </cell>
          <cell r="R18">
            <v>1</v>
          </cell>
          <cell r="S18">
            <v>0</v>
          </cell>
          <cell r="T18">
            <v>1</v>
          </cell>
          <cell r="U18">
            <v>9</v>
          </cell>
          <cell r="W18">
            <v>616</v>
          </cell>
          <cell r="X18">
            <v>418</v>
          </cell>
          <cell r="Y18">
            <v>44</v>
          </cell>
          <cell r="Z18">
            <v>0</v>
          </cell>
          <cell r="AA18">
            <v>44</v>
          </cell>
          <cell r="AB18">
            <v>22</v>
          </cell>
          <cell r="AC18">
            <v>22</v>
          </cell>
          <cell r="AD18">
            <v>0</v>
          </cell>
          <cell r="AE18">
            <v>22</v>
          </cell>
          <cell r="AF18">
            <v>22</v>
          </cell>
          <cell r="AG18">
            <v>0</v>
          </cell>
          <cell r="AH18">
            <v>22</v>
          </cell>
          <cell r="AI18">
            <v>198</v>
          </cell>
        </row>
        <row r="19">
          <cell r="C19">
            <v>102753</v>
          </cell>
          <cell r="D19" t="str">
            <v>BOMBARDIER AEROSPACE</v>
          </cell>
          <cell r="E19" t="str">
            <v>LEARJET 45</v>
          </cell>
          <cell r="F19" t="str">
            <v>TFE 731-20</v>
          </cell>
          <cell r="G19" t="str">
            <v>Business Jets</v>
          </cell>
          <cell r="H19">
            <v>9845000</v>
          </cell>
          <cell r="I19">
            <v>54</v>
          </cell>
          <cell r="J19">
            <v>30</v>
          </cell>
          <cell r="K19">
            <v>27</v>
          </cell>
          <cell r="L19">
            <v>39</v>
          </cell>
          <cell r="M19">
            <v>45</v>
          </cell>
          <cell r="N19">
            <v>54</v>
          </cell>
          <cell r="O19">
            <v>52</v>
          </cell>
          <cell r="P19">
            <v>53</v>
          </cell>
          <cell r="Q19">
            <v>52</v>
          </cell>
          <cell r="R19">
            <v>51</v>
          </cell>
          <cell r="S19">
            <v>51</v>
          </cell>
          <cell r="T19">
            <v>50</v>
          </cell>
          <cell r="U19">
            <v>474</v>
          </cell>
          <cell r="W19">
            <v>531.63</v>
          </cell>
          <cell r="X19">
            <v>295.35000000000002</v>
          </cell>
          <cell r="Y19">
            <v>265.815</v>
          </cell>
          <cell r="Z19">
            <v>383.95499999999998</v>
          </cell>
          <cell r="AA19">
            <v>443.02499999999998</v>
          </cell>
          <cell r="AB19">
            <v>531.63</v>
          </cell>
          <cell r="AC19">
            <v>511.94</v>
          </cell>
          <cell r="AD19">
            <v>521.78499999999997</v>
          </cell>
          <cell r="AE19">
            <v>511.94</v>
          </cell>
          <cell r="AF19">
            <v>502.09500000000003</v>
          </cell>
          <cell r="AG19">
            <v>502.09500000000003</v>
          </cell>
          <cell r="AH19">
            <v>492.25</v>
          </cell>
          <cell r="AI19">
            <v>4666.5300000000007</v>
          </cell>
        </row>
        <row r="20">
          <cell r="C20">
            <v>105315</v>
          </cell>
          <cell r="D20" t="str">
            <v>BOMBARDIER AEROSPACE</v>
          </cell>
          <cell r="E20" t="str">
            <v>LEARJET 40</v>
          </cell>
          <cell r="F20" t="str">
            <v>TFE 731-20</v>
          </cell>
          <cell r="G20" t="str">
            <v>Business Jets</v>
          </cell>
          <cell r="H20">
            <v>6915000</v>
          </cell>
          <cell r="I20">
            <v>0</v>
          </cell>
          <cell r="J20">
            <v>0</v>
          </cell>
          <cell r="K20">
            <v>11</v>
          </cell>
          <cell r="L20">
            <v>18</v>
          </cell>
          <cell r="M20">
            <v>21</v>
          </cell>
          <cell r="N20">
            <v>20</v>
          </cell>
          <cell r="O20">
            <v>23</v>
          </cell>
          <cell r="P20">
            <v>22</v>
          </cell>
          <cell r="Q20">
            <v>20</v>
          </cell>
          <cell r="R20">
            <v>21</v>
          </cell>
          <cell r="S20">
            <v>20</v>
          </cell>
          <cell r="T20">
            <v>19</v>
          </cell>
          <cell r="U20">
            <v>195</v>
          </cell>
          <cell r="W20">
            <v>0</v>
          </cell>
          <cell r="X20">
            <v>0</v>
          </cell>
          <cell r="Y20">
            <v>76.064999999999998</v>
          </cell>
          <cell r="Z20">
            <v>124.47</v>
          </cell>
          <cell r="AA20">
            <v>145.215</v>
          </cell>
          <cell r="AB20">
            <v>138.30000000000001</v>
          </cell>
          <cell r="AC20">
            <v>159.04499999999999</v>
          </cell>
          <cell r="AD20">
            <v>152.13</v>
          </cell>
          <cell r="AE20">
            <v>138.30000000000001</v>
          </cell>
          <cell r="AF20">
            <v>145.215</v>
          </cell>
          <cell r="AG20">
            <v>138.30000000000001</v>
          </cell>
          <cell r="AH20">
            <v>131.38499999999999</v>
          </cell>
          <cell r="AI20">
            <v>1348.425</v>
          </cell>
        </row>
        <row r="21">
          <cell r="C21">
            <v>105142</v>
          </cell>
          <cell r="D21" t="str">
            <v>CESSNA</v>
          </cell>
          <cell r="E21" t="str">
            <v>CITATIONJET CJ3</v>
          </cell>
          <cell r="F21" t="str">
            <v>FJ44-3</v>
          </cell>
          <cell r="G21" t="str">
            <v>Business Jets</v>
          </cell>
          <cell r="H21">
            <v>4975000</v>
          </cell>
          <cell r="I21">
            <v>0</v>
          </cell>
          <cell r="J21">
            <v>0</v>
          </cell>
          <cell r="K21">
            <v>18</v>
          </cell>
          <cell r="L21">
            <v>48</v>
          </cell>
          <cell r="M21">
            <v>48</v>
          </cell>
          <cell r="N21">
            <v>60</v>
          </cell>
          <cell r="O21">
            <v>48</v>
          </cell>
          <cell r="P21">
            <v>42</v>
          </cell>
          <cell r="Q21">
            <v>48</v>
          </cell>
          <cell r="R21">
            <v>36</v>
          </cell>
          <cell r="S21">
            <v>40</v>
          </cell>
          <cell r="T21">
            <v>42</v>
          </cell>
          <cell r="U21">
            <v>430</v>
          </cell>
          <cell r="W21">
            <v>0</v>
          </cell>
          <cell r="X21">
            <v>0</v>
          </cell>
          <cell r="Y21">
            <v>89.55</v>
          </cell>
          <cell r="Z21">
            <v>238.8</v>
          </cell>
          <cell r="AA21">
            <v>238.8</v>
          </cell>
          <cell r="AB21">
            <v>298.5</v>
          </cell>
          <cell r="AC21">
            <v>238.8</v>
          </cell>
          <cell r="AD21">
            <v>208.95</v>
          </cell>
          <cell r="AE21">
            <v>238.8</v>
          </cell>
          <cell r="AF21">
            <v>179.1</v>
          </cell>
          <cell r="AG21">
            <v>199</v>
          </cell>
          <cell r="AH21">
            <v>208.95</v>
          </cell>
          <cell r="AI21">
            <v>2139.25</v>
          </cell>
        </row>
        <row r="22">
          <cell r="C22">
            <v>105280</v>
          </cell>
          <cell r="D22" t="str">
            <v>CESSNA</v>
          </cell>
          <cell r="E22" t="str">
            <v>MUSTANG</v>
          </cell>
          <cell r="F22" t="str">
            <v>FJ33</v>
          </cell>
          <cell r="G22" t="str">
            <v>Business Jets</v>
          </cell>
          <cell r="H22">
            <v>2300000</v>
          </cell>
          <cell r="I22">
            <v>0</v>
          </cell>
          <cell r="J22">
            <v>0</v>
          </cell>
          <cell r="K22">
            <v>1</v>
          </cell>
          <cell r="L22">
            <v>2</v>
          </cell>
          <cell r="M22">
            <v>12</v>
          </cell>
          <cell r="N22">
            <v>48</v>
          </cell>
          <cell r="O22">
            <v>112</v>
          </cell>
          <cell r="P22">
            <v>144</v>
          </cell>
          <cell r="Q22">
            <v>172</v>
          </cell>
          <cell r="R22">
            <v>200</v>
          </cell>
          <cell r="S22">
            <v>200</v>
          </cell>
          <cell r="T22">
            <v>180</v>
          </cell>
          <cell r="U22">
            <v>1071</v>
          </cell>
          <cell r="W22">
            <v>0</v>
          </cell>
          <cell r="X22">
            <v>0</v>
          </cell>
          <cell r="Y22">
            <v>2.2999999999999998</v>
          </cell>
          <cell r="Z22">
            <v>4.5999999999999996</v>
          </cell>
          <cell r="AA22">
            <v>27.6</v>
          </cell>
          <cell r="AB22">
            <v>110.4</v>
          </cell>
          <cell r="AC22">
            <v>257.60000000000002</v>
          </cell>
          <cell r="AD22">
            <v>331.2</v>
          </cell>
          <cell r="AE22">
            <v>395.6</v>
          </cell>
          <cell r="AF22">
            <v>460</v>
          </cell>
          <cell r="AG22">
            <v>460</v>
          </cell>
          <cell r="AH22">
            <v>414</v>
          </cell>
          <cell r="AI22">
            <v>2463.3000000000002</v>
          </cell>
        </row>
        <row r="23">
          <cell r="C23">
            <v>104298</v>
          </cell>
          <cell r="D23" t="str">
            <v>CESSNA</v>
          </cell>
          <cell r="E23" t="str">
            <v>CITATION SOVEREIGN</v>
          </cell>
          <cell r="F23" t="str">
            <v>PW306</v>
          </cell>
          <cell r="G23" t="str">
            <v>Business Jets</v>
          </cell>
          <cell r="H23">
            <v>13300000</v>
          </cell>
          <cell r="I23">
            <v>1</v>
          </cell>
          <cell r="J23">
            <v>4</v>
          </cell>
          <cell r="K23">
            <v>15</v>
          </cell>
          <cell r="L23">
            <v>24</v>
          </cell>
          <cell r="M23">
            <v>30</v>
          </cell>
          <cell r="N23">
            <v>32</v>
          </cell>
          <cell r="O23">
            <v>32</v>
          </cell>
          <cell r="P23">
            <v>30</v>
          </cell>
          <cell r="Q23">
            <v>30</v>
          </cell>
          <cell r="R23">
            <v>32</v>
          </cell>
          <cell r="S23">
            <v>30</v>
          </cell>
          <cell r="T23">
            <v>28</v>
          </cell>
          <cell r="U23">
            <v>283</v>
          </cell>
          <cell r="W23">
            <v>13.3</v>
          </cell>
          <cell r="X23">
            <v>53.2</v>
          </cell>
          <cell r="Y23">
            <v>199.5</v>
          </cell>
          <cell r="Z23">
            <v>319.2</v>
          </cell>
          <cell r="AA23">
            <v>399</v>
          </cell>
          <cell r="AB23">
            <v>425.6</v>
          </cell>
          <cell r="AC23">
            <v>425.6</v>
          </cell>
          <cell r="AD23">
            <v>399</v>
          </cell>
          <cell r="AE23">
            <v>399</v>
          </cell>
          <cell r="AF23">
            <v>425.6</v>
          </cell>
          <cell r="AG23">
            <v>399</v>
          </cell>
          <cell r="AH23">
            <v>372.4</v>
          </cell>
          <cell r="AI23">
            <v>3763.9</v>
          </cell>
        </row>
        <row r="24">
          <cell r="C24">
            <v>101896</v>
          </cell>
          <cell r="D24" t="str">
            <v>CESSNA</v>
          </cell>
          <cell r="E24" t="str">
            <v>CITATION X</v>
          </cell>
          <cell r="F24" t="str">
            <v>AE 3007</v>
          </cell>
          <cell r="G24" t="str">
            <v>Business Jets</v>
          </cell>
          <cell r="H24">
            <v>18900000</v>
          </cell>
          <cell r="I24">
            <v>31</v>
          </cell>
          <cell r="J24">
            <v>28</v>
          </cell>
          <cell r="K24">
            <v>26</v>
          </cell>
          <cell r="L24">
            <v>28</v>
          </cell>
          <cell r="M24">
            <v>28</v>
          </cell>
          <cell r="N24">
            <v>30</v>
          </cell>
          <cell r="O24">
            <v>26</v>
          </cell>
          <cell r="P24">
            <v>25</v>
          </cell>
          <cell r="Q24">
            <v>26</v>
          </cell>
          <cell r="R24">
            <v>28</v>
          </cell>
          <cell r="S24">
            <v>30</v>
          </cell>
          <cell r="T24">
            <v>27</v>
          </cell>
          <cell r="U24">
            <v>274</v>
          </cell>
          <cell r="W24">
            <v>585.9</v>
          </cell>
          <cell r="X24">
            <v>529.20000000000005</v>
          </cell>
          <cell r="Y24">
            <v>491.4</v>
          </cell>
          <cell r="Z24">
            <v>529.20000000000005</v>
          </cell>
          <cell r="AA24">
            <v>529.20000000000005</v>
          </cell>
          <cell r="AB24">
            <v>567</v>
          </cell>
          <cell r="AC24">
            <v>491.4</v>
          </cell>
          <cell r="AD24">
            <v>472.5</v>
          </cell>
          <cell r="AE24">
            <v>491.4</v>
          </cell>
          <cell r="AF24">
            <v>529.20000000000005</v>
          </cell>
          <cell r="AG24">
            <v>567</v>
          </cell>
          <cell r="AH24">
            <v>510.3</v>
          </cell>
          <cell r="AI24">
            <v>5178.6000000000004</v>
          </cell>
        </row>
        <row r="25">
          <cell r="C25">
            <v>103375</v>
          </cell>
          <cell r="D25" t="str">
            <v>CESSNA</v>
          </cell>
          <cell r="E25" t="str">
            <v>CITATION BRAVO</v>
          </cell>
          <cell r="F25" t="str">
            <v>PW530A</v>
          </cell>
          <cell r="G25" t="str">
            <v>Business Jets</v>
          </cell>
          <cell r="H25">
            <v>4600000</v>
          </cell>
          <cell r="I25">
            <v>38</v>
          </cell>
          <cell r="J25">
            <v>30</v>
          </cell>
          <cell r="K25">
            <v>26</v>
          </cell>
          <cell r="L25">
            <v>28</v>
          </cell>
          <cell r="M25">
            <v>30</v>
          </cell>
          <cell r="N25">
            <v>30</v>
          </cell>
          <cell r="O25">
            <v>26</v>
          </cell>
          <cell r="P25">
            <v>24</v>
          </cell>
          <cell r="Q25">
            <v>22</v>
          </cell>
          <cell r="R25">
            <v>24</v>
          </cell>
          <cell r="S25">
            <v>24</v>
          </cell>
          <cell r="T25">
            <v>22</v>
          </cell>
          <cell r="U25">
            <v>256</v>
          </cell>
          <cell r="W25">
            <v>174.8</v>
          </cell>
          <cell r="X25">
            <v>138</v>
          </cell>
          <cell r="Y25">
            <v>119.6</v>
          </cell>
          <cell r="Z25">
            <v>128.80000000000001</v>
          </cell>
          <cell r="AA25">
            <v>138</v>
          </cell>
          <cell r="AB25">
            <v>138</v>
          </cell>
          <cell r="AC25">
            <v>119.6</v>
          </cell>
          <cell r="AD25">
            <v>110.4</v>
          </cell>
          <cell r="AE25">
            <v>101.2</v>
          </cell>
          <cell r="AF25">
            <v>110.4</v>
          </cell>
          <cell r="AG25">
            <v>110.4</v>
          </cell>
          <cell r="AH25">
            <v>101.2</v>
          </cell>
          <cell r="AI25">
            <v>1177.6000000000001</v>
          </cell>
        </row>
        <row r="26">
          <cell r="C26">
            <v>104297</v>
          </cell>
          <cell r="D26" t="str">
            <v>CESSNA</v>
          </cell>
          <cell r="E26" t="str">
            <v>CITATION ENCORE</v>
          </cell>
          <cell r="F26" t="str">
            <v>PW535A</v>
          </cell>
          <cell r="G26" t="str">
            <v>Business Jets</v>
          </cell>
          <cell r="H26">
            <v>7000000</v>
          </cell>
          <cell r="I26">
            <v>42</v>
          </cell>
          <cell r="J26">
            <v>32</v>
          </cell>
          <cell r="K26">
            <v>28</v>
          </cell>
          <cell r="L26">
            <v>30</v>
          </cell>
          <cell r="M26">
            <v>30</v>
          </cell>
          <cell r="N26">
            <v>34</v>
          </cell>
          <cell r="O26">
            <v>34</v>
          </cell>
          <cell r="P26">
            <v>36</v>
          </cell>
          <cell r="Q26">
            <v>34</v>
          </cell>
          <cell r="R26">
            <v>36</v>
          </cell>
          <cell r="S26">
            <v>33</v>
          </cell>
          <cell r="T26">
            <v>30</v>
          </cell>
          <cell r="U26">
            <v>325</v>
          </cell>
          <cell r="W26">
            <v>294</v>
          </cell>
          <cell r="X26">
            <v>224</v>
          </cell>
          <cell r="Y26">
            <v>196</v>
          </cell>
          <cell r="Z26">
            <v>210</v>
          </cell>
          <cell r="AA26">
            <v>210</v>
          </cell>
          <cell r="AB26">
            <v>238</v>
          </cell>
          <cell r="AC26">
            <v>238</v>
          </cell>
          <cell r="AD26">
            <v>252</v>
          </cell>
          <cell r="AE26">
            <v>238</v>
          </cell>
          <cell r="AF26">
            <v>252</v>
          </cell>
          <cell r="AG26">
            <v>231</v>
          </cell>
          <cell r="AH26">
            <v>210</v>
          </cell>
          <cell r="AI26">
            <v>2275</v>
          </cell>
        </row>
        <row r="27">
          <cell r="C27">
            <v>104190</v>
          </cell>
          <cell r="D27" t="str">
            <v>CESSNA</v>
          </cell>
          <cell r="E27" t="str">
            <v>CITATIONJET CJ1</v>
          </cell>
          <cell r="F27" t="str">
            <v>FJ44-1</v>
          </cell>
          <cell r="G27" t="str">
            <v>Business Jets</v>
          </cell>
          <cell r="H27">
            <v>3500000</v>
          </cell>
          <cell r="I27">
            <v>52</v>
          </cell>
          <cell r="J27">
            <v>30</v>
          </cell>
          <cell r="K27">
            <v>18</v>
          </cell>
          <cell r="L27">
            <v>16</v>
          </cell>
          <cell r="M27">
            <v>16</v>
          </cell>
          <cell r="N27">
            <v>12</v>
          </cell>
          <cell r="O27">
            <v>8</v>
          </cell>
          <cell r="P27">
            <v>0</v>
          </cell>
          <cell r="Q27">
            <v>0</v>
          </cell>
          <cell r="R27">
            <v>0</v>
          </cell>
          <cell r="S27">
            <v>0</v>
          </cell>
          <cell r="T27">
            <v>0</v>
          </cell>
          <cell r="U27">
            <v>70</v>
          </cell>
          <cell r="W27">
            <v>182</v>
          </cell>
          <cell r="X27">
            <v>105</v>
          </cell>
          <cell r="Y27">
            <v>63</v>
          </cell>
          <cell r="Z27">
            <v>56</v>
          </cell>
          <cell r="AA27">
            <v>56</v>
          </cell>
          <cell r="AB27">
            <v>42</v>
          </cell>
          <cell r="AC27">
            <v>28</v>
          </cell>
          <cell r="AD27">
            <v>0</v>
          </cell>
          <cell r="AE27">
            <v>0</v>
          </cell>
          <cell r="AF27">
            <v>0</v>
          </cell>
          <cell r="AG27">
            <v>0</v>
          </cell>
          <cell r="AH27">
            <v>0</v>
          </cell>
          <cell r="AI27">
            <v>245</v>
          </cell>
        </row>
        <row r="28">
          <cell r="C28">
            <v>104299</v>
          </cell>
          <cell r="D28" t="str">
            <v>CESSNA</v>
          </cell>
          <cell r="E28" t="str">
            <v>CITATIONJET CJ2</v>
          </cell>
          <cell r="F28" t="str">
            <v>FJ44-2</v>
          </cell>
          <cell r="G28" t="str">
            <v>Business Jets</v>
          </cell>
          <cell r="H28">
            <v>4300000</v>
          </cell>
          <cell r="I28">
            <v>54</v>
          </cell>
          <cell r="J28">
            <v>48</v>
          </cell>
          <cell r="K28">
            <v>54</v>
          </cell>
          <cell r="L28">
            <v>40</v>
          </cell>
          <cell r="M28">
            <v>29</v>
          </cell>
          <cell r="N28">
            <v>22</v>
          </cell>
          <cell r="O28">
            <v>18</v>
          </cell>
          <cell r="P28">
            <v>18</v>
          </cell>
          <cell r="Q28">
            <v>20</v>
          </cell>
          <cell r="R28">
            <v>18</v>
          </cell>
          <cell r="S28">
            <v>20</v>
          </cell>
          <cell r="T28">
            <v>17</v>
          </cell>
          <cell r="U28">
            <v>256</v>
          </cell>
          <cell r="W28">
            <v>232.2</v>
          </cell>
          <cell r="X28">
            <v>206.4</v>
          </cell>
          <cell r="Y28">
            <v>232.2</v>
          </cell>
          <cell r="Z28">
            <v>172</v>
          </cell>
          <cell r="AA28">
            <v>124.7</v>
          </cell>
          <cell r="AB28">
            <v>94.6</v>
          </cell>
          <cell r="AC28">
            <v>77.400000000000006</v>
          </cell>
          <cell r="AD28">
            <v>77.400000000000006</v>
          </cell>
          <cell r="AE28">
            <v>86</v>
          </cell>
          <cell r="AF28">
            <v>77.400000000000006</v>
          </cell>
          <cell r="AG28">
            <v>86</v>
          </cell>
          <cell r="AH28">
            <v>73.099999999999994</v>
          </cell>
          <cell r="AI28">
            <v>1100.7999999999997</v>
          </cell>
        </row>
        <row r="29">
          <cell r="C29">
            <v>103376</v>
          </cell>
          <cell r="D29" t="str">
            <v>CESSNA</v>
          </cell>
          <cell r="E29" t="str">
            <v>CITATION EXCEL</v>
          </cell>
          <cell r="F29" t="str">
            <v>PW545A</v>
          </cell>
          <cell r="G29" t="str">
            <v>Business Jets</v>
          </cell>
          <cell r="H29">
            <v>8000000</v>
          </cell>
          <cell r="I29">
            <v>70</v>
          </cell>
          <cell r="J29">
            <v>56</v>
          </cell>
          <cell r="K29">
            <v>40</v>
          </cell>
          <cell r="L29">
            <v>35</v>
          </cell>
          <cell r="M29">
            <v>30</v>
          </cell>
          <cell r="N29">
            <v>32</v>
          </cell>
          <cell r="O29">
            <v>30</v>
          </cell>
          <cell r="P29">
            <v>34</v>
          </cell>
          <cell r="Q29">
            <v>32</v>
          </cell>
          <cell r="R29">
            <v>35</v>
          </cell>
          <cell r="S29">
            <v>32</v>
          </cell>
          <cell r="T29">
            <v>28</v>
          </cell>
          <cell r="U29">
            <v>328</v>
          </cell>
          <cell r="W29">
            <v>560</v>
          </cell>
          <cell r="X29">
            <v>448</v>
          </cell>
          <cell r="Y29">
            <v>320</v>
          </cell>
          <cell r="Z29">
            <v>280</v>
          </cell>
          <cell r="AA29">
            <v>240</v>
          </cell>
          <cell r="AB29">
            <v>256</v>
          </cell>
          <cell r="AC29">
            <v>240</v>
          </cell>
          <cell r="AD29">
            <v>272</v>
          </cell>
          <cell r="AE29">
            <v>256</v>
          </cell>
          <cell r="AF29">
            <v>280</v>
          </cell>
          <cell r="AG29">
            <v>256</v>
          </cell>
          <cell r="AH29">
            <v>224</v>
          </cell>
          <cell r="AI29">
            <v>2624</v>
          </cell>
        </row>
        <row r="30">
          <cell r="C30">
            <v>104876</v>
          </cell>
          <cell r="D30" t="str">
            <v>DASSAULT AVIATION</v>
          </cell>
          <cell r="E30" t="str">
            <v>FALCON 50FNX</v>
          </cell>
          <cell r="F30" t="str">
            <v>PW3XX</v>
          </cell>
          <cell r="G30" t="str">
            <v>Business Jets</v>
          </cell>
          <cell r="H30">
            <v>21000000</v>
          </cell>
          <cell r="I30">
            <v>0</v>
          </cell>
          <cell r="J30">
            <v>0</v>
          </cell>
          <cell r="K30">
            <v>0</v>
          </cell>
          <cell r="L30">
            <v>0</v>
          </cell>
          <cell r="M30">
            <v>0</v>
          </cell>
          <cell r="N30">
            <v>0</v>
          </cell>
          <cell r="O30">
            <v>0</v>
          </cell>
          <cell r="P30">
            <v>2</v>
          </cell>
          <cell r="Q30">
            <v>7</v>
          </cell>
          <cell r="R30">
            <v>10</v>
          </cell>
          <cell r="S30">
            <v>12</v>
          </cell>
          <cell r="T30">
            <v>12</v>
          </cell>
          <cell r="U30">
            <v>43</v>
          </cell>
          <cell r="W30">
            <v>0</v>
          </cell>
          <cell r="X30">
            <v>0</v>
          </cell>
          <cell r="Y30">
            <v>0</v>
          </cell>
          <cell r="Z30">
            <v>0</v>
          </cell>
          <cell r="AA30">
            <v>0</v>
          </cell>
          <cell r="AB30">
            <v>0</v>
          </cell>
          <cell r="AC30">
            <v>0</v>
          </cell>
          <cell r="AD30">
            <v>42</v>
          </cell>
          <cell r="AE30">
            <v>147</v>
          </cell>
          <cell r="AF30">
            <v>210</v>
          </cell>
          <cell r="AG30">
            <v>252</v>
          </cell>
          <cell r="AH30">
            <v>252</v>
          </cell>
          <cell r="AI30">
            <v>903</v>
          </cell>
        </row>
        <row r="31">
          <cell r="C31">
            <v>104875</v>
          </cell>
          <cell r="D31" t="str">
            <v>DASSAULT AVIATION</v>
          </cell>
          <cell r="E31" t="str">
            <v>FALCON 7X</v>
          </cell>
          <cell r="F31" t="str">
            <v>PW307A</v>
          </cell>
          <cell r="G31" t="str">
            <v>Business Jets</v>
          </cell>
          <cell r="H31">
            <v>35200000</v>
          </cell>
          <cell r="I31">
            <v>0</v>
          </cell>
          <cell r="J31">
            <v>0</v>
          </cell>
          <cell r="K31">
            <v>0</v>
          </cell>
          <cell r="L31">
            <v>2</v>
          </cell>
          <cell r="M31">
            <v>10</v>
          </cell>
          <cell r="N31">
            <v>24</v>
          </cell>
          <cell r="O31">
            <v>27</v>
          </cell>
          <cell r="P31">
            <v>28</v>
          </cell>
          <cell r="Q31">
            <v>27</v>
          </cell>
          <cell r="R31">
            <v>28</v>
          </cell>
          <cell r="S31">
            <v>27</v>
          </cell>
          <cell r="T31">
            <v>28</v>
          </cell>
          <cell r="U31">
            <v>201</v>
          </cell>
          <cell r="W31">
            <v>0</v>
          </cell>
          <cell r="X31">
            <v>0</v>
          </cell>
          <cell r="Y31">
            <v>0</v>
          </cell>
          <cell r="Z31">
            <v>70.400000000000006</v>
          </cell>
          <cell r="AA31">
            <v>352</v>
          </cell>
          <cell r="AB31">
            <v>844.8</v>
          </cell>
          <cell r="AC31">
            <v>950.4</v>
          </cell>
          <cell r="AD31">
            <v>985.6</v>
          </cell>
          <cell r="AE31">
            <v>950.4</v>
          </cell>
          <cell r="AF31">
            <v>985.6</v>
          </cell>
          <cell r="AG31">
            <v>950.4</v>
          </cell>
          <cell r="AH31">
            <v>985.6</v>
          </cell>
          <cell r="AI31">
            <v>7075.2</v>
          </cell>
        </row>
        <row r="32">
          <cell r="C32">
            <v>11136</v>
          </cell>
          <cell r="D32" t="str">
            <v>DASSAULT AVIATION</v>
          </cell>
          <cell r="E32" t="str">
            <v>GARDIAN</v>
          </cell>
          <cell r="F32" t="str">
            <v>ATF3-6</v>
          </cell>
          <cell r="G32" t="str">
            <v>Business Jets</v>
          </cell>
          <cell r="H32">
            <v>6200000</v>
          </cell>
          <cell r="I32">
            <v>0</v>
          </cell>
          <cell r="J32">
            <v>0</v>
          </cell>
          <cell r="K32">
            <v>0</v>
          </cell>
          <cell r="L32">
            <v>0</v>
          </cell>
          <cell r="M32">
            <v>0</v>
          </cell>
          <cell r="N32">
            <v>0</v>
          </cell>
          <cell r="O32">
            <v>0</v>
          </cell>
          <cell r="P32">
            <v>0</v>
          </cell>
          <cell r="Q32">
            <v>0</v>
          </cell>
          <cell r="R32">
            <v>0</v>
          </cell>
          <cell r="S32">
            <v>0</v>
          </cell>
          <cell r="T32">
            <v>0</v>
          </cell>
          <cell r="U32">
            <v>0</v>
          </cell>
          <cell r="W32">
            <v>0</v>
          </cell>
          <cell r="X32">
            <v>0</v>
          </cell>
          <cell r="Y32">
            <v>0</v>
          </cell>
          <cell r="Z32">
            <v>0</v>
          </cell>
          <cell r="AA32">
            <v>0</v>
          </cell>
          <cell r="AB32">
            <v>0</v>
          </cell>
          <cell r="AC32">
            <v>0</v>
          </cell>
          <cell r="AD32">
            <v>0</v>
          </cell>
          <cell r="AE32">
            <v>0</v>
          </cell>
          <cell r="AF32">
            <v>0</v>
          </cell>
          <cell r="AG32">
            <v>0</v>
          </cell>
          <cell r="AH32">
            <v>0</v>
          </cell>
          <cell r="AI32">
            <v>0</v>
          </cell>
        </row>
        <row r="33">
          <cell r="C33">
            <v>104784</v>
          </cell>
          <cell r="D33" t="str">
            <v>DASSAULT AVIATION</v>
          </cell>
          <cell r="E33" t="str">
            <v>FALCON 2000EX</v>
          </cell>
          <cell r="F33" t="str">
            <v>PW308C</v>
          </cell>
          <cell r="G33" t="str">
            <v>Business Jets</v>
          </cell>
          <cell r="H33">
            <v>24000000</v>
          </cell>
          <cell r="I33">
            <v>2</v>
          </cell>
          <cell r="J33">
            <v>21</v>
          </cell>
          <cell r="K33">
            <v>19</v>
          </cell>
          <cell r="L33">
            <v>27</v>
          </cell>
          <cell r="M33">
            <v>32</v>
          </cell>
          <cell r="N33">
            <v>33</v>
          </cell>
          <cell r="O33">
            <v>32</v>
          </cell>
          <cell r="P33">
            <v>31</v>
          </cell>
          <cell r="Q33">
            <v>30</v>
          </cell>
          <cell r="R33">
            <v>31</v>
          </cell>
          <cell r="S33">
            <v>30</v>
          </cell>
          <cell r="T33">
            <v>27</v>
          </cell>
          <cell r="U33">
            <v>292</v>
          </cell>
          <cell r="W33">
            <v>48</v>
          </cell>
          <cell r="X33">
            <v>504</v>
          </cell>
          <cell r="Y33">
            <v>456</v>
          </cell>
          <cell r="Z33">
            <v>648</v>
          </cell>
          <cell r="AA33">
            <v>768</v>
          </cell>
          <cell r="AB33">
            <v>792</v>
          </cell>
          <cell r="AC33">
            <v>768</v>
          </cell>
          <cell r="AD33">
            <v>744</v>
          </cell>
          <cell r="AE33">
            <v>720</v>
          </cell>
          <cell r="AF33">
            <v>744</v>
          </cell>
          <cell r="AG33">
            <v>720</v>
          </cell>
          <cell r="AH33">
            <v>648</v>
          </cell>
          <cell r="AI33">
            <v>7008</v>
          </cell>
        </row>
        <row r="34">
          <cell r="C34">
            <v>11131</v>
          </cell>
          <cell r="D34" t="str">
            <v>DASSAULT AVIATION</v>
          </cell>
          <cell r="E34" t="str">
            <v>FALCON 900</v>
          </cell>
          <cell r="F34" t="str">
            <v>TFE 731-5AR/5B/5BR</v>
          </cell>
          <cell r="G34" t="str">
            <v>Business Jets</v>
          </cell>
          <cell r="H34">
            <v>28650000</v>
          </cell>
          <cell r="I34">
            <v>7</v>
          </cell>
          <cell r="J34">
            <v>4</v>
          </cell>
          <cell r="K34">
            <v>3</v>
          </cell>
          <cell r="L34">
            <v>4</v>
          </cell>
          <cell r="M34">
            <v>4</v>
          </cell>
          <cell r="N34">
            <v>0</v>
          </cell>
          <cell r="O34">
            <v>0</v>
          </cell>
          <cell r="P34">
            <v>0</v>
          </cell>
          <cell r="Q34">
            <v>0</v>
          </cell>
          <cell r="R34">
            <v>0</v>
          </cell>
          <cell r="S34">
            <v>0</v>
          </cell>
          <cell r="T34">
            <v>0</v>
          </cell>
          <cell r="U34">
            <v>11</v>
          </cell>
          <cell r="W34">
            <v>200.55</v>
          </cell>
          <cell r="X34">
            <v>114.6</v>
          </cell>
          <cell r="Y34">
            <v>85.95</v>
          </cell>
          <cell r="Z34">
            <v>114.6</v>
          </cell>
          <cell r="AA34">
            <v>114.6</v>
          </cell>
          <cell r="AB34">
            <v>0</v>
          </cell>
          <cell r="AC34">
            <v>0</v>
          </cell>
          <cell r="AD34">
            <v>0</v>
          </cell>
          <cell r="AE34">
            <v>0</v>
          </cell>
          <cell r="AF34">
            <v>0</v>
          </cell>
          <cell r="AG34">
            <v>0</v>
          </cell>
          <cell r="AH34">
            <v>0</v>
          </cell>
          <cell r="AI34">
            <v>315.14999999999998</v>
          </cell>
        </row>
        <row r="35">
          <cell r="C35">
            <v>103411</v>
          </cell>
          <cell r="D35" t="str">
            <v>DASSAULT AVIATION</v>
          </cell>
          <cell r="E35" t="str">
            <v>FALCON 50EX</v>
          </cell>
          <cell r="F35" t="str">
            <v>TFE 731-40</v>
          </cell>
          <cell r="G35" t="str">
            <v>Business Jets</v>
          </cell>
          <cell r="H35">
            <v>18800000</v>
          </cell>
          <cell r="I35">
            <v>14</v>
          </cell>
          <cell r="J35">
            <v>6</v>
          </cell>
          <cell r="K35">
            <v>4</v>
          </cell>
          <cell r="L35">
            <v>5</v>
          </cell>
          <cell r="M35">
            <v>5</v>
          </cell>
          <cell r="N35">
            <v>4</v>
          </cell>
          <cell r="O35">
            <v>4</v>
          </cell>
          <cell r="P35">
            <v>4</v>
          </cell>
          <cell r="Q35">
            <v>4</v>
          </cell>
          <cell r="R35">
            <v>4</v>
          </cell>
          <cell r="S35">
            <v>3</v>
          </cell>
          <cell r="T35">
            <v>0</v>
          </cell>
          <cell r="U35">
            <v>37</v>
          </cell>
          <cell r="W35">
            <v>263.2</v>
          </cell>
          <cell r="X35">
            <v>112.8</v>
          </cell>
          <cell r="Y35">
            <v>75.2</v>
          </cell>
          <cell r="Z35">
            <v>94</v>
          </cell>
          <cell r="AA35">
            <v>94</v>
          </cell>
          <cell r="AB35">
            <v>75.2</v>
          </cell>
          <cell r="AC35">
            <v>75.2</v>
          </cell>
          <cell r="AD35">
            <v>75.2</v>
          </cell>
          <cell r="AE35">
            <v>75.2</v>
          </cell>
          <cell r="AF35">
            <v>75.2</v>
          </cell>
          <cell r="AG35">
            <v>56.4</v>
          </cell>
          <cell r="AH35">
            <v>0</v>
          </cell>
          <cell r="AI35">
            <v>695.6</v>
          </cell>
        </row>
        <row r="36">
          <cell r="C36">
            <v>103389</v>
          </cell>
          <cell r="D36" t="str">
            <v>DASSAULT AVIATION</v>
          </cell>
          <cell r="E36" t="str">
            <v>FALCON 900EX</v>
          </cell>
          <cell r="F36" t="str">
            <v>TFE 731-60</v>
          </cell>
          <cell r="G36" t="str">
            <v>Business Jets</v>
          </cell>
          <cell r="H36">
            <v>32000000</v>
          </cell>
          <cell r="I36">
            <v>24</v>
          </cell>
          <cell r="J36">
            <v>17</v>
          </cell>
          <cell r="K36">
            <v>14</v>
          </cell>
          <cell r="L36">
            <v>18</v>
          </cell>
          <cell r="M36">
            <v>21</v>
          </cell>
          <cell r="N36">
            <v>21</v>
          </cell>
          <cell r="O36">
            <v>19</v>
          </cell>
          <cell r="P36">
            <v>16</v>
          </cell>
          <cell r="Q36">
            <v>14</v>
          </cell>
          <cell r="R36">
            <v>10</v>
          </cell>
          <cell r="S36">
            <v>8</v>
          </cell>
          <cell r="T36">
            <v>7</v>
          </cell>
          <cell r="U36">
            <v>148</v>
          </cell>
          <cell r="W36">
            <v>768</v>
          </cell>
          <cell r="X36">
            <v>544</v>
          </cell>
          <cell r="Y36">
            <v>448</v>
          </cell>
          <cell r="Z36">
            <v>576</v>
          </cell>
          <cell r="AA36">
            <v>672</v>
          </cell>
          <cell r="AB36">
            <v>672</v>
          </cell>
          <cell r="AC36">
            <v>608</v>
          </cell>
          <cell r="AD36">
            <v>512</v>
          </cell>
          <cell r="AE36">
            <v>448</v>
          </cell>
          <cell r="AF36">
            <v>320</v>
          </cell>
          <cell r="AG36">
            <v>256</v>
          </cell>
          <cell r="AH36">
            <v>224</v>
          </cell>
          <cell r="AI36">
            <v>4736</v>
          </cell>
        </row>
        <row r="37">
          <cell r="C37">
            <v>11138</v>
          </cell>
          <cell r="D37" t="str">
            <v>DASSAULT AVIATION</v>
          </cell>
          <cell r="E37" t="str">
            <v>FALCON 2000</v>
          </cell>
          <cell r="F37" t="str">
            <v>CFE738</v>
          </cell>
          <cell r="G37" t="str">
            <v>Business Jets</v>
          </cell>
          <cell r="H37">
            <v>21130000</v>
          </cell>
          <cell r="I37">
            <v>36</v>
          </cell>
          <cell r="J37">
            <v>13</v>
          </cell>
          <cell r="K37">
            <v>7</v>
          </cell>
          <cell r="L37">
            <v>3</v>
          </cell>
          <cell r="M37">
            <v>0</v>
          </cell>
          <cell r="N37">
            <v>0</v>
          </cell>
          <cell r="O37">
            <v>0</v>
          </cell>
          <cell r="P37">
            <v>0</v>
          </cell>
          <cell r="Q37">
            <v>0</v>
          </cell>
          <cell r="R37">
            <v>0</v>
          </cell>
          <cell r="S37">
            <v>0</v>
          </cell>
          <cell r="T37">
            <v>0</v>
          </cell>
          <cell r="U37">
            <v>10</v>
          </cell>
          <cell r="W37">
            <v>760.68</v>
          </cell>
          <cell r="X37">
            <v>274.69</v>
          </cell>
          <cell r="Y37">
            <v>147.91</v>
          </cell>
          <cell r="Z37">
            <v>63.39</v>
          </cell>
          <cell r="AA37">
            <v>0</v>
          </cell>
          <cell r="AB37">
            <v>0</v>
          </cell>
          <cell r="AC37">
            <v>0</v>
          </cell>
          <cell r="AD37">
            <v>0</v>
          </cell>
          <cell r="AE37">
            <v>0</v>
          </cell>
          <cell r="AF37">
            <v>0</v>
          </cell>
          <cell r="AG37">
            <v>0</v>
          </cell>
          <cell r="AH37">
            <v>0</v>
          </cell>
          <cell r="AI37">
            <v>211.3</v>
          </cell>
        </row>
        <row r="38">
          <cell r="C38">
            <v>104877</v>
          </cell>
          <cell r="D38" t="str">
            <v>DASSAULT AVIATION</v>
          </cell>
          <cell r="E38" t="str">
            <v>FALCON 2000FNX</v>
          </cell>
          <cell r="F38" t="str">
            <v>NOT SELECTED</v>
          </cell>
          <cell r="G38" t="str">
            <v>Military Fighters</v>
          </cell>
          <cell r="H38">
            <v>27000000</v>
          </cell>
          <cell r="I38">
            <v>0</v>
          </cell>
          <cell r="J38">
            <v>0</v>
          </cell>
          <cell r="K38">
            <v>0</v>
          </cell>
          <cell r="L38">
            <v>0</v>
          </cell>
          <cell r="M38">
            <v>0</v>
          </cell>
          <cell r="N38">
            <v>0</v>
          </cell>
          <cell r="O38">
            <v>0</v>
          </cell>
          <cell r="P38">
            <v>0</v>
          </cell>
          <cell r="Q38">
            <v>0</v>
          </cell>
          <cell r="R38">
            <v>0</v>
          </cell>
          <cell r="S38">
            <v>0</v>
          </cell>
          <cell r="T38">
            <v>2</v>
          </cell>
          <cell r="U38">
            <v>2</v>
          </cell>
          <cell r="W38">
            <v>0</v>
          </cell>
          <cell r="X38">
            <v>0</v>
          </cell>
          <cell r="Y38">
            <v>0</v>
          </cell>
          <cell r="Z38">
            <v>0</v>
          </cell>
          <cell r="AA38">
            <v>0</v>
          </cell>
          <cell r="AB38">
            <v>0</v>
          </cell>
          <cell r="AC38">
            <v>0</v>
          </cell>
          <cell r="AD38">
            <v>0</v>
          </cell>
          <cell r="AE38">
            <v>0</v>
          </cell>
          <cell r="AF38">
            <v>0</v>
          </cell>
          <cell r="AG38">
            <v>0</v>
          </cell>
          <cell r="AH38">
            <v>54</v>
          </cell>
          <cell r="AI38">
            <v>54</v>
          </cell>
        </row>
        <row r="39">
          <cell r="C39">
            <v>105380</v>
          </cell>
          <cell r="D39" t="str">
            <v>DASSAULT AVIATION</v>
          </cell>
          <cell r="E39" t="str">
            <v>MIRAGE 2000-5 (BRAZIL)</v>
          </cell>
          <cell r="F39" t="str">
            <v>M53-P2</v>
          </cell>
          <cell r="G39" t="str">
            <v>Business Jets</v>
          </cell>
          <cell r="H39">
            <v>35000000</v>
          </cell>
          <cell r="I39">
            <v>0</v>
          </cell>
          <cell r="J39">
            <v>0</v>
          </cell>
          <cell r="K39">
            <v>0</v>
          </cell>
          <cell r="L39">
            <v>1</v>
          </cell>
          <cell r="M39">
            <v>2</v>
          </cell>
          <cell r="N39">
            <v>0</v>
          </cell>
          <cell r="O39">
            <v>0</v>
          </cell>
          <cell r="P39">
            <v>0</v>
          </cell>
          <cell r="Q39">
            <v>0</v>
          </cell>
          <cell r="R39">
            <v>0</v>
          </cell>
          <cell r="S39">
            <v>0</v>
          </cell>
          <cell r="T39">
            <v>0</v>
          </cell>
          <cell r="U39">
            <v>3</v>
          </cell>
          <cell r="W39">
            <v>0</v>
          </cell>
          <cell r="X39">
            <v>0</v>
          </cell>
          <cell r="Y39">
            <v>0</v>
          </cell>
          <cell r="Z39">
            <v>35</v>
          </cell>
          <cell r="AA39">
            <v>70</v>
          </cell>
          <cell r="AB39">
            <v>0</v>
          </cell>
          <cell r="AC39">
            <v>0</v>
          </cell>
          <cell r="AD39">
            <v>0</v>
          </cell>
          <cell r="AE39">
            <v>0</v>
          </cell>
          <cell r="AF39">
            <v>0</v>
          </cell>
          <cell r="AG39">
            <v>0</v>
          </cell>
          <cell r="AH39">
            <v>0</v>
          </cell>
          <cell r="AI39">
            <v>105</v>
          </cell>
        </row>
        <row r="40">
          <cell r="C40">
            <v>105166</v>
          </cell>
          <cell r="D40" t="str">
            <v>FAIRCHILD AEROSPACE</v>
          </cell>
          <cell r="E40" t="str">
            <v>ENVOY 7</v>
          </cell>
          <cell r="F40" t="str">
            <v>CF34-8D</v>
          </cell>
          <cell r="G40" t="str">
            <v>Business Jets</v>
          </cell>
          <cell r="H40">
            <v>31000000</v>
          </cell>
          <cell r="I40">
            <v>1</v>
          </cell>
          <cell r="J40">
            <v>0</v>
          </cell>
          <cell r="K40">
            <v>0</v>
          </cell>
          <cell r="L40">
            <v>0</v>
          </cell>
          <cell r="M40">
            <v>0</v>
          </cell>
          <cell r="N40">
            <v>0</v>
          </cell>
          <cell r="O40">
            <v>0</v>
          </cell>
          <cell r="P40">
            <v>0</v>
          </cell>
          <cell r="Q40">
            <v>0</v>
          </cell>
          <cell r="R40">
            <v>0</v>
          </cell>
          <cell r="S40">
            <v>0</v>
          </cell>
          <cell r="T40">
            <v>0</v>
          </cell>
          <cell r="U40">
            <v>0</v>
          </cell>
          <cell r="W40">
            <v>31</v>
          </cell>
          <cell r="X40">
            <v>0</v>
          </cell>
          <cell r="Y40">
            <v>0</v>
          </cell>
          <cell r="Z40">
            <v>0</v>
          </cell>
          <cell r="AA40">
            <v>0</v>
          </cell>
          <cell r="AB40">
            <v>0</v>
          </cell>
          <cell r="AC40">
            <v>0</v>
          </cell>
          <cell r="AD40">
            <v>0</v>
          </cell>
          <cell r="AE40">
            <v>0</v>
          </cell>
          <cell r="AF40">
            <v>0</v>
          </cell>
          <cell r="AG40">
            <v>0</v>
          </cell>
          <cell r="AH40">
            <v>0</v>
          </cell>
          <cell r="AI40">
            <v>0</v>
          </cell>
        </row>
        <row r="41">
          <cell r="C41">
            <v>105165</v>
          </cell>
          <cell r="D41" t="str">
            <v>FAIRCHILD DORNIER</v>
          </cell>
          <cell r="E41" t="str">
            <v>ENVOY 3</v>
          </cell>
          <cell r="F41" t="str">
            <v>PW306</v>
          </cell>
          <cell r="G41" t="str">
            <v>Business Jets</v>
          </cell>
          <cell r="H41">
            <v>13000000</v>
          </cell>
          <cell r="I41">
            <v>0</v>
          </cell>
          <cell r="J41">
            <v>0</v>
          </cell>
          <cell r="K41">
            <v>4</v>
          </cell>
          <cell r="L41">
            <v>6</v>
          </cell>
          <cell r="M41">
            <v>8</v>
          </cell>
          <cell r="N41">
            <v>8</v>
          </cell>
          <cell r="O41">
            <v>6</v>
          </cell>
          <cell r="P41">
            <v>8</v>
          </cell>
          <cell r="Q41">
            <v>6</v>
          </cell>
          <cell r="R41">
            <v>8</v>
          </cell>
          <cell r="S41">
            <v>10</v>
          </cell>
          <cell r="T41">
            <v>8</v>
          </cell>
          <cell r="U41">
            <v>72</v>
          </cell>
          <cell r="W41">
            <v>0</v>
          </cell>
          <cell r="X41">
            <v>0</v>
          </cell>
          <cell r="Y41">
            <v>52</v>
          </cell>
          <cell r="Z41">
            <v>78</v>
          </cell>
          <cell r="AA41">
            <v>104</v>
          </cell>
          <cell r="AB41">
            <v>104</v>
          </cell>
          <cell r="AC41">
            <v>78</v>
          </cell>
          <cell r="AD41">
            <v>104</v>
          </cell>
          <cell r="AE41">
            <v>78</v>
          </cell>
          <cell r="AF41">
            <v>104</v>
          </cell>
          <cell r="AG41">
            <v>130</v>
          </cell>
          <cell r="AH41">
            <v>104</v>
          </cell>
          <cell r="AI41">
            <v>936</v>
          </cell>
        </row>
        <row r="42">
          <cell r="C42">
            <v>104895</v>
          </cell>
          <cell r="D42" t="str">
            <v>GULFSTREAM</v>
          </cell>
          <cell r="E42" t="str">
            <v>GULFSTREAM 450</v>
          </cell>
          <cell r="F42" t="str">
            <v>TAY 2000</v>
          </cell>
          <cell r="G42" t="str">
            <v>Business Jets</v>
          </cell>
          <cell r="H42">
            <v>37100000</v>
          </cell>
          <cell r="I42">
            <v>0</v>
          </cell>
          <cell r="J42">
            <v>0</v>
          </cell>
          <cell r="K42">
            <v>0</v>
          </cell>
          <cell r="L42">
            <v>11</v>
          </cell>
          <cell r="M42">
            <v>15</v>
          </cell>
          <cell r="N42">
            <v>22</v>
          </cell>
          <cell r="O42">
            <v>28</v>
          </cell>
          <cell r="P42">
            <v>29</v>
          </cell>
          <cell r="Q42">
            <v>29</v>
          </cell>
          <cell r="R42">
            <v>28</v>
          </cell>
          <cell r="S42">
            <v>27</v>
          </cell>
          <cell r="T42">
            <v>27</v>
          </cell>
          <cell r="U42">
            <v>216</v>
          </cell>
          <cell r="W42">
            <v>0</v>
          </cell>
          <cell r="X42">
            <v>0</v>
          </cell>
          <cell r="Y42">
            <v>0</v>
          </cell>
          <cell r="Z42">
            <v>408.1</v>
          </cell>
          <cell r="AA42">
            <v>556.5</v>
          </cell>
          <cell r="AB42">
            <v>816.2</v>
          </cell>
          <cell r="AC42">
            <v>1038.8</v>
          </cell>
          <cell r="AD42">
            <v>1075.9000000000001</v>
          </cell>
          <cell r="AE42">
            <v>1075.9000000000001</v>
          </cell>
          <cell r="AF42">
            <v>1038.8</v>
          </cell>
          <cell r="AG42">
            <v>1001.7</v>
          </cell>
          <cell r="AH42">
            <v>1001.7</v>
          </cell>
          <cell r="AI42">
            <v>8013.6</v>
          </cell>
        </row>
        <row r="43">
          <cell r="C43">
            <v>105212</v>
          </cell>
          <cell r="D43" t="str">
            <v>GULFSTREAM</v>
          </cell>
          <cell r="E43" t="str">
            <v>GULFSTREAM V ELINT/SIGINT</v>
          </cell>
          <cell r="F43" t="str">
            <v>BR710</v>
          </cell>
          <cell r="G43" t="str">
            <v>Business Jets</v>
          </cell>
          <cell r="H43">
            <v>60000000</v>
          </cell>
          <cell r="I43">
            <v>0</v>
          </cell>
          <cell r="J43">
            <v>0</v>
          </cell>
          <cell r="K43">
            <v>1</v>
          </cell>
          <cell r="L43">
            <v>2</v>
          </cell>
          <cell r="M43">
            <v>0</v>
          </cell>
          <cell r="N43">
            <v>2</v>
          </cell>
          <cell r="O43">
            <v>3</v>
          </cell>
          <cell r="P43">
            <v>2</v>
          </cell>
          <cell r="Q43">
            <v>0</v>
          </cell>
          <cell r="R43">
            <v>2</v>
          </cell>
          <cell r="S43">
            <v>0</v>
          </cell>
          <cell r="T43">
            <v>0</v>
          </cell>
          <cell r="U43">
            <v>12</v>
          </cell>
          <cell r="W43">
            <v>0</v>
          </cell>
          <cell r="X43">
            <v>0</v>
          </cell>
          <cell r="Y43">
            <v>60</v>
          </cell>
          <cell r="Z43">
            <v>120</v>
          </cell>
          <cell r="AA43">
            <v>0</v>
          </cell>
          <cell r="AB43">
            <v>120</v>
          </cell>
          <cell r="AC43">
            <v>180</v>
          </cell>
          <cell r="AD43">
            <v>120</v>
          </cell>
          <cell r="AE43">
            <v>0</v>
          </cell>
          <cell r="AF43">
            <v>120</v>
          </cell>
          <cell r="AG43">
            <v>0</v>
          </cell>
          <cell r="AH43">
            <v>0</v>
          </cell>
          <cell r="AI43">
            <v>720</v>
          </cell>
        </row>
        <row r="44">
          <cell r="C44">
            <v>105057</v>
          </cell>
          <cell r="D44" t="str">
            <v>GULFSTREAM</v>
          </cell>
          <cell r="E44" t="str">
            <v>GULFSTREAM 100</v>
          </cell>
          <cell r="F44" t="str">
            <v>TFE 731-40</v>
          </cell>
          <cell r="G44" t="str">
            <v>Business Jets</v>
          </cell>
          <cell r="H44">
            <v>11500000</v>
          </cell>
          <cell r="I44">
            <v>8</v>
          </cell>
          <cell r="J44">
            <v>5</v>
          </cell>
          <cell r="K44">
            <v>5</v>
          </cell>
          <cell r="L44">
            <v>4</v>
          </cell>
          <cell r="M44">
            <v>0</v>
          </cell>
          <cell r="N44">
            <v>0</v>
          </cell>
          <cell r="O44">
            <v>0</v>
          </cell>
          <cell r="P44">
            <v>0</v>
          </cell>
          <cell r="Q44">
            <v>0</v>
          </cell>
          <cell r="R44">
            <v>0</v>
          </cell>
          <cell r="S44">
            <v>0</v>
          </cell>
          <cell r="T44">
            <v>0</v>
          </cell>
          <cell r="U44">
            <v>9</v>
          </cell>
          <cell r="W44">
            <v>92</v>
          </cell>
          <cell r="X44">
            <v>57.5</v>
          </cell>
          <cell r="Y44">
            <v>57.5</v>
          </cell>
          <cell r="Z44">
            <v>46</v>
          </cell>
          <cell r="AA44">
            <v>0</v>
          </cell>
          <cell r="AB44">
            <v>0</v>
          </cell>
          <cell r="AC44">
            <v>0</v>
          </cell>
          <cell r="AD44">
            <v>0</v>
          </cell>
          <cell r="AE44">
            <v>0</v>
          </cell>
          <cell r="AF44">
            <v>0</v>
          </cell>
          <cell r="AG44">
            <v>0</v>
          </cell>
          <cell r="AH44">
            <v>0</v>
          </cell>
          <cell r="AI44">
            <v>103.5</v>
          </cell>
        </row>
        <row r="45">
          <cell r="C45">
            <v>105058</v>
          </cell>
          <cell r="D45" t="str">
            <v>GULFSTREAM</v>
          </cell>
          <cell r="E45" t="str">
            <v>GULFSTREAM 200</v>
          </cell>
          <cell r="F45" t="str">
            <v>PW306</v>
          </cell>
          <cell r="G45" t="str">
            <v>Business Jets</v>
          </cell>
          <cell r="H45">
            <v>19500000</v>
          </cell>
          <cell r="I45">
            <v>28</v>
          </cell>
          <cell r="J45">
            <v>17</v>
          </cell>
          <cell r="K45">
            <v>15</v>
          </cell>
          <cell r="L45">
            <v>17</v>
          </cell>
          <cell r="M45">
            <v>22</v>
          </cell>
          <cell r="N45">
            <v>25</v>
          </cell>
          <cell r="O45">
            <v>25</v>
          </cell>
          <cell r="P45">
            <v>24</v>
          </cell>
          <cell r="Q45">
            <v>24</v>
          </cell>
          <cell r="R45">
            <v>23</v>
          </cell>
          <cell r="S45">
            <v>23</v>
          </cell>
          <cell r="T45">
            <v>22</v>
          </cell>
          <cell r="U45">
            <v>220</v>
          </cell>
          <cell r="W45">
            <v>546</v>
          </cell>
          <cell r="X45">
            <v>331.5</v>
          </cell>
          <cell r="Y45">
            <v>292.5</v>
          </cell>
          <cell r="Z45">
            <v>331.5</v>
          </cell>
          <cell r="AA45">
            <v>429</v>
          </cell>
          <cell r="AB45">
            <v>487.5</v>
          </cell>
          <cell r="AC45">
            <v>487.5</v>
          </cell>
          <cell r="AD45">
            <v>468</v>
          </cell>
          <cell r="AE45">
            <v>468</v>
          </cell>
          <cell r="AF45">
            <v>448.5</v>
          </cell>
          <cell r="AG45">
            <v>448.5</v>
          </cell>
          <cell r="AH45">
            <v>429</v>
          </cell>
          <cell r="AI45">
            <v>4290</v>
          </cell>
        </row>
        <row r="46">
          <cell r="C46">
            <v>101856</v>
          </cell>
          <cell r="D46" t="str">
            <v>GULFSTREAM</v>
          </cell>
          <cell r="E46" t="str">
            <v>GULFSTREAM V/550 (CIVIL)</v>
          </cell>
          <cell r="F46" t="str">
            <v>BR710</v>
          </cell>
          <cell r="G46" t="str">
            <v>Business Jets</v>
          </cell>
          <cell r="H46">
            <v>44750000</v>
          </cell>
          <cell r="I46">
            <v>28</v>
          </cell>
          <cell r="J46">
            <v>24</v>
          </cell>
          <cell r="K46">
            <v>21</v>
          </cell>
          <cell r="L46">
            <v>23</v>
          </cell>
          <cell r="M46">
            <v>27</v>
          </cell>
          <cell r="N46">
            <v>30</v>
          </cell>
          <cell r="O46">
            <v>31</v>
          </cell>
          <cell r="P46">
            <v>33</v>
          </cell>
          <cell r="Q46">
            <v>32</v>
          </cell>
          <cell r="R46">
            <v>32</v>
          </cell>
          <cell r="S46">
            <v>31</v>
          </cell>
          <cell r="T46">
            <v>32</v>
          </cell>
          <cell r="U46">
            <v>292</v>
          </cell>
          <cell r="W46">
            <v>1253</v>
          </cell>
          <cell r="X46">
            <v>1074</v>
          </cell>
          <cell r="Y46">
            <v>939.75</v>
          </cell>
          <cell r="Z46">
            <v>1029.25</v>
          </cell>
          <cell r="AA46">
            <v>1208.25</v>
          </cell>
          <cell r="AB46">
            <v>1342.5</v>
          </cell>
          <cell r="AC46">
            <v>1387.25</v>
          </cell>
          <cell r="AD46">
            <v>1476.75</v>
          </cell>
          <cell r="AE46">
            <v>1432</v>
          </cell>
          <cell r="AF46">
            <v>1432</v>
          </cell>
          <cell r="AG46">
            <v>1387.25</v>
          </cell>
          <cell r="AH46">
            <v>1432</v>
          </cell>
          <cell r="AI46">
            <v>13067</v>
          </cell>
        </row>
        <row r="47">
          <cell r="C47">
            <v>11966</v>
          </cell>
          <cell r="D47" t="str">
            <v>GULFSTREAM</v>
          </cell>
          <cell r="E47" t="str">
            <v>GULFSTREAM IV/IV-SP/400</v>
          </cell>
          <cell r="F47" t="str">
            <v>TAY 610/611</v>
          </cell>
          <cell r="G47" t="str">
            <v>Business Jets</v>
          </cell>
          <cell r="H47">
            <v>32250000</v>
          </cell>
          <cell r="I47">
            <v>32</v>
          </cell>
          <cell r="J47">
            <v>28</v>
          </cell>
          <cell r="K47">
            <v>13</v>
          </cell>
          <cell r="L47">
            <v>8</v>
          </cell>
          <cell r="M47">
            <v>7</v>
          </cell>
          <cell r="N47">
            <v>4</v>
          </cell>
          <cell r="O47">
            <v>0</v>
          </cell>
          <cell r="P47">
            <v>0</v>
          </cell>
          <cell r="Q47">
            <v>0</v>
          </cell>
          <cell r="R47">
            <v>0</v>
          </cell>
          <cell r="S47">
            <v>0</v>
          </cell>
          <cell r="T47">
            <v>0</v>
          </cell>
          <cell r="U47">
            <v>32</v>
          </cell>
          <cell r="W47">
            <v>1032</v>
          </cell>
          <cell r="X47">
            <v>903</v>
          </cell>
          <cell r="Y47">
            <v>419.25</v>
          </cell>
          <cell r="Z47">
            <v>258</v>
          </cell>
          <cell r="AA47">
            <v>225.75</v>
          </cell>
          <cell r="AB47">
            <v>129</v>
          </cell>
          <cell r="AC47">
            <v>0</v>
          </cell>
          <cell r="AD47">
            <v>0</v>
          </cell>
          <cell r="AE47">
            <v>0</v>
          </cell>
          <cell r="AF47">
            <v>0</v>
          </cell>
          <cell r="AG47">
            <v>0</v>
          </cell>
          <cell r="AH47">
            <v>0</v>
          </cell>
          <cell r="AI47">
            <v>1032</v>
          </cell>
        </row>
        <row r="48">
          <cell r="C48">
            <v>105316</v>
          </cell>
          <cell r="D48" t="str">
            <v>GULFSTREAM</v>
          </cell>
          <cell r="E48" t="str">
            <v>GULFSTREAM 150</v>
          </cell>
          <cell r="F48" t="str">
            <v>TFE 731-40</v>
          </cell>
          <cell r="G48" t="str">
            <v>Business Jets</v>
          </cell>
          <cell r="H48">
            <v>12500000</v>
          </cell>
          <cell r="I48">
            <v>0</v>
          </cell>
          <cell r="J48">
            <v>0</v>
          </cell>
          <cell r="K48">
            <v>0</v>
          </cell>
          <cell r="L48">
            <v>2</v>
          </cell>
          <cell r="M48">
            <v>9</v>
          </cell>
          <cell r="N48">
            <v>14</v>
          </cell>
          <cell r="O48">
            <v>17</v>
          </cell>
          <cell r="P48">
            <v>18</v>
          </cell>
          <cell r="Q48">
            <v>19</v>
          </cell>
          <cell r="R48">
            <v>18</v>
          </cell>
          <cell r="S48">
            <v>18</v>
          </cell>
          <cell r="T48">
            <v>19</v>
          </cell>
          <cell r="U48">
            <v>134</v>
          </cell>
          <cell r="W48">
            <v>0</v>
          </cell>
          <cell r="X48">
            <v>0</v>
          </cell>
          <cell r="Y48">
            <v>0</v>
          </cell>
          <cell r="Z48">
            <v>25</v>
          </cell>
          <cell r="AA48">
            <v>112.5</v>
          </cell>
          <cell r="AB48">
            <v>175</v>
          </cell>
          <cell r="AC48">
            <v>212.5</v>
          </cell>
          <cell r="AD48">
            <v>225</v>
          </cell>
          <cell r="AE48">
            <v>237.5</v>
          </cell>
          <cell r="AF48">
            <v>225</v>
          </cell>
          <cell r="AG48">
            <v>225</v>
          </cell>
          <cell r="AH48">
            <v>237.5</v>
          </cell>
          <cell r="AI48">
            <v>1675</v>
          </cell>
        </row>
        <row r="49">
          <cell r="C49">
            <v>105318</v>
          </cell>
          <cell r="D49" t="str">
            <v>GULFSTREAM</v>
          </cell>
          <cell r="E49" t="str">
            <v>GULFSTREAM 300</v>
          </cell>
          <cell r="F49" t="str">
            <v>TAY 611</v>
          </cell>
          <cell r="G49" t="str">
            <v>Business Jets</v>
          </cell>
          <cell r="H49">
            <v>25500000</v>
          </cell>
          <cell r="I49">
            <v>0</v>
          </cell>
          <cell r="J49">
            <v>9</v>
          </cell>
          <cell r="K49">
            <v>8</v>
          </cell>
          <cell r="L49">
            <v>12</v>
          </cell>
          <cell r="M49">
            <v>15</v>
          </cell>
          <cell r="N49">
            <v>18</v>
          </cell>
          <cell r="O49">
            <v>22</v>
          </cell>
          <cell r="P49">
            <v>22</v>
          </cell>
          <cell r="Q49">
            <v>21</v>
          </cell>
          <cell r="R49">
            <v>20</v>
          </cell>
          <cell r="S49">
            <v>20</v>
          </cell>
          <cell r="T49">
            <v>19</v>
          </cell>
          <cell r="U49">
            <v>177</v>
          </cell>
          <cell r="W49">
            <v>0</v>
          </cell>
          <cell r="X49">
            <v>229.5</v>
          </cell>
          <cell r="Y49">
            <v>204</v>
          </cell>
          <cell r="Z49">
            <v>306</v>
          </cell>
          <cell r="AA49">
            <v>382.5</v>
          </cell>
          <cell r="AB49">
            <v>459</v>
          </cell>
          <cell r="AC49">
            <v>561</v>
          </cell>
          <cell r="AD49">
            <v>561</v>
          </cell>
          <cell r="AE49">
            <v>535.5</v>
          </cell>
          <cell r="AF49">
            <v>510</v>
          </cell>
          <cell r="AG49">
            <v>510</v>
          </cell>
          <cell r="AH49">
            <v>484.5</v>
          </cell>
          <cell r="AI49">
            <v>4513.5</v>
          </cell>
        </row>
        <row r="50">
          <cell r="C50">
            <v>105317</v>
          </cell>
          <cell r="D50" t="str">
            <v>GULFSTREAM</v>
          </cell>
          <cell r="E50" t="str">
            <v>GULFSTREAM 500</v>
          </cell>
          <cell r="F50" t="str">
            <v>BR710</v>
          </cell>
          <cell r="G50" t="str">
            <v>Business Jets</v>
          </cell>
          <cell r="H50">
            <v>37500000</v>
          </cell>
          <cell r="I50">
            <v>0</v>
          </cell>
          <cell r="J50">
            <v>1</v>
          </cell>
          <cell r="K50">
            <v>7</v>
          </cell>
          <cell r="L50">
            <v>10</v>
          </cell>
          <cell r="M50">
            <v>12</v>
          </cell>
          <cell r="N50">
            <v>15</v>
          </cell>
          <cell r="O50">
            <v>18</v>
          </cell>
          <cell r="P50">
            <v>19</v>
          </cell>
          <cell r="Q50">
            <v>19</v>
          </cell>
          <cell r="R50">
            <v>18</v>
          </cell>
          <cell r="S50">
            <v>18</v>
          </cell>
          <cell r="T50">
            <v>18</v>
          </cell>
          <cell r="U50">
            <v>154</v>
          </cell>
          <cell r="W50">
            <v>0</v>
          </cell>
          <cell r="X50">
            <v>37.5</v>
          </cell>
          <cell r="Y50">
            <v>262.5</v>
          </cell>
          <cell r="Z50">
            <v>375</v>
          </cell>
          <cell r="AA50">
            <v>450</v>
          </cell>
          <cell r="AB50">
            <v>562.5</v>
          </cell>
          <cell r="AC50">
            <v>675</v>
          </cell>
          <cell r="AD50">
            <v>712.5</v>
          </cell>
          <cell r="AE50">
            <v>712.5</v>
          </cell>
          <cell r="AF50">
            <v>675</v>
          </cell>
          <cell r="AG50">
            <v>675</v>
          </cell>
          <cell r="AH50">
            <v>675</v>
          </cell>
          <cell r="AI50">
            <v>5775</v>
          </cell>
        </row>
        <row r="51">
          <cell r="C51">
            <v>11711</v>
          </cell>
          <cell r="D51" t="str">
            <v>LEARJET CORP.</v>
          </cell>
          <cell r="E51" t="str">
            <v>U-36A (JAPAN)</v>
          </cell>
          <cell r="F51" t="str">
            <v>TFE 731-2</v>
          </cell>
          <cell r="G51" t="str">
            <v>Business Jets</v>
          </cell>
          <cell r="H51">
            <v>4100000</v>
          </cell>
          <cell r="I51">
            <v>0</v>
          </cell>
          <cell r="J51">
            <v>0</v>
          </cell>
          <cell r="K51">
            <v>0</v>
          </cell>
          <cell r="L51">
            <v>0</v>
          </cell>
          <cell r="M51">
            <v>0</v>
          </cell>
          <cell r="N51">
            <v>0</v>
          </cell>
          <cell r="O51">
            <v>0</v>
          </cell>
          <cell r="P51">
            <v>0</v>
          </cell>
          <cell r="Q51">
            <v>0</v>
          </cell>
          <cell r="R51">
            <v>0</v>
          </cell>
          <cell r="S51">
            <v>0</v>
          </cell>
          <cell r="T51">
            <v>0</v>
          </cell>
          <cell r="U51">
            <v>0</v>
          </cell>
          <cell r="W51">
            <v>0</v>
          </cell>
          <cell r="X51">
            <v>0</v>
          </cell>
          <cell r="Y51">
            <v>0</v>
          </cell>
          <cell r="Z51">
            <v>0</v>
          </cell>
          <cell r="AA51">
            <v>0</v>
          </cell>
          <cell r="AB51">
            <v>0</v>
          </cell>
          <cell r="AC51">
            <v>0</v>
          </cell>
          <cell r="AD51">
            <v>0</v>
          </cell>
          <cell r="AE51">
            <v>0</v>
          </cell>
          <cell r="AF51">
            <v>0</v>
          </cell>
          <cell r="AG51">
            <v>0</v>
          </cell>
          <cell r="AH51">
            <v>0</v>
          </cell>
          <cell r="AI51">
            <v>0</v>
          </cell>
        </row>
        <row r="52">
          <cell r="C52">
            <v>101853</v>
          </cell>
          <cell r="D52" t="str">
            <v>RAYTHEON AIRCRAFT CO</v>
          </cell>
          <cell r="E52" t="str">
            <v>T-1A</v>
          </cell>
          <cell r="F52" t="str">
            <v>JT15D-5B</v>
          </cell>
          <cell r="G52" t="str">
            <v>Business Jets</v>
          </cell>
          <cell r="H52">
            <v>4500000</v>
          </cell>
          <cell r="I52">
            <v>0</v>
          </cell>
          <cell r="J52">
            <v>0</v>
          </cell>
          <cell r="K52">
            <v>0</v>
          </cell>
          <cell r="L52">
            <v>0</v>
          </cell>
          <cell r="M52">
            <v>0</v>
          </cell>
          <cell r="N52">
            <v>0</v>
          </cell>
          <cell r="O52">
            <v>0</v>
          </cell>
          <cell r="P52">
            <v>0</v>
          </cell>
          <cell r="Q52">
            <v>0</v>
          </cell>
          <cell r="R52">
            <v>0</v>
          </cell>
          <cell r="S52">
            <v>0</v>
          </cell>
          <cell r="T52">
            <v>0</v>
          </cell>
          <cell r="U52">
            <v>0</v>
          </cell>
          <cell r="W52">
            <v>0</v>
          </cell>
          <cell r="X52">
            <v>0</v>
          </cell>
          <cell r="Y52">
            <v>0</v>
          </cell>
          <cell r="Z52">
            <v>0</v>
          </cell>
          <cell r="AA52">
            <v>0</v>
          </cell>
          <cell r="AB52">
            <v>0</v>
          </cell>
          <cell r="AC52">
            <v>0</v>
          </cell>
          <cell r="AD52">
            <v>0</v>
          </cell>
          <cell r="AE52">
            <v>0</v>
          </cell>
          <cell r="AF52">
            <v>0</v>
          </cell>
          <cell r="AG52">
            <v>0</v>
          </cell>
          <cell r="AH52">
            <v>0</v>
          </cell>
          <cell r="AI52">
            <v>0</v>
          </cell>
        </row>
        <row r="53">
          <cell r="C53">
            <v>103797</v>
          </cell>
          <cell r="D53" t="str">
            <v>RAYTHEON AIRCRAFT CO</v>
          </cell>
          <cell r="E53" t="str">
            <v>HAWKER HORIZON 4000</v>
          </cell>
          <cell r="F53" t="str">
            <v>PW308A</v>
          </cell>
          <cell r="G53" t="str">
            <v>Business Jets</v>
          </cell>
          <cell r="H53">
            <v>17000000</v>
          </cell>
          <cell r="I53">
            <v>1</v>
          </cell>
          <cell r="J53">
            <v>8</v>
          </cell>
          <cell r="K53">
            <v>8</v>
          </cell>
          <cell r="L53">
            <v>20</v>
          </cell>
          <cell r="M53">
            <v>25</v>
          </cell>
          <cell r="N53">
            <v>24</v>
          </cell>
          <cell r="O53">
            <v>22</v>
          </cell>
          <cell r="P53">
            <v>24</v>
          </cell>
          <cell r="Q53">
            <v>28</v>
          </cell>
          <cell r="R53">
            <v>26</v>
          </cell>
          <cell r="S53">
            <v>25</v>
          </cell>
          <cell r="T53">
            <v>28</v>
          </cell>
          <cell r="U53">
            <v>230</v>
          </cell>
          <cell r="W53">
            <v>17</v>
          </cell>
          <cell r="X53">
            <v>136</v>
          </cell>
          <cell r="Y53">
            <v>136</v>
          </cell>
          <cell r="Z53">
            <v>340</v>
          </cell>
          <cell r="AA53">
            <v>425</v>
          </cell>
          <cell r="AB53">
            <v>408</v>
          </cell>
          <cell r="AC53">
            <v>374</v>
          </cell>
          <cell r="AD53">
            <v>408</v>
          </cell>
          <cell r="AE53">
            <v>476</v>
          </cell>
          <cell r="AF53">
            <v>442</v>
          </cell>
          <cell r="AG53">
            <v>425</v>
          </cell>
          <cell r="AH53">
            <v>476</v>
          </cell>
          <cell r="AI53">
            <v>3910</v>
          </cell>
        </row>
        <row r="54">
          <cell r="C54">
            <v>101866</v>
          </cell>
          <cell r="D54" t="str">
            <v>RAYTHEON AIRCRAFT CO</v>
          </cell>
          <cell r="E54" t="str">
            <v>BEECHJET 400A</v>
          </cell>
          <cell r="F54" t="str">
            <v>JT15D-5D</v>
          </cell>
          <cell r="G54" t="str">
            <v>Business Jets</v>
          </cell>
          <cell r="H54">
            <v>5650000</v>
          </cell>
          <cell r="I54">
            <v>18</v>
          </cell>
          <cell r="J54">
            <v>13</v>
          </cell>
          <cell r="K54">
            <v>8</v>
          </cell>
          <cell r="L54">
            <v>8</v>
          </cell>
          <cell r="M54">
            <v>6</v>
          </cell>
          <cell r="N54">
            <v>4</v>
          </cell>
          <cell r="O54">
            <v>0</v>
          </cell>
          <cell r="P54">
            <v>0</v>
          </cell>
          <cell r="Q54">
            <v>0</v>
          </cell>
          <cell r="R54">
            <v>0</v>
          </cell>
          <cell r="S54">
            <v>0</v>
          </cell>
          <cell r="T54">
            <v>0</v>
          </cell>
          <cell r="U54">
            <v>26</v>
          </cell>
          <cell r="W54">
            <v>101.7</v>
          </cell>
          <cell r="X54">
            <v>73.45</v>
          </cell>
          <cell r="Y54">
            <v>45.2</v>
          </cell>
          <cell r="Z54">
            <v>45.2</v>
          </cell>
          <cell r="AA54">
            <v>33.9</v>
          </cell>
          <cell r="AB54">
            <v>22.6</v>
          </cell>
          <cell r="AC54">
            <v>0</v>
          </cell>
          <cell r="AD54">
            <v>0</v>
          </cell>
          <cell r="AE54">
            <v>0</v>
          </cell>
          <cell r="AF54">
            <v>0</v>
          </cell>
          <cell r="AG54">
            <v>0</v>
          </cell>
          <cell r="AH54">
            <v>0</v>
          </cell>
          <cell r="AI54">
            <v>146.9</v>
          </cell>
        </row>
        <row r="55">
          <cell r="C55">
            <v>103400</v>
          </cell>
          <cell r="D55" t="str">
            <v>RAYTHEON AIRCRAFT CO</v>
          </cell>
          <cell r="E55" t="str">
            <v>HAWKER 800XP</v>
          </cell>
          <cell r="F55" t="str">
            <v>TFE 731-5BR</v>
          </cell>
          <cell r="G55" t="str">
            <v>Business Jets</v>
          </cell>
          <cell r="H55">
            <v>12200000</v>
          </cell>
          <cell r="I55">
            <v>38</v>
          </cell>
          <cell r="J55">
            <v>36</v>
          </cell>
          <cell r="K55">
            <v>28</v>
          </cell>
          <cell r="L55">
            <v>31</v>
          </cell>
          <cell r="M55">
            <v>28</v>
          </cell>
          <cell r="N55">
            <v>26</v>
          </cell>
          <cell r="O55">
            <v>24</v>
          </cell>
          <cell r="P55">
            <v>27</v>
          </cell>
          <cell r="Q55">
            <v>30</v>
          </cell>
          <cell r="R55">
            <v>27</v>
          </cell>
          <cell r="S55">
            <v>26</v>
          </cell>
          <cell r="T55">
            <v>26</v>
          </cell>
          <cell r="U55">
            <v>273</v>
          </cell>
          <cell r="W55">
            <v>463.6</v>
          </cell>
          <cell r="X55">
            <v>439.2</v>
          </cell>
          <cell r="Y55">
            <v>341.6</v>
          </cell>
          <cell r="Z55">
            <v>378.2</v>
          </cell>
          <cell r="AA55">
            <v>341.6</v>
          </cell>
          <cell r="AB55">
            <v>317.2</v>
          </cell>
          <cell r="AC55">
            <v>292.8</v>
          </cell>
          <cell r="AD55">
            <v>329.4</v>
          </cell>
          <cell r="AE55">
            <v>366</v>
          </cell>
          <cell r="AF55">
            <v>329.4</v>
          </cell>
          <cell r="AG55">
            <v>317.2</v>
          </cell>
          <cell r="AH55">
            <v>317.2</v>
          </cell>
          <cell r="AI55">
            <v>3330.6</v>
          </cell>
        </row>
        <row r="56">
          <cell r="C56">
            <v>103510</v>
          </cell>
          <cell r="D56" t="str">
            <v>RAYTHEON AIRCRAFT CO</v>
          </cell>
          <cell r="E56" t="str">
            <v>PREMIER I</v>
          </cell>
          <cell r="F56" t="str">
            <v>FJ44-2</v>
          </cell>
          <cell r="G56" t="str">
            <v>Business Jets</v>
          </cell>
          <cell r="H56">
            <v>5300000</v>
          </cell>
          <cell r="I56">
            <v>60</v>
          </cell>
          <cell r="J56">
            <v>36</v>
          </cell>
          <cell r="K56">
            <v>60</v>
          </cell>
          <cell r="L56">
            <v>60</v>
          </cell>
          <cell r="M56">
            <v>54</v>
          </cell>
          <cell r="N56">
            <v>44</v>
          </cell>
          <cell r="O56">
            <v>36</v>
          </cell>
          <cell r="P56">
            <v>32</v>
          </cell>
          <cell r="Q56">
            <v>32</v>
          </cell>
          <cell r="R56">
            <v>36</v>
          </cell>
          <cell r="S56">
            <v>35</v>
          </cell>
          <cell r="T56">
            <v>36</v>
          </cell>
          <cell r="U56">
            <v>425</v>
          </cell>
          <cell r="W56">
            <v>318</v>
          </cell>
          <cell r="X56">
            <v>190.8</v>
          </cell>
          <cell r="Y56">
            <v>318</v>
          </cell>
          <cell r="Z56">
            <v>318</v>
          </cell>
          <cell r="AA56">
            <v>286.2</v>
          </cell>
          <cell r="AB56">
            <v>233.2</v>
          </cell>
          <cell r="AC56">
            <v>190.8</v>
          </cell>
          <cell r="AD56">
            <v>169.6</v>
          </cell>
          <cell r="AE56">
            <v>169.6</v>
          </cell>
          <cell r="AF56">
            <v>190.8</v>
          </cell>
          <cell r="AG56">
            <v>185.5</v>
          </cell>
          <cell r="AH56">
            <v>190.8</v>
          </cell>
          <cell r="AI56">
            <v>2252.5</v>
          </cell>
        </row>
        <row r="57">
          <cell r="C57">
            <v>101870</v>
          </cell>
          <cell r="D57" t="str">
            <v>SINO SWEARINGEN (Consortium)</v>
          </cell>
          <cell r="E57" t="str">
            <v>SJ30</v>
          </cell>
          <cell r="F57" t="str">
            <v>FJ44-1/-2</v>
          </cell>
          <cell r="G57" t="str">
            <v>Business Jets</v>
          </cell>
          <cell r="H57">
            <v>4869041</v>
          </cell>
          <cell r="I57">
            <v>2</v>
          </cell>
          <cell r="J57">
            <v>9</v>
          </cell>
          <cell r="K57">
            <v>0</v>
          </cell>
          <cell r="L57">
            <v>18</v>
          </cell>
          <cell r="M57">
            <v>47</v>
          </cell>
          <cell r="N57">
            <v>50</v>
          </cell>
          <cell r="O57">
            <v>45</v>
          </cell>
          <cell r="P57">
            <v>34</v>
          </cell>
          <cell r="Q57">
            <v>29</v>
          </cell>
          <cell r="R57">
            <v>27</v>
          </cell>
          <cell r="S57">
            <v>28</v>
          </cell>
          <cell r="T57">
            <v>27</v>
          </cell>
          <cell r="U57">
            <v>305</v>
          </cell>
          <cell r="W57">
            <v>9.7380820000000003</v>
          </cell>
          <cell r="X57">
            <v>43.821368999999997</v>
          </cell>
          <cell r="Y57">
            <v>0</v>
          </cell>
          <cell r="Z57">
            <v>87.642737999999994</v>
          </cell>
          <cell r="AA57">
            <v>228.84492700000001</v>
          </cell>
          <cell r="AB57">
            <v>243.45205000000001</v>
          </cell>
          <cell r="AC57">
            <v>219.10684499999999</v>
          </cell>
          <cell r="AD57">
            <v>165.547394</v>
          </cell>
          <cell r="AE57">
            <v>141.202189</v>
          </cell>
          <cell r="AF57">
            <v>131.46410700000001</v>
          </cell>
          <cell r="AG57">
            <v>136.33314799999999</v>
          </cell>
          <cell r="AH57">
            <v>131.46410700000001</v>
          </cell>
          <cell r="AI57">
            <v>1485.057505</v>
          </cell>
        </row>
        <row r="58">
          <cell r="C58">
            <v>9736</v>
          </cell>
          <cell r="D58" t="str">
            <v>AIRBUS INDUSTRIE (Consortium)</v>
          </cell>
          <cell r="E58" t="str">
            <v>A300-600</v>
          </cell>
          <cell r="F58" t="str">
            <v>CF6-80C2</v>
          </cell>
          <cell r="G58" t="str">
            <v>Commercial</v>
          </cell>
          <cell r="H58">
            <v>85000000</v>
          </cell>
          <cell r="I58">
            <v>0</v>
          </cell>
          <cell r="J58">
            <v>0</v>
          </cell>
          <cell r="K58">
            <v>3</v>
          </cell>
          <cell r="L58">
            <v>3</v>
          </cell>
          <cell r="M58">
            <v>2</v>
          </cell>
          <cell r="N58">
            <v>0</v>
          </cell>
          <cell r="O58">
            <v>0</v>
          </cell>
          <cell r="P58">
            <v>0</v>
          </cell>
          <cell r="Q58">
            <v>0</v>
          </cell>
          <cell r="R58">
            <v>0</v>
          </cell>
          <cell r="S58">
            <v>0</v>
          </cell>
          <cell r="T58">
            <v>0</v>
          </cell>
          <cell r="U58">
            <v>8</v>
          </cell>
          <cell r="W58">
            <v>0</v>
          </cell>
          <cell r="X58">
            <v>0</v>
          </cell>
          <cell r="Y58">
            <v>255</v>
          </cell>
          <cell r="Z58">
            <v>255</v>
          </cell>
          <cell r="AA58">
            <v>170</v>
          </cell>
          <cell r="AB58">
            <v>0</v>
          </cell>
          <cell r="AC58">
            <v>0</v>
          </cell>
          <cell r="AD58">
            <v>0</v>
          </cell>
          <cell r="AE58">
            <v>0</v>
          </cell>
          <cell r="AF58">
            <v>0</v>
          </cell>
          <cell r="AG58">
            <v>0</v>
          </cell>
          <cell r="AH58">
            <v>0</v>
          </cell>
          <cell r="AI58">
            <v>680</v>
          </cell>
        </row>
        <row r="59">
          <cell r="C59">
            <v>9771</v>
          </cell>
          <cell r="D59" t="str">
            <v>AIRBUS INDUSTRIE (Consortium)</v>
          </cell>
          <cell r="E59" t="str">
            <v>A310-300</v>
          </cell>
          <cell r="F59" t="str">
            <v>CF6-80C2</v>
          </cell>
          <cell r="G59" t="str">
            <v>Commercial</v>
          </cell>
          <cell r="H59">
            <v>70000000</v>
          </cell>
          <cell r="I59">
            <v>0</v>
          </cell>
          <cell r="J59">
            <v>0</v>
          </cell>
          <cell r="K59">
            <v>0</v>
          </cell>
          <cell r="L59">
            <v>0</v>
          </cell>
          <cell r="M59">
            <v>0</v>
          </cell>
          <cell r="N59">
            <v>0</v>
          </cell>
          <cell r="O59">
            <v>0</v>
          </cell>
          <cell r="P59">
            <v>0</v>
          </cell>
          <cell r="Q59">
            <v>0</v>
          </cell>
          <cell r="R59">
            <v>0</v>
          </cell>
          <cell r="S59">
            <v>0</v>
          </cell>
          <cell r="T59">
            <v>0</v>
          </cell>
          <cell r="U59">
            <v>0</v>
          </cell>
          <cell r="W59">
            <v>0</v>
          </cell>
          <cell r="X59">
            <v>0</v>
          </cell>
          <cell r="Y59">
            <v>0</v>
          </cell>
          <cell r="Z59">
            <v>0</v>
          </cell>
          <cell r="AA59">
            <v>0</v>
          </cell>
          <cell r="AB59">
            <v>0</v>
          </cell>
          <cell r="AC59">
            <v>0</v>
          </cell>
          <cell r="AD59">
            <v>0</v>
          </cell>
          <cell r="AE59">
            <v>0</v>
          </cell>
          <cell r="AF59">
            <v>0</v>
          </cell>
          <cell r="AG59">
            <v>0</v>
          </cell>
          <cell r="AH59">
            <v>0</v>
          </cell>
          <cell r="AI59">
            <v>0</v>
          </cell>
        </row>
        <row r="60">
          <cell r="C60">
            <v>104560</v>
          </cell>
          <cell r="D60" t="str">
            <v>AIRBUS INDUSTRIE (Consortium)</v>
          </cell>
          <cell r="E60" t="str">
            <v>A321-100</v>
          </cell>
          <cell r="F60" t="str">
            <v>CFM56-5B</v>
          </cell>
          <cell r="G60" t="str">
            <v>Commercial</v>
          </cell>
          <cell r="H60">
            <v>56500000</v>
          </cell>
          <cell r="I60">
            <v>0</v>
          </cell>
          <cell r="J60">
            <v>0</v>
          </cell>
          <cell r="K60">
            <v>0</v>
          </cell>
          <cell r="L60">
            <v>0</v>
          </cell>
          <cell r="M60">
            <v>0</v>
          </cell>
          <cell r="N60">
            <v>0</v>
          </cell>
          <cell r="O60">
            <v>0</v>
          </cell>
          <cell r="P60">
            <v>0</v>
          </cell>
          <cell r="Q60">
            <v>0</v>
          </cell>
          <cell r="R60">
            <v>0</v>
          </cell>
          <cell r="S60">
            <v>0</v>
          </cell>
          <cell r="T60">
            <v>0</v>
          </cell>
          <cell r="U60">
            <v>0</v>
          </cell>
          <cell r="W60">
            <v>0</v>
          </cell>
          <cell r="X60">
            <v>0</v>
          </cell>
          <cell r="Y60">
            <v>0</v>
          </cell>
          <cell r="Z60">
            <v>0</v>
          </cell>
          <cell r="AA60">
            <v>0</v>
          </cell>
          <cell r="AB60">
            <v>0</v>
          </cell>
          <cell r="AC60">
            <v>0</v>
          </cell>
          <cell r="AD60">
            <v>0</v>
          </cell>
          <cell r="AE60">
            <v>0</v>
          </cell>
          <cell r="AF60">
            <v>0</v>
          </cell>
          <cell r="AG60">
            <v>0</v>
          </cell>
          <cell r="AH60">
            <v>0</v>
          </cell>
          <cell r="AI60">
            <v>0</v>
          </cell>
        </row>
        <row r="61">
          <cell r="C61">
            <v>100910</v>
          </cell>
          <cell r="D61" t="str">
            <v>AIRBUS INDUSTRIE (Consortium)</v>
          </cell>
          <cell r="E61" t="str">
            <v>A321-100</v>
          </cell>
          <cell r="F61" t="str">
            <v>V2530-A5</v>
          </cell>
          <cell r="G61" t="str">
            <v>Commercial</v>
          </cell>
          <cell r="H61">
            <v>56500000</v>
          </cell>
          <cell r="I61">
            <v>0</v>
          </cell>
          <cell r="J61">
            <v>0</v>
          </cell>
          <cell r="K61">
            <v>0</v>
          </cell>
          <cell r="L61">
            <v>0</v>
          </cell>
          <cell r="M61">
            <v>0</v>
          </cell>
          <cell r="N61">
            <v>0</v>
          </cell>
          <cell r="O61">
            <v>0</v>
          </cell>
          <cell r="P61">
            <v>0</v>
          </cell>
          <cell r="Q61">
            <v>0</v>
          </cell>
          <cell r="R61">
            <v>0</v>
          </cell>
          <cell r="S61">
            <v>0</v>
          </cell>
          <cell r="T61">
            <v>0</v>
          </cell>
          <cell r="U61">
            <v>0</v>
          </cell>
          <cell r="W61">
            <v>0</v>
          </cell>
          <cell r="X61">
            <v>0</v>
          </cell>
          <cell r="Y61">
            <v>0</v>
          </cell>
          <cell r="Z61">
            <v>0</v>
          </cell>
          <cell r="AA61">
            <v>0</v>
          </cell>
          <cell r="AB61">
            <v>0</v>
          </cell>
          <cell r="AC61">
            <v>0</v>
          </cell>
          <cell r="AD61">
            <v>0</v>
          </cell>
          <cell r="AE61">
            <v>0</v>
          </cell>
          <cell r="AF61">
            <v>0</v>
          </cell>
          <cell r="AG61">
            <v>0</v>
          </cell>
          <cell r="AH61">
            <v>0</v>
          </cell>
          <cell r="AI61">
            <v>0</v>
          </cell>
        </row>
        <row r="62">
          <cell r="C62">
            <v>9782</v>
          </cell>
          <cell r="D62" t="str">
            <v>AIRBUS INDUSTRIE (Consortium)</v>
          </cell>
          <cell r="E62" t="str">
            <v>A340-200/300</v>
          </cell>
          <cell r="F62" t="str">
            <v>CFM56-5C2/C3</v>
          </cell>
          <cell r="G62" t="str">
            <v>Commercial</v>
          </cell>
          <cell r="H62">
            <v>120000000</v>
          </cell>
          <cell r="I62">
            <v>0</v>
          </cell>
          <cell r="J62">
            <v>0</v>
          </cell>
          <cell r="K62">
            <v>0</v>
          </cell>
          <cell r="L62">
            <v>0</v>
          </cell>
          <cell r="M62">
            <v>0</v>
          </cell>
          <cell r="N62">
            <v>0</v>
          </cell>
          <cell r="O62">
            <v>0</v>
          </cell>
          <cell r="P62">
            <v>0</v>
          </cell>
          <cell r="Q62">
            <v>0</v>
          </cell>
          <cell r="R62">
            <v>0</v>
          </cell>
          <cell r="S62">
            <v>0</v>
          </cell>
          <cell r="T62">
            <v>0</v>
          </cell>
          <cell r="U62">
            <v>0</v>
          </cell>
          <cell r="W62">
            <v>0</v>
          </cell>
          <cell r="X62">
            <v>0</v>
          </cell>
          <cell r="Y62">
            <v>0</v>
          </cell>
          <cell r="Z62">
            <v>0</v>
          </cell>
          <cell r="AA62">
            <v>0</v>
          </cell>
          <cell r="AB62">
            <v>0</v>
          </cell>
          <cell r="AC62">
            <v>0</v>
          </cell>
          <cell r="AD62">
            <v>0</v>
          </cell>
          <cell r="AE62">
            <v>0</v>
          </cell>
          <cell r="AF62">
            <v>0</v>
          </cell>
          <cell r="AG62">
            <v>0</v>
          </cell>
          <cell r="AH62">
            <v>0</v>
          </cell>
          <cell r="AI62">
            <v>0</v>
          </cell>
        </row>
        <row r="63">
          <cell r="C63">
            <v>103591</v>
          </cell>
          <cell r="D63" t="str">
            <v>AIRBUS INDUSTRIE (Consortium)</v>
          </cell>
          <cell r="E63" t="str">
            <v>A340-8000</v>
          </cell>
          <cell r="F63" t="str">
            <v>CFM56-5C4</v>
          </cell>
          <cell r="G63" t="str">
            <v>Commercial</v>
          </cell>
          <cell r="H63">
            <v>135000000</v>
          </cell>
          <cell r="I63">
            <v>0</v>
          </cell>
          <cell r="J63">
            <v>0</v>
          </cell>
          <cell r="K63">
            <v>0</v>
          </cell>
          <cell r="L63">
            <v>0</v>
          </cell>
          <cell r="M63">
            <v>0</v>
          </cell>
          <cell r="N63">
            <v>0</v>
          </cell>
          <cell r="O63">
            <v>0</v>
          </cell>
          <cell r="P63">
            <v>0</v>
          </cell>
          <cell r="Q63">
            <v>0</v>
          </cell>
          <cell r="R63">
            <v>0</v>
          </cell>
          <cell r="S63">
            <v>0</v>
          </cell>
          <cell r="T63">
            <v>0</v>
          </cell>
          <cell r="U63">
            <v>0</v>
          </cell>
          <cell r="W63">
            <v>0</v>
          </cell>
          <cell r="X63">
            <v>0</v>
          </cell>
          <cell r="Y63">
            <v>0</v>
          </cell>
          <cell r="Z63">
            <v>0</v>
          </cell>
          <cell r="AA63">
            <v>0</v>
          </cell>
          <cell r="AB63">
            <v>0</v>
          </cell>
          <cell r="AC63">
            <v>0</v>
          </cell>
          <cell r="AD63">
            <v>0</v>
          </cell>
          <cell r="AE63">
            <v>0</v>
          </cell>
          <cell r="AF63">
            <v>0</v>
          </cell>
          <cell r="AG63">
            <v>0</v>
          </cell>
          <cell r="AH63">
            <v>0</v>
          </cell>
          <cell r="AI63">
            <v>0</v>
          </cell>
        </row>
        <row r="64">
          <cell r="C64">
            <v>104772</v>
          </cell>
          <cell r="D64" t="str">
            <v>AIRBUS INDUSTRIE (Consortium)</v>
          </cell>
          <cell r="E64" t="str">
            <v>A380</v>
          </cell>
          <cell r="F64" t="str">
            <v>GP7200</v>
          </cell>
          <cell r="G64" t="str">
            <v>Commercial</v>
          </cell>
          <cell r="H64">
            <v>220000000</v>
          </cell>
          <cell r="I64">
            <v>0</v>
          </cell>
          <cell r="J64">
            <v>0</v>
          </cell>
          <cell r="K64">
            <v>0</v>
          </cell>
          <cell r="L64">
            <v>0</v>
          </cell>
          <cell r="M64">
            <v>1</v>
          </cell>
          <cell r="N64">
            <v>1</v>
          </cell>
          <cell r="O64">
            <v>3</v>
          </cell>
          <cell r="P64">
            <v>9</v>
          </cell>
          <cell r="Q64">
            <v>13</v>
          </cell>
          <cell r="R64">
            <v>16</v>
          </cell>
          <cell r="S64">
            <v>17</v>
          </cell>
          <cell r="T64">
            <v>16</v>
          </cell>
          <cell r="U64">
            <v>76</v>
          </cell>
          <cell r="W64">
            <v>0</v>
          </cell>
          <cell r="X64">
            <v>0</v>
          </cell>
          <cell r="Y64">
            <v>0</v>
          </cell>
          <cell r="Z64">
            <v>0</v>
          </cell>
          <cell r="AA64">
            <v>220</v>
          </cell>
          <cell r="AB64">
            <v>220</v>
          </cell>
          <cell r="AC64">
            <v>660</v>
          </cell>
          <cell r="AD64">
            <v>1980</v>
          </cell>
          <cell r="AE64">
            <v>2860</v>
          </cell>
          <cell r="AF64">
            <v>3520</v>
          </cell>
          <cell r="AG64">
            <v>3740</v>
          </cell>
          <cell r="AH64">
            <v>3520</v>
          </cell>
          <cell r="AI64">
            <v>16720</v>
          </cell>
        </row>
        <row r="65">
          <cell r="C65">
            <v>104771</v>
          </cell>
          <cell r="D65" t="str">
            <v>AIRBUS INDUSTRIE (Consortium)</v>
          </cell>
          <cell r="E65" t="str">
            <v>A380</v>
          </cell>
          <cell r="F65" t="str">
            <v>TRENT 900</v>
          </cell>
          <cell r="G65" t="str">
            <v>Commercial</v>
          </cell>
          <cell r="H65">
            <v>220000000</v>
          </cell>
          <cell r="I65">
            <v>0</v>
          </cell>
          <cell r="J65">
            <v>0</v>
          </cell>
          <cell r="K65">
            <v>0</v>
          </cell>
          <cell r="L65">
            <v>2</v>
          </cell>
          <cell r="M65">
            <v>1</v>
          </cell>
          <cell r="N65">
            <v>4</v>
          </cell>
          <cell r="O65">
            <v>9</v>
          </cell>
          <cell r="P65">
            <v>12</v>
          </cell>
          <cell r="Q65">
            <v>15</v>
          </cell>
          <cell r="R65">
            <v>16</v>
          </cell>
          <cell r="S65">
            <v>17</v>
          </cell>
          <cell r="T65">
            <v>16</v>
          </cell>
          <cell r="U65">
            <v>92</v>
          </cell>
          <cell r="W65">
            <v>0</v>
          </cell>
          <cell r="X65">
            <v>0</v>
          </cell>
          <cell r="Y65">
            <v>0</v>
          </cell>
          <cell r="Z65">
            <v>440</v>
          </cell>
          <cell r="AA65">
            <v>220</v>
          </cell>
          <cell r="AB65">
            <v>880</v>
          </cell>
          <cell r="AC65">
            <v>1980</v>
          </cell>
          <cell r="AD65">
            <v>2640</v>
          </cell>
          <cell r="AE65">
            <v>3300</v>
          </cell>
          <cell r="AF65">
            <v>3520</v>
          </cell>
          <cell r="AG65">
            <v>3740</v>
          </cell>
          <cell r="AH65">
            <v>3520</v>
          </cell>
          <cell r="AI65">
            <v>20240</v>
          </cell>
        </row>
        <row r="66">
          <cell r="C66">
            <v>104466</v>
          </cell>
          <cell r="D66" t="str">
            <v>AIRBUS INDUSTRIE (Consortium)</v>
          </cell>
          <cell r="E66" t="str">
            <v>A318</v>
          </cell>
          <cell r="F66" t="str">
            <v>CFM56-5B</v>
          </cell>
          <cell r="G66" t="str">
            <v>Commercial</v>
          </cell>
          <cell r="H66">
            <v>36600000</v>
          </cell>
          <cell r="I66">
            <v>1</v>
          </cell>
          <cell r="J66">
            <v>4</v>
          </cell>
          <cell r="K66">
            <v>14</v>
          </cell>
          <cell r="L66">
            <v>21</v>
          </cell>
          <cell r="M66">
            <v>19</v>
          </cell>
          <cell r="N66">
            <v>16</v>
          </cell>
          <cell r="O66">
            <v>13</v>
          </cell>
          <cell r="P66">
            <v>14</v>
          </cell>
          <cell r="Q66">
            <v>10</v>
          </cell>
          <cell r="R66">
            <v>11</v>
          </cell>
          <cell r="S66">
            <v>8</v>
          </cell>
          <cell r="T66">
            <v>8</v>
          </cell>
          <cell r="U66">
            <v>134</v>
          </cell>
          <cell r="W66">
            <v>36.6</v>
          </cell>
          <cell r="X66">
            <v>146.4</v>
          </cell>
          <cell r="Y66">
            <v>512.4</v>
          </cell>
          <cell r="Z66">
            <v>768.6</v>
          </cell>
          <cell r="AA66">
            <v>695.4</v>
          </cell>
          <cell r="AB66">
            <v>585.6</v>
          </cell>
          <cell r="AC66">
            <v>475.8</v>
          </cell>
          <cell r="AD66">
            <v>512.4</v>
          </cell>
          <cell r="AE66">
            <v>366</v>
          </cell>
          <cell r="AF66">
            <v>402.6</v>
          </cell>
          <cell r="AG66">
            <v>292.8</v>
          </cell>
          <cell r="AH66">
            <v>292.8</v>
          </cell>
          <cell r="AI66">
            <v>4904.4000000000005</v>
          </cell>
        </row>
        <row r="67">
          <cell r="C67">
            <v>104392</v>
          </cell>
          <cell r="D67" t="str">
            <v>AIRBUS INDUSTRIE (Consortium)</v>
          </cell>
          <cell r="E67" t="str">
            <v>A318</v>
          </cell>
          <cell r="F67" t="str">
            <v>PW6000</v>
          </cell>
          <cell r="G67" t="str">
            <v>Commercial</v>
          </cell>
          <cell r="H67">
            <v>36600000</v>
          </cell>
          <cell r="I67">
            <v>1</v>
          </cell>
          <cell r="J67">
            <v>0</v>
          </cell>
          <cell r="K67">
            <v>0</v>
          </cell>
          <cell r="L67">
            <v>0</v>
          </cell>
          <cell r="M67">
            <v>5</v>
          </cell>
          <cell r="N67">
            <v>9</v>
          </cell>
          <cell r="O67">
            <v>10</v>
          </cell>
          <cell r="P67">
            <v>8</v>
          </cell>
          <cell r="Q67">
            <v>10</v>
          </cell>
          <cell r="R67">
            <v>10</v>
          </cell>
          <cell r="S67">
            <v>12</v>
          </cell>
          <cell r="T67">
            <v>12</v>
          </cell>
          <cell r="U67">
            <v>76</v>
          </cell>
          <cell r="W67">
            <v>36.6</v>
          </cell>
          <cell r="X67">
            <v>0</v>
          </cell>
          <cell r="Y67">
            <v>0</v>
          </cell>
          <cell r="Z67">
            <v>0</v>
          </cell>
          <cell r="AA67">
            <v>183</v>
          </cell>
          <cell r="AB67">
            <v>329.4</v>
          </cell>
          <cell r="AC67">
            <v>366</v>
          </cell>
          <cell r="AD67">
            <v>292.8</v>
          </cell>
          <cell r="AE67">
            <v>366</v>
          </cell>
          <cell r="AF67">
            <v>366</v>
          </cell>
          <cell r="AG67">
            <v>439.2</v>
          </cell>
          <cell r="AH67">
            <v>439.2</v>
          </cell>
          <cell r="AI67">
            <v>2781.6</v>
          </cell>
        </row>
        <row r="68">
          <cell r="C68">
            <v>9779</v>
          </cell>
          <cell r="D68" t="str">
            <v>AIRBUS INDUSTRIE (Consortium)</v>
          </cell>
          <cell r="E68" t="str">
            <v>A330-300</v>
          </cell>
          <cell r="F68" t="str">
            <v>CF6-80E</v>
          </cell>
          <cell r="G68" t="str">
            <v>Commercial</v>
          </cell>
          <cell r="H68">
            <v>115000000</v>
          </cell>
          <cell r="I68">
            <v>1</v>
          </cell>
          <cell r="J68">
            <v>2</v>
          </cell>
          <cell r="K68">
            <v>5</v>
          </cell>
          <cell r="L68">
            <v>9</v>
          </cell>
          <cell r="M68">
            <v>7</v>
          </cell>
          <cell r="N68">
            <v>6</v>
          </cell>
          <cell r="O68">
            <v>4</v>
          </cell>
          <cell r="P68">
            <v>4</v>
          </cell>
          <cell r="Q68">
            <v>4</v>
          </cell>
          <cell r="R68">
            <v>3</v>
          </cell>
          <cell r="S68">
            <v>3</v>
          </cell>
          <cell r="T68">
            <v>3</v>
          </cell>
          <cell r="U68">
            <v>48</v>
          </cell>
          <cell r="W68">
            <v>115</v>
          </cell>
          <cell r="X68">
            <v>230</v>
          </cell>
          <cell r="Y68">
            <v>575</v>
          </cell>
          <cell r="Z68">
            <v>1035</v>
          </cell>
          <cell r="AA68">
            <v>805</v>
          </cell>
          <cell r="AB68">
            <v>690</v>
          </cell>
          <cell r="AC68">
            <v>460</v>
          </cell>
          <cell r="AD68">
            <v>460</v>
          </cell>
          <cell r="AE68">
            <v>460</v>
          </cell>
          <cell r="AF68">
            <v>345</v>
          </cell>
          <cell r="AG68">
            <v>345</v>
          </cell>
          <cell r="AH68">
            <v>345</v>
          </cell>
          <cell r="AI68">
            <v>5520</v>
          </cell>
        </row>
        <row r="69">
          <cell r="C69">
            <v>103592</v>
          </cell>
          <cell r="D69" t="str">
            <v>AIRBUS INDUSTRIE (Consortium)</v>
          </cell>
          <cell r="E69" t="str">
            <v>A340-500</v>
          </cell>
          <cell r="F69" t="str">
            <v>TRENT 500</v>
          </cell>
          <cell r="G69" t="str">
            <v>Commercial</v>
          </cell>
          <cell r="H69">
            <v>135000000</v>
          </cell>
          <cell r="I69">
            <v>1</v>
          </cell>
          <cell r="J69">
            <v>10</v>
          </cell>
          <cell r="K69">
            <v>7</v>
          </cell>
          <cell r="L69">
            <v>9</v>
          </cell>
          <cell r="M69">
            <v>10</v>
          </cell>
          <cell r="N69">
            <v>9</v>
          </cell>
          <cell r="O69">
            <v>8</v>
          </cell>
          <cell r="P69">
            <v>10</v>
          </cell>
          <cell r="Q69">
            <v>10</v>
          </cell>
          <cell r="R69">
            <v>10</v>
          </cell>
          <cell r="S69">
            <v>10</v>
          </cell>
          <cell r="T69">
            <v>10</v>
          </cell>
          <cell r="U69">
            <v>93</v>
          </cell>
          <cell r="W69">
            <v>135</v>
          </cell>
          <cell r="X69">
            <v>1350</v>
          </cell>
          <cell r="Y69">
            <v>945</v>
          </cell>
          <cell r="Z69">
            <v>1215</v>
          </cell>
          <cell r="AA69">
            <v>1350</v>
          </cell>
          <cell r="AB69">
            <v>1215</v>
          </cell>
          <cell r="AC69">
            <v>1080</v>
          </cell>
          <cell r="AD69">
            <v>1350</v>
          </cell>
          <cell r="AE69">
            <v>1350</v>
          </cell>
          <cell r="AF69">
            <v>1350</v>
          </cell>
          <cell r="AG69">
            <v>1350</v>
          </cell>
          <cell r="AH69">
            <v>1350</v>
          </cell>
          <cell r="AI69">
            <v>12555</v>
          </cell>
        </row>
        <row r="70">
          <cell r="C70">
            <v>9778</v>
          </cell>
          <cell r="D70" t="str">
            <v>AIRBUS INDUSTRIE (Consortium)</v>
          </cell>
          <cell r="E70" t="str">
            <v>A310-300</v>
          </cell>
          <cell r="F70" t="str">
            <v>PW4152/4156</v>
          </cell>
          <cell r="G70" t="str">
            <v>Commercial</v>
          </cell>
          <cell r="H70">
            <v>70000000</v>
          </cell>
          <cell r="I70">
            <v>4</v>
          </cell>
          <cell r="J70">
            <v>1</v>
          </cell>
          <cell r="K70">
            <v>0</v>
          </cell>
          <cell r="L70">
            <v>0</v>
          </cell>
          <cell r="M70">
            <v>0</v>
          </cell>
          <cell r="N70">
            <v>0</v>
          </cell>
          <cell r="O70">
            <v>0</v>
          </cell>
          <cell r="P70">
            <v>0</v>
          </cell>
          <cell r="Q70">
            <v>0</v>
          </cell>
          <cell r="R70">
            <v>0</v>
          </cell>
          <cell r="S70">
            <v>0</v>
          </cell>
          <cell r="T70">
            <v>0</v>
          </cell>
          <cell r="U70">
            <v>0</v>
          </cell>
          <cell r="W70">
            <v>280</v>
          </cell>
          <cell r="X70">
            <v>70</v>
          </cell>
          <cell r="Y70">
            <v>0</v>
          </cell>
          <cell r="Z70">
            <v>0</v>
          </cell>
          <cell r="AA70">
            <v>0</v>
          </cell>
          <cell r="AB70">
            <v>0</v>
          </cell>
          <cell r="AC70">
            <v>0</v>
          </cell>
          <cell r="AD70">
            <v>0</v>
          </cell>
          <cell r="AE70">
            <v>0</v>
          </cell>
          <cell r="AF70">
            <v>0</v>
          </cell>
          <cell r="AG70">
            <v>0</v>
          </cell>
          <cell r="AH70">
            <v>0</v>
          </cell>
          <cell r="AI70">
            <v>0</v>
          </cell>
        </row>
        <row r="71">
          <cell r="C71">
            <v>100915</v>
          </cell>
          <cell r="D71" t="str">
            <v>AIRBUS INDUSTRIE (Consortium)</v>
          </cell>
          <cell r="E71" t="str">
            <v>A330-300</v>
          </cell>
          <cell r="F71" t="str">
            <v>TRENT 700</v>
          </cell>
          <cell r="G71" t="str">
            <v>Commercial</v>
          </cell>
          <cell r="H71">
            <v>115000000</v>
          </cell>
          <cell r="I71">
            <v>4</v>
          </cell>
          <cell r="J71">
            <v>2</v>
          </cell>
          <cell r="K71">
            <v>3</v>
          </cell>
          <cell r="L71">
            <v>5</v>
          </cell>
          <cell r="M71">
            <v>6</v>
          </cell>
          <cell r="N71">
            <v>4</v>
          </cell>
          <cell r="O71">
            <v>2</v>
          </cell>
          <cell r="P71">
            <v>2</v>
          </cell>
          <cell r="Q71">
            <v>2</v>
          </cell>
          <cell r="R71">
            <v>2</v>
          </cell>
          <cell r="S71">
            <v>2</v>
          </cell>
          <cell r="T71">
            <v>2</v>
          </cell>
          <cell r="U71">
            <v>30</v>
          </cell>
          <cell r="W71">
            <v>460</v>
          </cell>
          <cell r="X71">
            <v>230</v>
          </cell>
          <cell r="Y71">
            <v>345</v>
          </cell>
          <cell r="Z71">
            <v>575</v>
          </cell>
          <cell r="AA71">
            <v>690</v>
          </cell>
          <cell r="AB71">
            <v>460</v>
          </cell>
          <cell r="AC71">
            <v>230</v>
          </cell>
          <cell r="AD71">
            <v>230</v>
          </cell>
          <cell r="AE71">
            <v>230</v>
          </cell>
          <cell r="AF71">
            <v>230</v>
          </cell>
          <cell r="AG71">
            <v>230</v>
          </cell>
          <cell r="AH71">
            <v>230</v>
          </cell>
          <cell r="AI71">
            <v>3450</v>
          </cell>
        </row>
        <row r="72">
          <cell r="C72">
            <v>9780</v>
          </cell>
          <cell r="D72" t="str">
            <v>AIRBUS INDUSTRIE (Consortium)</v>
          </cell>
          <cell r="E72" t="str">
            <v>A330-300</v>
          </cell>
          <cell r="F72" t="str">
            <v>PW4168</v>
          </cell>
          <cell r="G72" t="str">
            <v>Commercial</v>
          </cell>
          <cell r="H72">
            <v>115000000</v>
          </cell>
          <cell r="I72">
            <v>5</v>
          </cell>
          <cell r="J72">
            <v>6</v>
          </cell>
          <cell r="K72">
            <v>9</v>
          </cell>
          <cell r="L72">
            <v>10</v>
          </cell>
          <cell r="M72">
            <v>9</v>
          </cell>
          <cell r="N72">
            <v>6</v>
          </cell>
          <cell r="O72">
            <v>4</v>
          </cell>
          <cell r="P72">
            <v>5</v>
          </cell>
          <cell r="Q72">
            <v>4</v>
          </cell>
          <cell r="R72">
            <v>3</v>
          </cell>
          <cell r="S72">
            <v>3</v>
          </cell>
          <cell r="T72">
            <v>4</v>
          </cell>
          <cell r="U72">
            <v>57</v>
          </cell>
          <cell r="W72">
            <v>575</v>
          </cell>
          <cell r="X72">
            <v>690</v>
          </cell>
          <cell r="Y72">
            <v>1035</v>
          </cell>
          <cell r="Z72">
            <v>1150</v>
          </cell>
          <cell r="AA72">
            <v>1035</v>
          </cell>
          <cell r="AB72">
            <v>690</v>
          </cell>
          <cell r="AC72">
            <v>460</v>
          </cell>
          <cell r="AD72">
            <v>575</v>
          </cell>
          <cell r="AE72">
            <v>460</v>
          </cell>
          <cell r="AF72">
            <v>345</v>
          </cell>
          <cell r="AG72">
            <v>345</v>
          </cell>
          <cell r="AH72">
            <v>460</v>
          </cell>
          <cell r="AI72">
            <v>6555</v>
          </cell>
        </row>
        <row r="73">
          <cell r="C73">
            <v>101803</v>
          </cell>
          <cell r="D73" t="str">
            <v>AIRBUS INDUSTRIE (Consortium)</v>
          </cell>
          <cell r="E73" t="str">
            <v>A330-200</v>
          </cell>
          <cell r="F73" t="str">
            <v>TRENT 700</v>
          </cell>
          <cell r="G73" t="str">
            <v>Commercial</v>
          </cell>
          <cell r="H73">
            <v>115000000</v>
          </cell>
          <cell r="I73">
            <v>8</v>
          </cell>
          <cell r="J73">
            <v>8</v>
          </cell>
          <cell r="K73">
            <v>7</v>
          </cell>
          <cell r="L73">
            <v>8</v>
          </cell>
          <cell r="M73">
            <v>10</v>
          </cell>
          <cell r="N73">
            <v>9</v>
          </cell>
          <cell r="O73">
            <v>10</v>
          </cell>
          <cell r="P73">
            <v>10</v>
          </cell>
          <cell r="Q73">
            <v>8</v>
          </cell>
          <cell r="R73">
            <v>9</v>
          </cell>
          <cell r="S73">
            <v>10</v>
          </cell>
          <cell r="T73">
            <v>9</v>
          </cell>
          <cell r="U73">
            <v>90</v>
          </cell>
          <cell r="W73">
            <v>920</v>
          </cell>
          <cell r="X73">
            <v>920</v>
          </cell>
          <cell r="Y73">
            <v>805</v>
          </cell>
          <cell r="Z73">
            <v>920</v>
          </cell>
          <cell r="AA73">
            <v>1150</v>
          </cell>
          <cell r="AB73">
            <v>1035</v>
          </cell>
          <cell r="AC73">
            <v>1150</v>
          </cell>
          <cell r="AD73">
            <v>1150</v>
          </cell>
          <cell r="AE73">
            <v>920</v>
          </cell>
          <cell r="AF73">
            <v>1035</v>
          </cell>
          <cell r="AG73">
            <v>1150</v>
          </cell>
          <cell r="AH73">
            <v>1035</v>
          </cell>
          <cell r="AI73">
            <v>10350</v>
          </cell>
        </row>
        <row r="74">
          <cell r="C74">
            <v>101802</v>
          </cell>
          <cell r="D74" t="str">
            <v>AIRBUS INDUSTRIE (Consortium)</v>
          </cell>
          <cell r="E74" t="str">
            <v>A330-200</v>
          </cell>
          <cell r="F74" t="str">
            <v>PW4168</v>
          </cell>
          <cell r="G74" t="str">
            <v>Commercial</v>
          </cell>
          <cell r="H74">
            <v>115000000</v>
          </cell>
          <cell r="I74">
            <v>10</v>
          </cell>
          <cell r="J74">
            <v>7</v>
          </cell>
          <cell r="K74">
            <v>5</v>
          </cell>
          <cell r="L74">
            <v>5</v>
          </cell>
          <cell r="M74">
            <v>4</v>
          </cell>
          <cell r="N74">
            <v>6</v>
          </cell>
          <cell r="O74">
            <v>5</v>
          </cell>
          <cell r="P74">
            <v>7</v>
          </cell>
          <cell r="Q74">
            <v>8</v>
          </cell>
          <cell r="R74">
            <v>7</v>
          </cell>
          <cell r="S74">
            <v>6</v>
          </cell>
          <cell r="T74">
            <v>6</v>
          </cell>
          <cell r="U74">
            <v>59</v>
          </cell>
          <cell r="W74">
            <v>1150</v>
          </cell>
          <cell r="X74">
            <v>805</v>
          </cell>
          <cell r="Y74">
            <v>575</v>
          </cell>
          <cell r="Z74">
            <v>575</v>
          </cell>
          <cell r="AA74">
            <v>460</v>
          </cell>
          <cell r="AB74">
            <v>690</v>
          </cell>
          <cell r="AC74">
            <v>575</v>
          </cell>
          <cell r="AD74">
            <v>805</v>
          </cell>
          <cell r="AE74">
            <v>920</v>
          </cell>
          <cell r="AF74">
            <v>805</v>
          </cell>
          <cell r="AG74">
            <v>690</v>
          </cell>
          <cell r="AH74">
            <v>690</v>
          </cell>
          <cell r="AI74">
            <v>6785</v>
          </cell>
        </row>
        <row r="75">
          <cell r="C75">
            <v>102571</v>
          </cell>
          <cell r="D75" t="str">
            <v>AIRBUS INDUSTRIE (Consortium)</v>
          </cell>
          <cell r="E75" t="str">
            <v>A340-300X</v>
          </cell>
          <cell r="F75" t="str">
            <v>CFM56-5C4</v>
          </cell>
          <cell r="G75" t="str">
            <v>Commercial</v>
          </cell>
          <cell r="H75">
            <v>125000000</v>
          </cell>
          <cell r="I75">
            <v>10</v>
          </cell>
          <cell r="J75">
            <v>12</v>
          </cell>
          <cell r="K75">
            <v>9</v>
          </cell>
          <cell r="L75">
            <v>11</v>
          </cell>
          <cell r="M75">
            <v>12</v>
          </cell>
          <cell r="N75">
            <v>12</v>
          </cell>
          <cell r="O75">
            <v>9</v>
          </cell>
          <cell r="P75">
            <v>7</v>
          </cell>
          <cell r="Q75">
            <v>6</v>
          </cell>
          <cell r="R75">
            <v>5</v>
          </cell>
          <cell r="S75">
            <v>6</v>
          </cell>
          <cell r="T75">
            <v>5</v>
          </cell>
          <cell r="U75">
            <v>82</v>
          </cell>
          <cell r="W75">
            <v>1250</v>
          </cell>
          <cell r="X75">
            <v>1500</v>
          </cell>
          <cell r="Y75">
            <v>1125</v>
          </cell>
          <cell r="Z75">
            <v>1375</v>
          </cell>
          <cell r="AA75">
            <v>1500</v>
          </cell>
          <cell r="AB75">
            <v>1500</v>
          </cell>
          <cell r="AC75">
            <v>1125</v>
          </cell>
          <cell r="AD75">
            <v>875</v>
          </cell>
          <cell r="AE75">
            <v>750</v>
          </cell>
          <cell r="AF75">
            <v>625</v>
          </cell>
          <cell r="AG75">
            <v>750</v>
          </cell>
          <cell r="AH75">
            <v>625</v>
          </cell>
          <cell r="AI75">
            <v>10250</v>
          </cell>
        </row>
        <row r="76">
          <cell r="C76">
            <v>101801</v>
          </cell>
          <cell r="D76" t="str">
            <v>AIRBUS INDUSTRIE (Consortium)</v>
          </cell>
          <cell r="E76" t="str">
            <v>A330-200</v>
          </cell>
          <cell r="F76" t="str">
            <v>CF6-80E</v>
          </cell>
          <cell r="G76" t="str">
            <v>Commercial</v>
          </cell>
          <cell r="H76">
            <v>115000000</v>
          </cell>
          <cell r="I76">
            <v>11</v>
          </cell>
          <cell r="J76">
            <v>14</v>
          </cell>
          <cell r="K76">
            <v>14</v>
          </cell>
          <cell r="L76">
            <v>15</v>
          </cell>
          <cell r="M76">
            <v>12</v>
          </cell>
          <cell r="N76">
            <v>14</v>
          </cell>
          <cell r="O76">
            <v>12</v>
          </cell>
          <cell r="P76">
            <v>12</v>
          </cell>
          <cell r="Q76">
            <v>10</v>
          </cell>
          <cell r="R76">
            <v>10</v>
          </cell>
          <cell r="S76">
            <v>10</v>
          </cell>
          <cell r="T76">
            <v>10</v>
          </cell>
          <cell r="U76">
            <v>119</v>
          </cell>
          <cell r="W76">
            <v>1265</v>
          </cell>
          <cell r="X76">
            <v>1610</v>
          </cell>
          <cell r="Y76">
            <v>1610</v>
          </cell>
          <cell r="Z76">
            <v>1725</v>
          </cell>
          <cell r="AA76">
            <v>1380</v>
          </cell>
          <cell r="AB76">
            <v>1610</v>
          </cell>
          <cell r="AC76">
            <v>1380</v>
          </cell>
          <cell r="AD76">
            <v>1380</v>
          </cell>
          <cell r="AE76">
            <v>1150</v>
          </cell>
          <cell r="AF76">
            <v>1150</v>
          </cell>
          <cell r="AG76">
            <v>1150</v>
          </cell>
          <cell r="AH76">
            <v>1150</v>
          </cell>
          <cell r="AI76">
            <v>13685</v>
          </cell>
        </row>
        <row r="77">
          <cell r="C77">
            <v>9743</v>
          </cell>
          <cell r="D77" t="str">
            <v>AIRBUS INDUSTRIE (Consortium)</v>
          </cell>
          <cell r="E77" t="str">
            <v>A300-600</v>
          </cell>
          <cell r="F77" t="str">
            <v>PW4158</v>
          </cell>
          <cell r="G77" t="str">
            <v>Commercial</v>
          </cell>
          <cell r="H77">
            <v>85000000</v>
          </cell>
          <cell r="I77">
            <v>12</v>
          </cell>
          <cell r="J77">
            <v>10</v>
          </cell>
          <cell r="K77">
            <v>10</v>
          </cell>
          <cell r="L77">
            <v>10</v>
          </cell>
          <cell r="M77">
            <v>10</v>
          </cell>
          <cell r="N77">
            <v>10</v>
          </cell>
          <cell r="O77">
            <v>10</v>
          </cell>
          <cell r="P77">
            <v>12</v>
          </cell>
          <cell r="Q77">
            <v>10</v>
          </cell>
          <cell r="R77">
            <v>10</v>
          </cell>
          <cell r="S77">
            <v>8</v>
          </cell>
          <cell r="T77">
            <v>0</v>
          </cell>
          <cell r="U77">
            <v>90</v>
          </cell>
          <cell r="W77">
            <v>1020</v>
          </cell>
          <cell r="X77">
            <v>850</v>
          </cell>
          <cell r="Y77">
            <v>850</v>
          </cell>
          <cell r="Z77">
            <v>850</v>
          </cell>
          <cell r="AA77">
            <v>850</v>
          </cell>
          <cell r="AB77">
            <v>850</v>
          </cell>
          <cell r="AC77">
            <v>850</v>
          </cell>
          <cell r="AD77">
            <v>1020</v>
          </cell>
          <cell r="AE77">
            <v>850</v>
          </cell>
          <cell r="AF77">
            <v>850</v>
          </cell>
          <cell r="AG77">
            <v>680</v>
          </cell>
          <cell r="AH77">
            <v>0</v>
          </cell>
          <cell r="AI77">
            <v>7650</v>
          </cell>
        </row>
        <row r="78">
          <cell r="C78">
            <v>104810</v>
          </cell>
          <cell r="D78" t="str">
            <v>AIRBUS INDUSTRIE (Consortium)</v>
          </cell>
          <cell r="E78" t="str">
            <v>A340-600</v>
          </cell>
          <cell r="F78" t="str">
            <v>TRENT 500</v>
          </cell>
          <cell r="G78" t="str">
            <v>Commercial</v>
          </cell>
          <cell r="H78">
            <v>135000000</v>
          </cell>
          <cell r="I78">
            <v>12</v>
          </cell>
          <cell r="J78">
            <v>21</v>
          </cell>
          <cell r="K78">
            <v>15</v>
          </cell>
          <cell r="L78">
            <v>18</v>
          </cell>
          <cell r="M78">
            <v>20</v>
          </cell>
          <cell r="N78">
            <v>20</v>
          </cell>
          <cell r="O78">
            <v>20</v>
          </cell>
          <cell r="P78">
            <v>18</v>
          </cell>
          <cell r="Q78">
            <v>18</v>
          </cell>
          <cell r="R78">
            <v>15</v>
          </cell>
          <cell r="S78">
            <v>15</v>
          </cell>
          <cell r="T78">
            <v>16</v>
          </cell>
          <cell r="U78">
            <v>175</v>
          </cell>
          <cell r="W78">
            <v>1620</v>
          </cell>
          <cell r="X78">
            <v>2835</v>
          </cell>
          <cell r="Y78">
            <v>2025</v>
          </cell>
          <cell r="Z78">
            <v>2430</v>
          </cell>
          <cell r="AA78">
            <v>2700</v>
          </cell>
          <cell r="AB78">
            <v>2700</v>
          </cell>
          <cell r="AC78">
            <v>2700</v>
          </cell>
          <cell r="AD78">
            <v>2430</v>
          </cell>
          <cell r="AE78">
            <v>2430</v>
          </cell>
          <cell r="AF78">
            <v>2025</v>
          </cell>
          <cell r="AG78">
            <v>2025</v>
          </cell>
          <cell r="AH78">
            <v>2160</v>
          </cell>
          <cell r="AI78">
            <v>23625</v>
          </cell>
        </row>
        <row r="79">
          <cell r="C79">
            <v>103412</v>
          </cell>
          <cell r="D79" t="str">
            <v>AIRBUS INDUSTRIE (Consortium)</v>
          </cell>
          <cell r="E79" t="str">
            <v>A321-200</v>
          </cell>
          <cell r="F79" t="str">
            <v>V2533-A5</v>
          </cell>
          <cell r="G79" t="str">
            <v>Commercial</v>
          </cell>
          <cell r="H79">
            <v>56500000</v>
          </cell>
          <cell r="I79">
            <v>17</v>
          </cell>
          <cell r="J79">
            <v>20</v>
          </cell>
          <cell r="K79">
            <v>24</v>
          </cell>
          <cell r="L79">
            <v>18</v>
          </cell>
          <cell r="M79">
            <v>15</v>
          </cell>
          <cell r="N79">
            <v>16</v>
          </cell>
          <cell r="O79">
            <v>15</v>
          </cell>
          <cell r="P79">
            <v>18</v>
          </cell>
          <cell r="Q79">
            <v>20</v>
          </cell>
          <cell r="R79">
            <v>24</v>
          </cell>
          <cell r="S79">
            <v>22</v>
          </cell>
          <cell r="T79">
            <v>24</v>
          </cell>
          <cell r="U79">
            <v>196</v>
          </cell>
          <cell r="W79">
            <v>960.5</v>
          </cell>
          <cell r="X79">
            <v>1130</v>
          </cell>
          <cell r="Y79">
            <v>1356</v>
          </cell>
          <cell r="Z79">
            <v>1017</v>
          </cell>
          <cell r="AA79">
            <v>847.5</v>
          </cell>
          <cell r="AB79">
            <v>904</v>
          </cell>
          <cell r="AC79">
            <v>847.5</v>
          </cell>
          <cell r="AD79">
            <v>1017</v>
          </cell>
          <cell r="AE79">
            <v>1130</v>
          </cell>
          <cell r="AF79">
            <v>1356</v>
          </cell>
          <cell r="AG79">
            <v>1243</v>
          </cell>
          <cell r="AH79">
            <v>1356</v>
          </cell>
          <cell r="AI79">
            <v>11074</v>
          </cell>
        </row>
        <row r="80">
          <cell r="C80">
            <v>103131</v>
          </cell>
          <cell r="D80" t="str">
            <v>AIRBUS INDUSTRIE (Consortium)</v>
          </cell>
          <cell r="E80" t="str">
            <v>A319</v>
          </cell>
          <cell r="F80" t="str">
            <v>V2500-A5</v>
          </cell>
          <cell r="G80" t="str">
            <v>Commercial</v>
          </cell>
          <cell r="H80">
            <v>40000000</v>
          </cell>
          <cell r="I80">
            <v>20</v>
          </cell>
          <cell r="J80">
            <v>17</v>
          </cell>
          <cell r="K80">
            <v>16</v>
          </cell>
          <cell r="L80">
            <v>13</v>
          </cell>
          <cell r="M80">
            <v>10</v>
          </cell>
          <cell r="N80">
            <v>11</v>
          </cell>
          <cell r="O80">
            <v>8</v>
          </cell>
          <cell r="P80">
            <v>10</v>
          </cell>
          <cell r="Q80">
            <v>11</v>
          </cell>
          <cell r="R80">
            <v>13</v>
          </cell>
          <cell r="S80">
            <v>15</v>
          </cell>
          <cell r="T80">
            <v>14</v>
          </cell>
          <cell r="U80">
            <v>121</v>
          </cell>
          <cell r="W80">
            <v>800</v>
          </cell>
          <cell r="X80">
            <v>680</v>
          </cell>
          <cell r="Y80">
            <v>640</v>
          </cell>
          <cell r="Z80">
            <v>520</v>
          </cell>
          <cell r="AA80">
            <v>400</v>
          </cell>
          <cell r="AB80">
            <v>440</v>
          </cell>
          <cell r="AC80">
            <v>320</v>
          </cell>
          <cell r="AD80">
            <v>400</v>
          </cell>
          <cell r="AE80">
            <v>440</v>
          </cell>
          <cell r="AF80">
            <v>520</v>
          </cell>
          <cell r="AG80">
            <v>600</v>
          </cell>
          <cell r="AH80">
            <v>560</v>
          </cell>
          <cell r="AI80">
            <v>4840</v>
          </cell>
        </row>
        <row r="81">
          <cell r="C81">
            <v>100911</v>
          </cell>
          <cell r="D81" t="str">
            <v>AIRBUS INDUSTRIE (Consortium)</v>
          </cell>
          <cell r="E81" t="str">
            <v>A321-200</v>
          </cell>
          <cell r="F81" t="str">
            <v>CFM56-5B</v>
          </cell>
          <cell r="G81" t="str">
            <v>Commercial</v>
          </cell>
          <cell r="H81">
            <v>56500000</v>
          </cell>
          <cell r="I81">
            <v>24</v>
          </cell>
          <cell r="J81">
            <v>16</v>
          </cell>
          <cell r="K81">
            <v>18</v>
          </cell>
          <cell r="L81">
            <v>20</v>
          </cell>
          <cell r="M81">
            <v>17</v>
          </cell>
          <cell r="N81">
            <v>15</v>
          </cell>
          <cell r="O81">
            <v>17</v>
          </cell>
          <cell r="P81">
            <v>20</v>
          </cell>
          <cell r="Q81">
            <v>22</v>
          </cell>
          <cell r="R81">
            <v>21</v>
          </cell>
          <cell r="S81">
            <v>22</v>
          </cell>
          <cell r="T81">
            <v>21</v>
          </cell>
          <cell r="U81">
            <v>193</v>
          </cell>
          <cell r="W81">
            <v>1356</v>
          </cell>
          <cell r="X81">
            <v>904</v>
          </cell>
          <cell r="Y81">
            <v>1017</v>
          </cell>
          <cell r="Z81">
            <v>1130</v>
          </cell>
          <cell r="AA81">
            <v>960.5</v>
          </cell>
          <cell r="AB81">
            <v>847.5</v>
          </cell>
          <cell r="AC81">
            <v>960.5</v>
          </cell>
          <cell r="AD81">
            <v>1130</v>
          </cell>
          <cell r="AE81">
            <v>1243</v>
          </cell>
          <cell r="AF81">
            <v>1186.5</v>
          </cell>
          <cell r="AG81">
            <v>1243</v>
          </cell>
          <cell r="AH81">
            <v>1186.5</v>
          </cell>
          <cell r="AI81">
            <v>10904.5</v>
          </cell>
        </row>
        <row r="82">
          <cell r="C82">
            <v>9786</v>
          </cell>
          <cell r="D82" t="str">
            <v>AIRBUS INDUSTRIE (Consortium)</v>
          </cell>
          <cell r="E82" t="str">
            <v>A320-100/-200</v>
          </cell>
          <cell r="F82" t="str">
            <v>CFM56-5A1</v>
          </cell>
          <cell r="G82" t="str">
            <v>Commercial</v>
          </cell>
          <cell r="H82">
            <v>47000000</v>
          </cell>
          <cell r="I82">
            <v>40</v>
          </cell>
          <cell r="J82">
            <v>38</v>
          </cell>
          <cell r="K82">
            <v>56</v>
          </cell>
          <cell r="L82">
            <v>42</v>
          </cell>
          <cell r="M82">
            <v>42</v>
          </cell>
          <cell r="N82">
            <v>37</v>
          </cell>
          <cell r="O82">
            <v>40</v>
          </cell>
          <cell r="P82">
            <v>40</v>
          </cell>
          <cell r="Q82">
            <v>38</v>
          </cell>
          <cell r="R82">
            <v>40</v>
          </cell>
          <cell r="S82">
            <v>45</v>
          </cell>
          <cell r="T82">
            <v>48</v>
          </cell>
          <cell r="U82">
            <v>428</v>
          </cell>
          <cell r="W82">
            <v>1880</v>
          </cell>
          <cell r="X82">
            <v>1786</v>
          </cell>
          <cell r="Y82">
            <v>2632</v>
          </cell>
          <cell r="Z82">
            <v>1974</v>
          </cell>
          <cell r="AA82">
            <v>1974</v>
          </cell>
          <cell r="AB82">
            <v>1739</v>
          </cell>
          <cell r="AC82">
            <v>1880</v>
          </cell>
          <cell r="AD82">
            <v>1880</v>
          </cell>
          <cell r="AE82">
            <v>1786</v>
          </cell>
          <cell r="AF82">
            <v>1880</v>
          </cell>
          <cell r="AG82">
            <v>2115</v>
          </cell>
          <cell r="AH82">
            <v>2256</v>
          </cell>
          <cell r="AI82">
            <v>20116</v>
          </cell>
        </row>
        <row r="83">
          <cell r="C83">
            <v>9791</v>
          </cell>
          <cell r="D83" t="str">
            <v>AIRBUS INDUSTRIE (Consortium)</v>
          </cell>
          <cell r="E83" t="str">
            <v>A320-100/-200</v>
          </cell>
          <cell r="F83" t="str">
            <v>V2500-A1</v>
          </cell>
          <cell r="G83" t="str">
            <v>Commercial</v>
          </cell>
          <cell r="H83">
            <v>47000000</v>
          </cell>
          <cell r="I83">
            <v>63</v>
          </cell>
          <cell r="J83">
            <v>70</v>
          </cell>
          <cell r="K83">
            <v>67</v>
          </cell>
          <cell r="L83">
            <v>68</v>
          </cell>
          <cell r="M83">
            <v>62</v>
          </cell>
          <cell r="N83">
            <v>61</v>
          </cell>
          <cell r="O83">
            <v>62</v>
          </cell>
          <cell r="P83">
            <v>61</v>
          </cell>
          <cell r="Q83">
            <v>60</v>
          </cell>
          <cell r="R83">
            <v>63</v>
          </cell>
          <cell r="S83">
            <v>65</v>
          </cell>
          <cell r="T83">
            <v>65</v>
          </cell>
          <cell r="U83">
            <v>634</v>
          </cell>
          <cell r="W83">
            <v>2961</v>
          </cell>
          <cell r="X83">
            <v>3290</v>
          </cell>
          <cell r="Y83">
            <v>3149</v>
          </cell>
          <cell r="Z83">
            <v>3196</v>
          </cell>
          <cell r="AA83">
            <v>2914</v>
          </cell>
          <cell r="AB83">
            <v>2867</v>
          </cell>
          <cell r="AC83">
            <v>2914</v>
          </cell>
          <cell r="AD83">
            <v>2867</v>
          </cell>
          <cell r="AE83">
            <v>2820</v>
          </cell>
          <cell r="AF83">
            <v>2961</v>
          </cell>
          <cell r="AG83">
            <v>3055</v>
          </cell>
          <cell r="AH83">
            <v>3055</v>
          </cell>
          <cell r="AI83">
            <v>29798</v>
          </cell>
        </row>
        <row r="84">
          <cell r="C84">
            <v>102594</v>
          </cell>
          <cell r="D84" t="str">
            <v>AIRBUS INDUSTRIE (Consortium)</v>
          </cell>
          <cell r="E84" t="str">
            <v>A319</v>
          </cell>
          <cell r="F84" t="str">
            <v>CFM56-5B/-5A</v>
          </cell>
          <cell r="G84" t="str">
            <v>Commercial</v>
          </cell>
          <cell r="H84">
            <v>40000000</v>
          </cell>
          <cell r="I84">
            <v>64</v>
          </cell>
          <cell r="J84">
            <v>49</v>
          </cell>
          <cell r="K84">
            <v>46</v>
          </cell>
          <cell r="L84">
            <v>40</v>
          </cell>
          <cell r="M84">
            <v>36</v>
          </cell>
          <cell r="N84">
            <v>37</v>
          </cell>
          <cell r="O84">
            <v>32</v>
          </cell>
          <cell r="P84">
            <v>36</v>
          </cell>
          <cell r="Q84">
            <v>28</v>
          </cell>
          <cell r="R84">
            <v>29</v>
          </cell>
          <cell r="S84">
            <v>31</v>
          </cell>
          <cell r="T84">
            <v>30</v>
          </cell>
          <cell r="U84">
            <v>345</v>
          </cell>
          <cell r="W84">
            <v>2560</v>
          </cell>
          <cell r="X84">
            <v>1960</v>
          </cell>
          <cell r="Y84">
            <v>1840</v>
          </cell>
          <cell r="Z84">
            <v>1600</v>
          </cell>
          <cell r="AA84">
            <v>1440</v>
          </cell>
          <cell r="AB84">
            <v>1480</v>
          </cell>
          <cell r="AC84">
            <v>1280</v>
          </cell>
          <cell r="AD84">
            <v>1440</v>
          </cell>
          <cell r="AE84">
            <v>1120</v>
          </cell>
          <cell r="AF84">
            <v>1160</v>
          </cell>
          <cell r="AG84">
            <v>1240</v>
          </cell>
          <cell r="AH84">
            <v>1200</v>
          </cell>
          <cell r="AI84">
            <v>13800</v>
          </cell>
        </row>
        <row r="85">
          <cell r="C85">
            <v>105048</v>
          </cell>
          <cell r="D85" t="str">
            <v>BOEING</v>
          </cell>
          <cell r="E85" t="str">
            <v>737 AEW&amp;C</v>
          </cell>
          <cell r="F85" t="str">
            <v>CFM56-7</v>
          </cell>
          <cell r="G85" t="str">
            <v>Commercial</v>
          </cell>
          <cell r="H85">
            <v>70000000</v>
          </cell>
          <cell r="I85">
            <v>0</v>
          </cell>
          <cell r="J85">
            <v>0</v>
          </cell>
          <cell r="K85">
            <v>0</v>
          </cell>
          <cell r="L85">
            <v>1</v>
          </cell>
          <cell r="M85">
            <v>2</v>
          </cell>
          <cell r="N85">
            <v>2</v>
          </cell>
          <cell r="O85">
            <v>2</v>
          </cell>
          <cell r="P85">
            <v>4</v>
          </cell>
          <cell r="Q85">
            <v>3</v>
          </cell>
          <cell r="R85">
            <v>4</v>
          </cell>
          <cell r="S85">
            <v>5</v>
          </cell>
          <cell r="T85">
            <v>4</v>
          </cell>
          <cell r="U85">
            <v>27</v>
          </cell>
          <cell r="W85">
            <v>0</v>
          </cell>
          <cell r="X85">
            <v>0</v>
          </cell>
          <cell r="Y85">
            <v>0</v>
          </cell>
          <cell r="Z85">
            <v>70</v>
          </cell>
          <cell r="AA85">
            <v>140</v>
          </cell>
          <cell r="AB85">
            <v>140</v>
          </cell>
          <cell r="AC85">
            <v>140</v>
          </cell>
          <cell r="AD85">
            <v>280</v>
          </cell>
          <cell r="AE85">
            <v>210</v>
          </cell>
          <cell r="AF85">
            <v>280</v>
          </cell>
          <cell r="AG85">
            <v>350</v>
          </cell>
          <cell r="AH85">
            <v>280</v>
          </cell>
          <cell r="AI85">
            <v>1890</v>
          </cell>
        </row>
        <row r="86">
          <cell r="C86">
            <v>10387</v>
          </cell>
          <cell r="D86" t="str">
            <v>BOEING</v>
          </cell>
          <cell r="E86" t="str">
            <v>757PF</v>
          </cell>
          <cell r="F86" t="str">
            <v>PW2000</v>
          </cell>
          <cell r="G86" t="str">
            <v>Commercial</v>
          </cell>
          <cell r="H86">
            <v>65000000</v>
          </cell>
          <cell r="I86">
            <v>0</v>
          </cell>
          <cell r="J86">
            <v>1</v>
          </cell>
          <cell r="K86">
            <v>0</v>
          </cell>
          <cell r="L86">
            <v>0</v>
          </cell>
          <cell r="M86">
            <v>0</v>
          </cell>
          <cell r="N86">
            <v>0</v>
          </cell>
          <cell r="O86">
            <v>0</v>
          </cell>
          <cell r="P86">
            <v>0</v>
          </cell>
          <cell r="Q86">
            <v>0</v>
          </cell>
          <cell r="R86">
            <v>0</v>
          </cell>
          <cell r="S86">
            <v>0</v>
          </cell>
          <cell r="T86">
            <v>0</v>
          </cell>
          <cell r="U86">
            <v>0</v>
          </cell>
          <cell r="W86">
            <v>0</v>
          </cell>
          <cell r="X86">
            <v>65</v>
          </cell>
          <cell r="Y86">
            <v>0</v>
          </cell>
          <cell r="Z86">
            <v>0</v>
          </cell>
          <cell r="AA86">
            <v>0</v>
          </cell>
          <cell r="AB86">
            <v>0</v>
          </cell>
          <cell r="AC86">
            <v>0</v>
          </cell>
          <cell r="AD86">
            <v>0</v>
          </cell>
          <cell r="AE86">
            <v>0</v>
          </cell>
          <cell r="AF86">
            <v>0</v>
          </cell>
          <cell r="AG86">
            <v>0</v>
          </cell>
          <cell r="AH86">
            <v>0</v>
          </cell>
          <cell r="AI86">
            <v>0</v>
          </cell>
        </row>
        <row r="87">
          <cell r="C87">
            <v>101831</v>
          </cell>
          <cell r="D87" t="str">
            <v>BOEING</v>
          </cell>
          <cell r="E87" t="str">
            <v>757PF</v>
          </cell>
          <cell r="F87" t="str">
            <v>RB211-535E4/F5</v>
          </cell>
          <cell r="G87" t="str">
            <v>Commercial</v>
          </cell>
          <cell r="H87">
            <v>65000000</v>
          </cell>
          <cell r="I87">
            <v>0</v>
          </cell>
          <cell r="J87">
            <v>0</v>
          </cell>
          <cell r="K87">
            <v>0</v>
          </cell>
          <cell r="L87">
            <v>0</v>
          </cell>
          <cell r="M87">
            <v>0</v>
          </cell>
          <cell r="N87">
            <v>0</v>
          </cell>
          <cell r="O87">
            <v>0</v>
          </cell>
          <cell r="P87">
            <v>0</v>
          </cell>
          <cell r="Q87">
            <v>0</v>
          </cell>
          <cell r="R87">
            <v>0</v>
          </cell>
          <cell r="S87">
            <v>0</v>
          </cell>
          <cell r="T87">
            <v>0</v>
          </cell>
          <cell r="U87">
            <v>0</v>
          </cell>
          <cell r="W87">
            <v>0</v>
          </cell>
          <cell r="X87">
            <v>0</v>
          </cell>
          <cell r="Y87">
            <v>0</v>
          </cell>
          <cell r="Z87">
            <v>0</v>
          </cell>
          <cell r="AA87">
            <v>0</v>
          </cell>
          <cell r="AB87">
            <v>0</v>
          </cell>
          <cell r="AC87">
            <v>0</v>
          </cell>
          <cell r="AD87">
            <v>0</v>
          </cell>
          <cell r="AE87">
            <v>0</v>
          </cell>
          <cell r="AF87">
            <v>0</v>
          </cell>
          <cell r="AG87">
            <v>0</v>
          </cell>
          <cell r="AH87">
            <v>0</v>
          </cell>
          <cell r="AI87">
            <v>0</v>
          </cell>
        </row>
        <row r="88">
          <cell r="C88">
            <v>100943</v>
          </cell>
          <cell r="D88" t="str">
            <v>BOEING</v>
          </cell>
          <cell r="E88" t="str">
            <v>767-300</v>
          </cell>
          <cell r="F88" t="str">
            <v>RB211-524G</v>
          </cell>
          <cell r="G88" t="str">
            <v>Commercial</v>
          </cell>
          <cell r="H88">
            <v>114500000</v>
          </cell>
          <cell r="I88">
            <v>0</v>
          </cell>
          <cell r="J88">
            <v>0</v>
          </cell>
          <cell r="K88">
            <v>0</v>
          </cell>
          <cell r="L88">
            <v>0</v>
          </cell>
          <cell r="M88">
            <v>0</v>
          </cell>
          <cell r="N88">
            <v>0</v>
          </cell>
          <cell r="O88">
            <v>0</v>
          </cell>
          <cell r="P88">
            <v>0</v>
          </cell>
          <cell r="Q88">
            <v>0</v>
          </cell>
          <cell r="R88">
            <v>0</v>
          </cell>
          <cell r="S88">
            <v>0</v>
          </cell>
          <cell r="T88">
            <v>0</v>
          </cell>
          <cell r="U88">
            <v>0</v>
          </cell>
          <cell r="W88">
            <v>0</v>
          </cell>
          <cell r="X88">
            <v>0</v>
          </cell>
          <cell r="Y88">
            <v>0</v>
          </cell>
          <cell r="Z88">
            <v>0</v>
          </cell>
          <cell r="AA88">
            <v>0</v>
          </cell>
          <cell r="AB88">
            <v>0</v>
          </cell>
          <cell r="AC88">
            <v>0</v>
          </cell>
          <cell r="AD88">
            <v>0</v>
          </cell>
          <cell r="AE88">
            <v>0</v>
          </cell>
          <cell r="AF88">
            <v>0</v>
          </cell>
          <cell r="AG88">
            <v>0</v>
          </cell>
          <cell r="AH88">
            <v>0</v>
          </cell>
          <cell r="AI88">
            <v>0</v>
          </cell>
        </row>
        <row r="89">
          <cell r="C89">
            <v>103926</v>
          </cell>
          <cell r="D89" t="str">
            <v>BOEING</v>
          </cell>
          <cell r="E89" t="str">
            <v>777-200LR</v>
          </cell>
          <cell r="F89" t="str">
            <v>GE90-110</v>
          </cell>
          <cell r="G89" t="str">
            <v>Commercial</v>
          </cell>
          <cell r="H89">
            <v>186000000</v>
          </cell>
          <cell r="I89">
            <v>0</v>
          </cell>
          <cell r="J89">
            <v>0</v>
          </cell>
          <cell r="K89">
            <v>0</v>
          </cell>
          <cell r="L89">
            <v>1</v>
          </cell>
          <cell r="M89">
            <v>3</v>
          </cell>
          <cell r="N89">
            <v>7</v>
          </cell>
          <cell r="O89">
            <v>9</v>
          </cell>
          <cell r="P89">
            <v>11</v>
          </cell>
          <cell r="Q89">
            <v>12</v>
          </cell>
          <cell r="R89">
            <v>13</v>
          </cell>
          <cell r="S89">
            <v>11</v>
          </cell>
          <cell r="T89">
            <v>12</v>
          </cell>
          <cell r="U89">
            <v>79</v>
          </cell>
          <cell r="W89">
            <v>0</v>
          </cell>
          <cell r="X89">
            <v>0</v>
          </cell>
          <cell r="Y89">
            <v>0</v>
          </cell>
          <cell r="Z89">
            <v>186</v>
          </cell>
          <cell r="AA89">
            <v>558</v>
          </cell>
          <cell r="AB89">
            <v>1302</v>
          </cell>
          <cell r="AC89">
            <v>1674</v>
          </cell>
          <cell r="AD89">
            <v>2046</v>
          </cell>
          <cell r="AE89">
            <v>2232</v>
          </cell>
          <cell r="AF89">
            <v>2418</v>
          </cell>
          <cell r="AG89">
            <v>2046</v>
          </cell>
          <cell r="AH89">
            <v>2232</v>
          </cell>
          <cell r="AI89">
            <v>14694</v>
          </cell>
        </row>
        <row r="90">
          <cell r="C90">
            <v>100938</v>
          </cell>
          <cell r="D90" t="str">
            <v>BOEING</v>
          </cell>
          <cell r="E90" t="str">
            <v>747-400</v>
          </cell>
          <cell r="F90" t="str">
            <v>RB211-524G/H/T</v>
          </cell>
          <cell r="G90" t="str">
            <v>Commercial</v>
          </cell>
          <cell r="H90">
            <v>190000000</v>
          </cell>
          <cell r="I90">
            <v>1</v>
          </cell>
          <cell r="J90">
            <v>1</v>
          </cell>
          <cell r="K90">
            <v>2</v>
          </cell>
          <cell r="L90">
            <v>2</v>
          </cell>
          <cell r="M90">
            <v>2</v>
          </cell>
          <cell r="N90">
            <v>2</v>
          </cell>
          <cell r="O90">
            <v>1</v>
          </cell>
          <cell r="P90">
            <v>2</v>
          </cell>
          <cell r="Q90">
            <v>3</v>
          </cell>
          <cell r="R90">
            <v>2</v>
          </cell>
          <cell r="S90">
            <v>2</v>
          </cell>
          <cell r="T90">
            <v>3</v>
          </cell>
          <cell r="U90">
            <v>21</v>
          </cell>
          <cell r="W90">
            <v>190</v>
          </cell>
          <cell r="X90">
            <v>190</v>
          </cell>
          <cell r="Y90">
            <v>380</v>
          </cell>
          <cell r="Z90">
            <v>380</v>
          </cell>
          <cell r="AA90">
            <v>380</v>
          </cell>
          <cell r="AB90">
            <v>380</v>
          </cell>
          <cell r="AC90">
            <v>190</v>
          </cell>
          <cell r="AD90">
            <v>380</v>
          </cell>
          <cell r="AE90">
            <v>570</v>
          </cell>
          <cell r="AF90">
            <v>380</v>
          </cell>
          <cell r="AG90">
            <v>380</v>
          </cell>
          <cell r="AH90">
            <v>570</v>
          </cell>
          <cell r="AI90">
            <v>3990</v>
          </cell>
        </row>
        <row r="91">
          <cell r="C91">
            <v>10398</v>
          </cell>
          <cell r="D91" t="str">
            <v>BOEING</v>
          </cell>
          <cell r="E91" t="str">
            <v>767-200</v>
          </cell>
          <cell r="F91" t="str">
            <v>CF6-80C2</v>
          </cell>
          <cell r="G91" t="str">
            <v>Commercial</v>
          </cell>
          <cell r="H91">
            <v>100000000</v>
          </cell>
          <cell r="I91">
            <v>1</v>
          </cell>
          <cell r="J91">
            <v>0</v>
          </cell>
          <cell r="K91">
            <v>4</v>
          </cell>
          <cell r="L91">
            <v>0</v>
          </cell>
          <cell r="M91">
            <v>0</v>
          </cell>
          <cell r="N91">
            <v>0</v>
          </cell>
          <cell r="O91">
            <v>0</v>
          </cell>
          <cell r="P91">
            <v>0</v>
          </cell>
          <cell r="Q91">
            <v>0</v>
          </cell>
          <cell r="R91">
            <v>0</v>
          </cell>
          <cell r="S91">
            <v>0</v>
          </cell>
          <cell r="T91">
            <v>0</v>
          </cell>
          <cell r="U91">
            <v>4</v>
          </cell>
          <cell r="W91">
            <v>100</v>
          </cell>
          <cell r="X91">
            <v>0</v>
          </cell>
          <cell r="Y91">
            <v>400</v>
          </cell>
          <cell r="Z91">
            <v>0</v>
          </cell>
          <cell r="AA91">
            <v>0</v>
          </cell>
          <cell r="AB91">
            <v>0</v>
          </cell>
          <cell r="AC91">
            <v>0</v>
          </cell>
          <cell r="AD91">
            <v>0</v>
          </cell>
          <cell r="AE91">
            <v>0</v>
          </cell>
          <cell r="AF91">
            <v>0</v>
          </cell>
          <cell r="AG91">
            <v>0</v>
          </cell>
          <cell r="AH91">
            <v>0</v>
          </cell>
          <cell r="AI91">
            <v>400</v>
          </cell>
        </row>
        <row r="92">
          <cell r="C92">
            <v>102792</v>
          </cell>
          <cell r="D92" t="str">
            <v>BOEING</v>
          </cell>
          <cell r="E92" t="str">
            <v>767-300F</v>
          </cell>
          <cell r="F92" t="str">
            <v>CF6-80C</v>
          </cell>
          <cell r="G92" t="str">
            <v>Commercial</v>
          </cell>
          <cell r="H92">
            <v>121500000</v>
          </cell>
          <cell r="I92">
            <v>1</v>
          </cell>
          <cell r="J92">
            <v>1</v>
          </cell>
          <cell r="K92">
            <v>0</v>
          </cell>
          <cell r="L92">
            <v>1</v>
          </cell>
          <cell r="M92">
            <v>2</v>
          </cell>
          <cell r="N92">
            <v>1</v>
          </cell>
          <cell r="O92">
            <v>1</v>
          </cell>
          <cell r="P92">
            <v>0</v>
          </cell>
          <cell r="Q92">
            <v>0</v>
          </cell>
          <cell r="R92">
            <v>0</v>
          </cell>
          <cell r="S92">
            <v>0</v>
          </cell>
          <cell r="T92">
            <v>0</v>
          </cell>
          <cell r="U92">
            <v>5</v>
          </cell>
          <cell r="W92">
            <v>121.5</v>
          </cell>
          <cell r="X92">
            <v>121.5</v>
          </cell>
          <cell r="Y92">
            <v>0</v>
          </cell>
          <cell r="Z92">
            <v>121.5</v>
          </cell>
          <cell r="AA92">
            <v>243</v>
          </cell>
          <cell r="AB92">
            <v>121.5</v>
          </cell>
          <cell r="AC92">
            <v>121.5</v>
          </cell>
          <cell r="AD92">
            <v>0</v>
          </cell>
          <cell r="AE92">
            <v>0</v>
          </cell>
          <cell r="AF92">
            <v>0</v>
          </cell>
          <cell r="AG92">
            <v>0</v>
          </cell>
          <cell r="AH92">
            <v>0</v>
          </cell>
          <cell r="AI92">
            <v>607.5</v>
          </cell>
        </row>
        <row r="93">
          <cell r="C93">
            <v>104830</v>
          </cell>
          <cell r="D93" t="str">
            <v>BOEING</v>
          </cell>
          <cell r="E93" t="str">
            <v>777-300ER</v>
          </cell>
          <cell r="F93" t="str">
            <v>GE90-115</v>
          </cell>
          <cell r="G93" t="str">
            <v>Commercial</v>
          </cell>
          <cell r="H93">
            <v>201500000</v>
          </cell>
          <cell r="I93">
            <v>1</v>
          </cell>
          <cell r="J93">
            <v>5</v>
          </cell>
          <cell r="K93">
            <v>9</v>
          </cell>
          <cell r="L93">
            <v>20</v>
          </cell>
          <cell r="M93">
            <v>29</v>
          </cell>
          <cell r="N93">
            <v>25</v>
          </cell>
          <cell r="O93">
            <v>23</v>
          </cell>
          <cell r="P93">
            <v>24</v>
          </cell>
          <cell r="Q93">
            <v>25</v>
          </cell>
          <cell r="R93">
            <v>25</v>
          </cell>
          <cell r="S93">
            <v>26</v>
          </cell>
          <cell r="T93">
            <v>25</v>
          </cell>
          <cell r="U93">
            <v>231</v>
          </cell>
          <cell r="W93">
            <v>201.5</v>
          </cell>
          <cell r="X93">
            <v>1007.5</v>
          </cell>
          <cell r="Y93">
            <v>1813.5</v>
          </cell>
          <cell r="Z93">
            <v>4030</v>
          </cell>
          <cell r="AA93">
            <v>5843.5</v>
          </cell>
          <cell r="AB93">
            <v>5037.5</v>
          </cell>
          <cell r="AC93">
            <v>4634.5</v>
          </cell>
          <cell r="AD93">
            <v>4836</v>
          </cell>
          <cell r="AE93">
            <v>5037.5</v>
          </cell>
          <cell r="AF93">
            <v>5037.5</v>
          </cell>
          <cell r="AG93">
            <v>5239</v>
          </cell>
          <cell r="AH93">
            <v>5037.5</v>
          </cell>
          <cell r="AI93">
            <v>46546.5</v>
          </cell>
        </row>
        <row r="94">
          <cell r="C94">
            <v>103854</v>
          </cell>
          <cell r="D94" t="str">
            <v>BOEING</v>
          </cell>
          <cell r="E94" t="str">
            <v>777-300</v>
          </cell>
          <cell r="F94" t="str">
            <v>PW4000</v>
          </cell>
          <cell r="G94" t="str">
            <v>Commercial</v>
          </cell>
          <cell r="H94">
            <v>177000000</v>
          </cell>
          <cell r="I94">
            <v>3</v>
          </cell>
          <cell r="J94">
            <v>3</v>
          </cell>
          <cell r="K94">
            <v>5</v>
          </cell>
          <cell r="L94">
            <v>5</v>
          </cell>
          <cell r="M94">
            <v>5</v>
          </cell>
          <cell r="N94">
            <v>6</v>
          </cell>
          <cell r="O94">
            <v>5</v>
          </cell>
          <cell r="P94">
            <v>6</v>
          </cell>
          <cell r="Q94">
            <v>4</v>
          </cell>
          <cell r="R94">
            <v>4</v>
          </cell>
          <cell r="S94">
            <v>5</v>
          </cell>
          <cell r="T94">
            <v>4</v>
          </cell>
          <cell r="U94">
            <v>49</v>
          </cell>
          <cell r="W94">
            <v>531</v>
          </cell>
          <cell r="X94">
            <v>531</v>
          </cell>
          <cell r="Y94">
            <v>885</v>
          </cell>
          <cell r="Z94">
            <v>885</v>
          </cell>
          <cell r="AA94">
            <v>885</v>
          </cell>
          <cell r="AB94">
            <v>1062</v>
          </cell>
          <cell r="AC94">
            <v>885</v>
          </cell>
          <cell r="AD94">
            <v>1062</v>
          </cell>
          <cell r="AE94">
            <v>708</v>
          </cell>
          <cell r="AF94">
            <v>708</v>
          </cell>
          <cell r="AG94">
            <v>885</v>
          </cell>
          <cell r="AH94">
            <v>708</v>
          </cell>
          <cell r="AI94">
            <v>8673</v>
          </cell>
        </row>
        <row r="95">
          <cell r="C95">
            <v>103399</v>
          </cell>
          <cell r="D95" t="str">
            <v>BOEING</v>
          </cell>
          <cell r="E95" t="str">
            <v>737-600</v>
          </cell>
          <cell r="F95" t="str">
            <v>CFM56-7</v>
          </cell>
          <cell r="G95" t="str">
            <v>Commercial</v>
          </cell>
          <cell r="H95">
            <v>35000000</v>
          </cell>
          <cell r="I95">
            <v>4</v>
          </cell>
          <cell r="J95">
            <v>10</v>
          </cell>
          <cell r="K95">
            <v>5</v>
          </cell>
          <cell r="L95">
            <v>8</v>
          </cell>
          <cell r="M95">
            <v>8</v>
          </cell>
          <cell r="N95">
            <v>10</v>
          </cell>
          <cell r="O95">
            <v>8</v>
          </cell>
          <cell r="P95">
            <v>10</v>
          </cell>
          <cell r="Q95">
            <v>10</v>
          </cell>
          <cell r="R95">
            <v>8</v>
          </cell>
          <cell r="S95">
            <v>10</v>
          </cell>
          <cell r="T95">
            <v>9</v>
          </cell>
          <cell r="U95">
            <v>86</v>
          </cell>
          <cell r="W95">
            <v>140</v>
          </cell>
          <cell r="X95">
            <v>350</v>
          </cell>
          <cell r="Y95">
            <v>175</v>
          </cell>
          <cell r="Z95">
            <v>280</v>
          </cell>
          <cell r="AA95">
            <v>280</v>
          </cell>
          <cell r="AB95">
            <v>350</v>
          </cell>
          <cell r="AC95">
            <v>280</v>
          </cell>
          <cell r="AD95">
            <v>350</v>
          </cell>
          <cell r="AE95">
            <v>350</v>
          </cell>
          <cell r="AF95">
            <v>280</v>
          </cell>
          <cell r="AG95">
            <v>350</v>
          </cell>
          <cell r="AH95">
            <v>315</v>
          </cell>
          <cell r="AI95">
            <v>3010</v>
          </cell>
        </row>
        <row r="96">
          <cell r="C96">
            <v>10386</v>
          </cell>
          <cell r="D96" t="str">
            <v>BOEING</v>
          </cell>
          <cell r="E96" t="str">
            <v>757-200</v>
          </cell>
          <cell r="F96" t="str">
            <v>PW2000</v>
          </cell>
          <cell r="G96" t="str">
            <v>Commercial</v>
          </cell>
          <cell r="H96">
            <v>72000000</v>
          </cell>
          <cell r="I96">
            <v>4</v>
          </cell>
          <cell r="J96">
            <v>1</v>
          </cell>
          <cell r="K96">
            <v>5</v>
          </cell>
          <cell r="L96">
            <v>0</v>
          </cell>
          <cell r="M96">
            <v>0</v>
          </cell>
          <cell r="N96">
            <v>0</v>
          </cell>
          <cell r="O96">
            <v>0</v>
          </cell>
          <cell r="P96">
            <v>0</v>
          </cell>
          <cell r="Q96">
            <v>0</v>
          </cell>
          <cell r="R96">
            <v>0</v>
          </cell>
          <cell r="S96">
            <v>0</v>
          </cell>
          <cell r="T96">
            <v>0</v>
          </cell>
          <cell r="U96">
            <v>5</v>
          </cell>
          <cell r="W96">
            <v>288</v>
          </cell>
          <cell r="X96">
            <v>72</v>
          </cell>
          <cell r="Y96">
            <v>360</v>
          </cell>
          <cell r="Z96">
            <v>0</v>
          </cell>
          <cell r="AA96">
            <v>0</v>
          </cell>
          <cell r="AB96">
            <v>0</v>
          </cell>
          <cell r="AC96">
            <v>0</v>
          </cell>
          <cell r="AD96">
            <v>0</v>
          </cell>
          <cell r="AE96">
            <v>0</v>
          </cell>
          <cell r="AF96">
            <v>0</v>
          </cell>
          <cell r="AG96">
            <v>0</v>
          </cell>
          <cell r="AH96">
            <v>0</v>
          </cell>
          <cell r="AI96">
            <v>360</v>
          </cell>
        </row>
        <row r="97">
          <cell r="C97">
            <v>103767</v>
          </cell>
          <cell r="D97" t="str">
            <v>BOEING</v>
          </cell>
          <cell r="E97" t="str">
            <v>757-300</v>
          </cell>
          <cell r="F97" t="str">
            <v>PW2043</v>
          </cell>
          <cell r="G97" t="str">
            <v>Commercial</v>
          </cell>
          <cell r="H97">
            <v>80500000</v>
          </cell>
          <cell r="I97">
            <v>4</v>
          </cell>
          <cell r="J97">
            <v>3</v>
          </cell>
          <cell r="K97">
            <v>0</v>
          </cell>
          <cell r="L97">
            <v>0</v>
          </cell>
          <cell r="M97">
            <v>0</v>
          </cell>
          <cell r="N97">
            <v>0</v>
          </cell>
          <cell r="O97">
            <v>0</v>
          </cell>
          <cell r="P97">
            <v>0</v>
          </cell>
          <cell r="Q97">
            <v>0</v>
          </cell>
          <cell r="R97">
            <v>0</v>
          </cell>
          <cell r="S97">
            <v>0</v>
          </cell>
          <cell r="T97">
            <v>0</v>
          </cell>
          <cell r="U97">
            <v>0</v>
          </cell>
          <cell r="W97">
            <v>322</v>
          </cell>
          <cell r="X97">
            <v>241.5</v>
          </cell>
          <cell r="Y97">
            <v>0</v>
          </cell>
          <cell r="Z97">
            <v>0</v>
          </cell>
          <cell r="AA97">
            <v>0</v>
          </cell>
          <cell r="AB97">
            <v>0</v>
          </cell>
          <cell r="AC97">
            <v>0</v>
          </cell>
          <cell r="AD97">
            <v>0</v>
          </cell>
          <cell r="AE97">
            <v>0</v>
          </cell>
          <cell r="AF97">
            <v>0</v>
          </cell>
          <cell r="AG97">
            <v>0</v>
          </cell>
          <cell r="AH97">
            <v>0</v>
          </cell>
          <cell r="AI97">
            <v>0</v>
          </cell>
        </row>
        <row r="98">
          <cell r="C98">
            <v>10413</v>
          </cell>
          <cell r="D98" t="str">
            <v>BOEING</v>
          </cell>
          <cell r="E98" t="str">
            <v>767-300</v>
          </cell>
          <cell r="F98" t="str">
            <v>PW4000</v>
          </cell>
          <cell r="G98" t="str">
            <v>Commercial</v>
          </cell>
          <cell r="H98">
            <v>114500000</v>
          </cell>
          <cell r="I98">
            <v>5</v>
          </cell>
          <cell r="J98">
            <v>3</v>
          </cell>
          <cell r="K98">
            <v>3</v>
          </cell>
          <cell r="L98">
            <v>3</v>
          </cell>
          <cell r="M98">
            <v>3</v>
          </cell>
          <cell r="N98">
            <v>2</v>
          </cell>
          <cell r="O98">
            <v>2</v>
          </cell>
          <cell r="P98">
            <v>2</v>
          </cell>
          <cell r="Q98">
            <v>2</v>
          </cell>
          <cell r="R98">
            <v>0</v>
          </cell>
          <cell r="S98">
            <v>0</v>
          </cell>
          <cell r="T98">
            <v>0</v>
          </cell>
          <cell r="U98">
            <v>17</v>
          </cell>
          <cell r="W98">
            <v>572.5</v>
          </cell>
          <cell r="X98">
            <v>343.5</v>
          </cell>
          <cell r="Y98">
            <v>343.5</v>
          </cell>
          <cell r="Z98">
            <v>343.5</v>
          </cell>
          <cell r="AA98">
            <v>343.5</v>
          </cell>
          <cell r="AB98">
            <v>229</v>
          </cell>
          <cell r="AC98">
            <v>229</v>
          </cell>
          <cell r="AD98">
            <v>229</v>
          </cell>
          <cell r="AE98">
            <v>229</v>
          </cell>
          <cell r="AF98">
            <v>0</v>
          </cell>
          <cell r="AG98">
            <v>0</v>
          </cell>
          <cell r="AH98">
            <v>0</v>
          </cell>
          <cell r="AI98">
            <v>1946.5</v>
          </cell>
        </row>
        <row r="99">
          <cell r="C99">
            <v>104859</v>
          </cell>
          <cell r="D99" t="str">
            <v>BOEING</v>
          </cell>
          <cell r="E99" t="str">
            <v>737 BBJ2</v>
          </cell>
          <cell r="F99" t="str">
            <v>CFM56-7</v>
          </cell>
          <cell r="G99" t="str">
            <v>Business Jets</v>
          </cell>
          <cell r="H99">
            <v>43500000</v>
          </cell>
          <cell r="I99">
            <v>6</v>
          </cell>
          <cell r="J99">
            <v>2</v>
          </cell>
          <cell r="K99">
            <v>3</v>
          </cell>
          <cell r="L99">
            <v>5</v>
          </cell>
          <cell r="M99">
            <v>5</v>
          </cell>
          <cell r="N99">
            <v>6</v>
          </cell>
          <cell r="O99">
            <v>6</v>
          </cell>
          <cell r="P99">
            <v>5</v>
          </cell>
          <cell r="Q99">
            <v>6</v>
          </cell>
          <cell r="R99">
            <v>5</v>
          </cell>
          <cell r="S99">
            <v>6</v>
          </cell>
          <cell r="T99">
            <v>5</v>
          </cell>
          <cell r="U99">
            <v>52</v>
          </cell>
          <cell r="W99">
            <v>261</v>
          </cell>
          <cell r="X99">
            <v>87</v>
          </cell>
          <cell r="Y99">
            <v>130.5</v>
          </cell>
          <cell r="Z99">
            <v>217.5</v>
          </cell>
          <cell r="AA99">
            <v>217.5</v>
          </cell>
          <cell r="AB99">
            <v>261</v>
          </cell>
          <cell r="AC99">
            <v>261</v>
          </cell>
          <cell r="AD99">
            <v>217.5</v>
          </cell>
          <cell r="AE99">
            <v>261</v>
          </cell>
          <cell r="AF99">
            <v>217.5</v>
          </cell>
          <cell r="AG99">
            <v>261</v>
          </cell>
          <cell r="AH99">
            <v>217.5</v>
          </cell>
          <cell r="AI99">
            <v>2262</v>
          </cell>
        </row>
        <row r="100">
          <cell r="C100">
            <v>103855</v>
          </cell>
          <cell r="D100" t="str">
            <v>BOEING</v>
          </cell>
          <cell r="E100" t="str">
            <v>777-300</v>
          </cell>
          <cell r="F100" t="str">
            <v>TRENT 800</v>
          </cell>
          <cell r="G100" t="str">
            <v>Commercial</v>
          </cell>
          <cell r="H100">
            <v>177000000</v>
          </cell>
          <cell r="I100">
            <v>6</v>
          </cell>
          <cell r="J100">
            <v>3</v>
          </cell>
          <cell r="K100">
            <v>3</v>
          </cell>
          <cell r="L100">
            <v>2</v>
          </cell>
          <cell r="M100">
            <v>2</v>
          </cell>
          <cell r="N100">
            <v>4</v>
          </cell>
          <cell r="O100">
            <v>5</v>
          </cell>
          <cell r="P100">
            <v>4</v>
          </cell>
          <cell r="Q100">
            <v>5</v>
          </cell>
          <cell r="R100">
            <v>5</v>
          </cell>
          <cell r="S100">
            <v>4</v>
          </cell>
          <cell r="T100">
            <v>4</v>
          </cell>
          <cell r="U100">
            <v>38</v>
          </cell>
          <cell r="W100">
            <v>1062</v>
          </cell>
          <cell r="X100">
            <v>531</v>
          </cell>
          <cell r="Y100">
            <v>531</v>
          </cell>
          <cell r="Z100">
            <v>354</v>
          </cell>
          <cell r="AA100">
            <v>354</v>
          </cell>
          <cell r="AB100">
            <v>708</v>
          </cell>
          <cell r="AC100">
            <v>885</v>
          </cell>
          <cell r="AD100">
            <v>708</v>
          </cell>
          <cell r="AE100">
            <v>885</v>
          </cell>
          <cell r="AF100">
            <v>885</v>
          </cell>
          <cell r="AG100">
            <v>708</v>
          </cell>
          <cell r="AH100">
            <v>708</v>
          </cell>
          <cell r="AI100">
            <v>6726</v>
          </cell>
        </row>
        <row r="101">
          <cell r="C101">
            <v>100948</v>
          </cell>
          <cell r="D101" t="str">
            <v>BOEING</v>
          </cell>
          <cell r="E101" t="str">
            <v>757-200</v>
          </cell>
          <cell r="F101" t="str">
            <v>RB.211-535C/E4/F5</v>
          </cell>
          <cell r="G101" t="str">
            <v>Commercial</v>
          </cell>
          <cell r="H101">
            <v>72000000</v>
          </cell>
          <cell r="I101">
            <v>7</v>
          </cell>
          <cell r="J101">
            <v>5</v>
          </cell>
          <cell r="K101">
            <v>1</v>
          </cell>
          <cell r="L101">
            <v>0</v>
          </cell>
          <cell r="M101">
            <v>0</v>
          </cell>
          <cell r="N101">
            <v>0</v>
          </cell>
          <cell r="O101">
            <v>0</v>
          </cell>
          <cell r="P101">
            <v>0</v>
          </cell>
          <cell r="Q101">
            <v>0</v>
          </cell>
          <cell r="R101">
            <v>0</v>
          </cell>
          <cell r="S101">
            <v>0</v>
          </cell>
          <cell r="T101">
            <v>0</v>
          </cell>
          <cell r="U101">
            <v>1</v>
          </cell>
          <cell r="W101">
            <v>504</v>
          </cell>
          <cell r="X101">
            <v>360</v>
          </cell>
          <cell r="Y101">
            <v>72</v>
          </cell>
          <cell r="Z101">
            <v>0</v>
          </cell>
          <cell r="AA101">
            <v>0</v>
          </cell>
          <cell r="AB101">
            <v>0</v>
          </cell>
          <cell r="AC101">
            <v>0</v>
          </cell>
          <cell r="AD101">
            <v>0</v>
          </cell>
          <cell r="AE101">
            <v>0</v>
          </cell>
          <cell r="AF101">
            <v>0</v>
          </cell>
          <cell r="AG101">
            <v>0</v>
          </cell>
          <cell r="AH101">
            <v>0</v>
          </cell>
          <cell r="AI101">
            <v>72</v>
          </cell>
        </row>
        <row r="102">
          <cell r="C102">
            <v>10381</v>
          </cell>
          <cell r="D102" t="str">
            <v>BOEING</v>
          </cell>
          <cell r="E102" t="str">
            <v>747-400</v>
          </cell>
          <cell r="F102" t="str">
            <v>PW4000</v>
          </cell>
          <cell r="G102" t="str">
            <v>Commercial</v>
          </cell>
          <cell r="H102">
            <v>190000000</v>
          </cell>
          <cell r="I102">
            <v>9</v>
          </cell>
          <cell r="J102">
            <v>4</v>
          </cell>
          <cell r="K102">
            <v>5</v>
          </cell>
          <cell r="L102">
            <v>4</v>
          </cell>
          <cell r="M102">
            <v>5</v>
          </cell>
          <cell r="N102">
            <v>6</v>
          </cell>
          <cell r="O102">
            <v>6</v>
          </cell>
          <cell r="P102">
            <v>5</v>
          </cell>
          <cell r="Q102">
            <v>6</v>
          </cell>
          <cell r="R102">
            <v>5</v>
          </cell>
          <cell r="S102">
            <v>6</v>
          </cell>
          <cell r="T102">
            <v>5</v>
          </cell>
          <cell r="U102">
            <v>53</v>
          </cell>
          <cell r="W102">
            <v>1710</v>
          </cell>
          <cell r="X102">
            <v>760</v>
          </cell>
          <cell r="Y102">
            <v>950</v>
          </cell>
          <cell r="Z102">
            <v>760</v>
          </cell>
          <cell r="AA102">
            <v>950</v>
          </cell>
          <cell r="AB102">
            <v>1140</v>
          </cell>
          <cell r="AC102">
            <v>1140</v>
          </cell>
          <cell r="AD102">
            <v>950</v>
          </cell>
          <cell r="AE102">
            <v>1140</v>
          </cell>
          <cell r="AF102">
            <v>950</v>
          </cell>
          <cell r="AG102">
            <v>1140</v>
          </cell>
          <cell r="AH102">
            <v>950</v>
          </cell>
          <cell r="AI102">
            <v>10070</v>
          </cell>
        </row>
        <row r="103">
          <cell r="C103">
            <v>103843</v>
          </cell>
          <cell r="D103" t="str">
            <v>BOEING</v>
          </cell>
          <cell r="E103" t="str">
            <v>767-400ER</v>
          </cell>
          <cell r="F103" t="str">
            <v>CF6-80C</v>
          </cell>
          <cell r="G103" t="str">
            <v>Commercial</v>
          </cell>
          <cell r="H103">
            <v>125500000</v>
          </cell>
          <cell r="I103">
            <v>9</v>
          </cell>
          <cell r="J103">
            <v>5</v>
          </cell>
          <cell r="K103">
            <v>3</v>
          </cell>
          <cell r="L103">
            <v>5</v>
          </cell>
          <cell r="M103">
            <v>4</v>
          </cell>
          <cell r="N103">
            <v>5</v>
          </cell>
          <cell r="O103">
            <v>4</v>
          </cell>
          <cell r="P103">
            <v>2</v>
          </cell>
          <cell r="Q103">
            <v>0</v>
          </cell>
          <cell r="R103">
            <v>0</v>
          </cell>
          <cell r="S103">
            <v>0</v>
          </cell>
          <cell r="T103">
            <v>0</v>
          </cell>
          <cell r="U103">
            <v>23</v>
          </cell>
          <cell r="W103">
            <v>1129.5</v>
          </cell>
          <cell r="X103">
            <v>627.5</v>
          </cell>
          <cell r="Y103">
            <v>376.5</v>
          </cell>
          <cell r="Z103">
            <v>627.5</v>
          </cell>
          <cell r="AA103">
            <v>502</v>
          </cell>
          <cell r="AB103">
            <v>627.5</v>
          </cell>
          <cell r="AC103">
            <v>502</v>
          </cell>
          <cell r="AD103">
            <v>251</v>
          </cell>
          <cell r="AE103">
            <v>0</v>
          </cell>
          <cell r="AF103">
            <v>0</v>
          </cell>
          <cell r="AG103">
            <v>0</v>
          </cell>
          <cell r="AH103">
            <v>0</v>
          </cell>
          <cell r="AI103">
            <v>2886.5</v>
          </cell>
        </row>
        <row r="104">
          <cell r="C104">
            <v>100945</v>
          </cell>
          <cell r="D104" t="str">
            <v>BOEING</v>
          </cell>
          <cell r="E104" t="str">
            <v>777-200/200ER</v>
          </cell>
          <cell r="F104" t="str">
            <v>TRENT 800</v>
          </cell>
          <cell r="G104" t="str">
            <v>Commercial</v>
          </cell>
          <cell r="H104">
            <v>160500000</v>
          </cell>
          <cell r="I104">
            <v>11</v>
          </cell>
          <cell r="J104">
            <v>13</v>
          </cell>
          <cell r="K104">
            <v>5</v>
          </cell>
          <cell r="L104">
            <v>8</v>
          </cell>
          <cell r="M104">
            <v>9</v>
          </cell>
          <cell r="N104">
            <v>9</v>
          </cell>
          <cell r="O104">
            <v>10</v>
          </cell>
          <cell r="P104">
            <v>9</v>
          </cell>
          <cell r="Q104">
            <v>10</v>
          </cell>
          <cell r="R104">
            <v>9</v>
          </cell>
          <cell r="S104">
            <v>9</v>
          </cell>
          <cell r="T104">
            <v>9</v>
          </cell>
          <cell r="U104">
            <v>87</v>
          </cell>
          <cell r="W104">
            <v>1765.5</v>
          </cell>
          <cell r="X104">
            <v>2086.5</v>
          </cell>
          <cell r="Y104">
            <v>802.5</v>
          </cell>
          <cell r="Z104">
            <v>1284</v>
          </cell>
          <cell r="AA104">
            <v>1444.5</v>
          </cell>
          <cell r="AB104">
            <v>1444.5</v>
          </cell>
          <cell r="AC104">
            <v>1605</v>
          </cell>
          <cell r="AD104">
            <v>1444.5</v>
          </cell>
          <cell r="AE104">
            <v>1605</v>
          </cell>
          <cell r="AF104">
            <v>1444.5</v>
          </cell>
          <cell r="AG104">
            <v>1444.5</v>
          </cell>
          <cell r="AH104">
            <v>1444.5</v>
          </cell>
          <cell r="AI104">
            <v>13963.5</v>
          </cell>
        </row>
        <row r="105">
          <cell r="C105">
            <v>103995</v>
          </cell>
          <cell r="D105" t="str">
            <v>BOEING</v>
          </cell>
          <cell r="E105" t="str">
            <v>737 BBJ</v>
          </cell>
          <cell r="F105" t="str">
            <v>CFM56-7</v>
          </cell>
          <cell r="G105" t="str">
            <v>Business Jets</v>
          </cell>
          <cell r="H105">
            <v>42000000</v>
          </cell>
          <cell r="I105">
            <v>12</v>
          </cell>
          <cell r="J105">
            <v>4</v>
          </cell>
          <cell r="K105">
            <v>5</v>
          </cell>
          <cell r="L105">
            <v>7</v>
          </cell>
          <cell r="M105">
            <v>8</v>
          </cell>
          <cell r="N105">
            <v>10</v>
          </cell>
          <cell r="O105">
            <v>10</v>
          </cell>
          <cell r="P105">
            <v>10</v>
          </cell>
          <cell r="Q105">
            <v>11</v>
          </cell>
          <cell r="R105">
            <v>12</v>
          </cell>
          <cell r="S105">
            <v>10</v>
          </cell>
          <cell r="T105">
            <v>9</v>
          </cell>
          <cell r="U105">
            <v>92</v>
          </cell>
          <cell r="W105">
            <v>504</v>
          </cell>
          <cell r="X105">
            <v>168</v>
          </cell>
          <cell r="Y105">
            <v>210</v>
          </cell>
          <cell r="Z105">
            <v>294</v>
          </cell>
          <cell r="AA105">
            <v>336</v>
          </cell>
          <cell r="AB105">
            <v>420</v>
          </cell>
          <cell r="AC105">
            <v>420</v>
          </cell>
          <cell r="AD105">
            <v>420</v>
          </cell>
          <cell r="AE105">
            <v>462</v>
          </cell>
          <cell r="AF105">
            <v>504</v>
          </cell>
          <cell r="AG105">
            <v>420</v>
          </cell>
          <cell r="AH105">
            <v>378</v>
          </cell>
          <cell r="AI105">
            <v>3864</v>
          </cell>
        </row>
        <row r="106">
          <cell r="C106">
            <v>104111</v>
          </cell>
          <cell r="D106" t="str">
            <v>BOEING</v>
          </cell>
          <cell r="E106" t="str">
            <v>737-900</v>
          </cell>
          <cell r="F106" t="str">
            <v>CFM56-7</v>
          </cell>
          <cell r="G106" t="str">
            <v>Commercial</v>
          </cell>
          <cell r="H106">
            <v>42000000</v>
          </cell>
          <cell r="I106">
            <v>12</v>
          </cell>
          <cell r="J106">
            <v>14</v>
          </cell>
          <cell r="K106">
            <v>6</v>
          </cell>
          <cell r="L106">
            <v>6</v>
          </cell>
          <cell r="M106">
            <v>8</v>
          </cell>
          <cell r="N106">
            <v>10</v>
          </cell>
          <cell r="O106">
            <v>11</v>
          </cell>
          <cell r="P106">
            <v>14</v>
          </cell>
          <cell r="Q106">
            <v>22</v>
          </cell>
          <cell r="R106">
            <v>30</v>
          </cell>
          <cell r="S106">
            <v>33</v>
          </cell>
          <cell r="T106">
            <v>32</v>
          </cell>
          <cell r="U106">
            <v>172</v>
          </cell>
          <cell r="W106">
            <v>504</v>
          </cell>
          <cell r="X106">
            <v>588</v>
          </cell>
          <cell r="Y106">
            <v>252</v>
          </cell>
          <cell r="Z106">
            <v>252</v>
          </cell>
          <cell r="AA106">
            <v>336</v>
          </cell>
          <cell r="AB106">
            <v>420</v>
          </cell>
          <cell r="AC106">
            <v>462</v>
          </cell>
          <cell r="AD106">
            <v>588</v>
          </cell>
          <cell r="AE106">
            <v>924</v>
          </cell>
          <cell r="AF106">
            <v>1260</v>
          </cell>
          <cell r="AG106">
            <v>1386</v>
          </cell>
          <cell r="AH106">
            <v>1344</v>
          </cell>
          <cell r="AI106">
            <v>7224</v>
          </cell>
        </row>
        <row r="107">
          <cell r="C107">
            <v>100917</v>
          </cell>
          <cell r="D107" t="str">
            <v>BOEING</v>
          </cell>
          <cell r="E107" t="str">
            <v>777-200/200ER</v>
          </cell>
          <cell r="F107" t="str">
            <v>GE90</v>
          </cell>
          <cell r="G107" t="str">
            <v>Commercial</v>
          </cell>
          <cell r="H107">
            <v>160500000</v>
          </cell>
          <cell r="I107">
            <v>13</v>
          </cell>
          <cell r="J107">
            <v>7</v>
          </cell>
          <cell r="K107">
            <v>20</v>
          </cell>
          <cell r="L107">
            <v>14</v>
          </cell>
          <cell r="M107">
            <v>11</v>
          </cell>
          <cell r="N107">
            <v>11</v>
          </cell>
          <cell r="O107">
            <v>13</v>
          </cell>
          <cell r="P107">
            <v>14</v>
          </cell>
          <cell r="Q107">
            <v>15</v>
          </cell>
          <cell r="R107">
            <v>16</v>
          </cell>
          <cell r="S107">
            <v>16</v>
          </cell>
          <cell r="T107">
            <v>15</v>
          </cell>
          <cell r="U107">
            <v>145</v>
          </cell>
          <cell r="W107">
            <v>2086.5</v>
          </cell>
          <cell r="X107">
            <v>1123.5</v>
          </cell>
          <cell r="Y107">
            <v>3210</v>
          </cell>
          <cell r="Z107">
            <v>2247</v>
          </cell>
          <cell r="AA107">
            <v>1765.5</v>
          </cell>
          <cell r="AB107">
            <v>1765.5</v>
          </cell>
          <cell r="AC107">
            <v>2086.5</v>
          </cell>
          <cell r="AD107">
            <v>2247</v>
          </cell>
          <cell r="AE107">
            <v>2407.5</v>
          </cell>
          <cell r="AF107">
            <v>2568</v>
          </cell>
          <cell r="AG107">
            <v>2568</v>
          </cell>
          <cell r="AH107">
            <v>2407.5</v>
          </cell>
          <cell r="AI107">
            <v>23272.5</v>
          </cell>
        </row>
        <row r="108">
          <cell r="C108">
            <v>100918</v>
          </cell>
          <cell r="D108" t="str">
            <v>BOEING</v>
          </cell>
          <cell r="E108" t="str">
            <v>777-200/200ER</v>
          </cell>
          <cell r="F108" t="str">
            <v>PW4000</v>
          </cell>
          <cell r="G108" t="str">
            <v>Commercial</v>
          </cell>
          <cell r="H108">
            <v>160500000</v>
          </cell>
          <cell r="I108">
            <v>14</v>
          </cell>
          <cell r="J108">
            <v>3</v>
          </cell>
          <cell r="K108">
            <v>7</v>
          </cell>
          <cell r="L108">
            <v>7</v>
          </cell>
          <cell r="M108">
            <v>9</v>
          </cell>
          <cell r="N108">
            <v>8</v>
          </cell>
          <cell r="O108">
            <v>7</v>
          </cell>
          <cell r="P108">
            <v>7</v>
          </cell>
          <cell r="Q108">
            <v>6</v>
          </cell>
          <cell r="R108">
            <v>5</v>
          </cell>
          <cell r="S108">
            <v>5</v>
          </cell>
          <cell r="T108">
            <v>4</v>
          </cell>
          <cell r="U108">
            <v>65</v>
          </cell>
          <cell r="W108">
            <v>2247</v>
          </cell>
          <cell r="X108">
            <v>481.5</v>
          </cell>
          <cell r="Y108">
            <v>1123.5</v>
          </cell>
          <cell r="Z108">
            <v>1123.5</v>
          </cell>
          <cell r="AA108">
            <v>1444.5</v>
          </cell>
          <cell r="AB108">
            <v>1284</v>
          </cell>
          <cell r="AC108">
            <v>1123.5</v>
          </cell>
          <cell r="AD108">
            <v>1123.5</v>
          </cell>
          <cell r="AE108">
            <v>963</v>
          </cell>
          <cell r="AF108">
            <v>802.5</v>
          </cell>
          <cell r="AG108">
            <v>802.5</v>
          </cell>
          <cell r="AH108">
            <v>642</v>
          </cell>
          <cell r="AI108">
            <v>10432.5</v>
          </cell>
        </row>
        <row r="109">
          <cell r="C109">
            <v>103759</v>
          </cell>
          <cell r="D109" t="str">
            <v>BOEING</v>
          </cell>
          <cell r="E109" t="str">
            <v>757-300</v>
          </cell>
          <cell r="F109" t="str">
            <v>RB.211-535E/F</v>
          </cell>
          <cell r="G109" t="str">
            <v>Commercial</v>
          </cell>
          <cell r="H109">
            <v>80500000</v>
          </cell>
          <cell r="I109">
            <v>15</v>
          </cell>
          <cell r="J109">
            <v>9</v>
          </cell>
          <cell r="K109">
            <v>5</v>
          </cell>
          <cell r="L109">
            <v>0</v>
          </cell>
          <cell r="M109">
            <v>0</v>
          </cell>
          <cell r="N109">
            <v>0</v>
          </cell>
          <cell r="O109">
            <v>0</v>
          </cell>
          <cell r="P109">
            <v>0</v>
          </cell>
          <cell r="Q109">
            <v>0</v>
          </cell>
          <cell r="R109">
            <v>0</v>
          </cell>
          <cell r="S109">
            <v>0</v>
          </cell>
          <cell r="T109">
            <v>0</v>
          </cell>
          <cell r="U109">
            <v>5</v>
          </cell>
          <cell r="W109">
            <v>1207.5</v>
          </cell>
          <cell r="X109">
            <v>724.5</v>
          </cell>
          <cell r="Y109">
            <v>402.5</v>
          </cell>
          <cell r="Z109">
            <v>0</v>
          </cell>
          <cell r="AA109">
            <v>0</v>
          </cell>
          <cell r="AB109">
            <v>0</v>
          </cell>
          <cell r="AC109">
            <v>0</v>
          </cell>
          <cell r="AD109">
            <v>0</v>
          </cell>
          <cell r="AE109">
            <v>0</v>
          </cell>
          <cell r="AF109">
            <v>0</v>
          </cell>
          <cell r="AG109">
            <v>0</v>
          </cell>
          <cell r="AH109">
            <v>0</v>
          </cell>
          <cell r="AI109">
            <v>402.5</v>
          </cell>
        </row>
        <row r="110">
          <cell r="C110">
            <v>10376</v>
          </cell>
          <cell r="D110" t="str">
            <v>BOEING</v>
          </cell>
          <cell r="E110" t="str">
            <v>747-400</v>
          </cell>
          <cell r="F110" t="str">
            <v>CF6-80C2</v>
          </cell>
          <cell r="G110" t="str">
            <v>Commercial</v>
          </cell>
          <cell r="H110">
            <v>190000000</v>
          </cell>
          <cell r="I110">
            <v>18</v>
          </cell>
          <cell r="J110">
            <v>10</v>
          </cell>
          <cell r="K110">
            <v>11</v>
          </cell>
          <cell r="L110">
            <v>9</v>
          </cell>
          <cell r="M110">
            <v>10</v>
          </cell>
          <cell r="N110">
            <v>10</v>
          </cell>
          <cell r="O110">
            <v>11</v>
          </cell>
          <cell r="P110">
            <v>11</v>
          </cell>
          <cell r="Q110">
            <v>10</v>
          </cell>
          <cell r="R110">
            <v>9</v>
          </cell>
          <cell r="S110">
            <v>10</v>
          </cell>
          <cell r="T110">
            <v>10</v>
          </cell>
          <cell r="U110">
            <v>101</v>
          </cell>
          <cell r="W110">
            <v>3420</v>
          </cell>
          <cell r="X110">
            <v>1900</v>
          </cell>
          <cell r="Y110">
            <v>2090</v>
          </cell>
          <cell r="Z110">
            <v>1710</v>
          </cell>
          <cell r="AA110">
            <v>1900</v>
          </cell>
          <cell r="AB110">
            <v>1900</v>
          </cell>
          <cell r="AC110">
            <v>2090</v>
          </cell>
          <cell r="AD110">
            <v>2090</v>
          </cell>
          <cell r="AE110">
            <v>1900</v>
          </cell>
          <cell r="AF110">
            <v>1710</v>
          </cell>
          <cell r="AG110">
            <v>1900</v>
          </cell>
          <cell r="AH110">
            <v>1900</v>
          </cell>
          <cell r="AI110">
            <v>19190</v>
          </cell>
        </row>
        <row r="111">
          <cell r="C111">
            <v>10408</v>
          </cell>
          <cell r="D111" t="str">
            <v>BOEING</v>
          </cell>
          <cell r="E111" t="str">
            <v>767-300</v>
          </cell>
          <cell r="F111" t="str">
            <v>CF6-80C</v>
          </cell>
          <cell r="G111" t="str">
            <v>Commercial</v>
          </cell>
          <cell r="H111">
            <v>114500000</v>
          </cell>
          <cell r="I111">
            <v>24</v>
          </cell>
          <cell r="J111">
            <v>11</v>
          </cell>
          <cell r="K111">
            <v>11</v>
          </cell>
          <cell r="L111">
            <v>9</v>
          </cell>
          <cell r="M111">
            <v>10</v>
          </cell>
          <cell r="N111">
            <v>9</v>
          </cell>
          <cell r="O111">
            <v>8</v>
          </cell>
          <cell r="P111">
            <v>7</v>
          </cell>
          <cell r="Q111">
            <v>6</v>
          </cell>
          <cell r="R111">
            <v>0</v>
          </cell>
          <cell r="S111">
            <v>0</v>
          </cell>
          <cell r="T111">
            <v>0</v>
          </cell>
          <cell r="U111">
            <v>60</v>
          </cell>
          <cell r="W111">
            <v>2748</v>
          </cell>
          <cell r="X111">
            <v>1259.5</v>
          </cell>
          <cell r="Y111">
            <v>1259.5</v>
          </cell>
          <cell r="Z111">
            <v>1030.5</v>
          </cell>
          <cell r="AA111">
            <v>1145</v>
          </cell>
          <cell r="AB111">
            <v>1030.5</v>
          </cell>
          <cell r="AC111">
            <v>916</v>
          </cell>
          <cell r="AD111">
            <v>801.5</v>
          </cell>
          <cell r="AE111">
            <v>687</v>
          </cell>
          <cell r="AF111">
            <v>0</v>
          </cell>
          <cell r="AG111">
            <v>0</v>
          </cell>
          <cell r="AH111">
            <v>0</v>
          </cell>
          <cell r="AI111">
            <v>6870</v>
          </cell>
        </row>
        <row r="112">
          <cell r="C112">
            <v>103194</v>
          </cell>
          <cell r="D112" t="str">
            <v>BOEING</v>
          </cell>
          <cell r="E112" t="str">
            <v>717-200</v>
          </cell>
          <cell r="F112" t="str">
            <v>BR715</v>
          </cell>
          <cell r="G112" t="str">
            <v>Commercial</v>
          </cell>
          <cell r="H112">
            <v>32000000</v>
          </cell>
          <cell r="I112">
            <v>29</v>
          </cell>
          <cell r="J112">
            <v>18</v>
          </cell>
          <cell r="K112">
            <v>12</v>
          </cell>
          <cell r="L112">
            <v>10</v>
          </cell>
          <cell r="M112">
            <v>5</v>
          </cell>
          <cell r="N112">
            <v>6</v>
          </cell>
          <cell r="O112">
            <v>4</v>
          </cell>
          <cell r="P112">
            <v>0</v>
          </cell>
          <cell r="Q112">
            <v>0</v>
          </cell>
          <cell r="R112">
            <v>0</v>
          </cell>
          <cell r="S112">
            <v>0</v>
          </cell>
          <cell r="T112">
            <v>0</v>
          </cell>
          <cell r="U112">
            <v>37</v>
          </cell>
          <cell r="W112">
            <v>928</v>
          </cell>
          <cell r="X112">
            <v>576</v>
          </cell>
          <cell r="Y112">
            <v>384</v>
          </cell>
          <cell r="Z112">
            <v>320</v>
          </cell>
          <cell r="AA112">
            <v>160</v>
          </cell>
          <cell r="AB112">
            <v>192</v>
          </cell>
          <cell r="AC112">
            <v>128</v>
          </cell>
          <cell r="AD112">
            <v>0</v>
          </cell>
          <cell r="AE112">
            <v>0</v>
          </cell>
          <cell r="AF112">
            <v>0</v>
          </cell>
          <cell r="AG112">
            <v>0</v>
          </cell>
          <cell r="AH112">
            <v>0</v>
          </cell>
          <cell r="AI112">
            <v>1184</v>
          </cell>
        </row>
        <row r="113">
          <cell r="C113">
            <v>102586</v>
          </cell>
          <cell r="D113" t="str">
            <v>BOEING</v>
          </cell>
          <cell r="E113" t="str">
            <v>737-700</v>
          </cell>
          <cell r="F113" t="str">
            <v>CFM56-7</v>
          </cell>
          <cell r="G113" t="str">
            <v>Commercial</v>
          </cell>
          <cell r="H113">
            <v>42500000</v>
          </cell>
          <cell r="I113">
            <v>82</v>
          </cell>
          <cell r="J113">
            <v>70</v>
          </cell>
          <cell r="K113">
            <v>70</v>
          </cell>
          <cell r="L113">
            <v>75</v>
          </cell>
          <cell r="M113">
            <v>83</v>
          </cell>
          <cell r="N113">
            <v>96</v>
          </cell>
          <cell r="O113">
            <v>93</v>
          </cell>
          <cell r="P113">
            <v>84</v>
          </cell>
          <cell r="Q113">
            <v>77</v>
          </cell>
          <cell r="R113">
            <v>75</v>
          </cell>
          <cell r="S113">
            <v>76</v>
          </cell>
          <cell r="T113">
            <v>70</v>
          </cell>
          <cell r="U113">
            <v>799</v>
          </cell>
          <cell r="W113">
            <v>3485</v>
          </cell>
          <cell r="X113">
            <v>2975</v>
          </cell>
          <cell r="Y113">
            <v>2975</v>
          </cell>
          <cell r="Z113">
            <v>3187.5</v>
          </cell>
          <cell r="AA113">
            <v>3527.5</v>
          </cell>
          <cell r="AB113">
            <v>4080</v>
          </cell>
          <cell r="AC113">
            <v>3952.5</v>
          </cell>
          <cell r="AD113">
            <v>3570</v>
          </cell>
          <cell r="AE113">
            <v>3272.5</v>
          </cell>
          <cell r="AF113">
            <v>3187.5</v>
          </cell>
          <cell r="AG113">
            <v>3230</v>
          </cell>
          <cell r="AH113">
            <v>2975</v>
          </cell>
          <cell r="AI113">
            <v>33957.5</v>
          </cell>
        </row>
        <row r="114">
          <cell r="C114">
            <v>103074</v>
          </cell>
          <cell r="D114" t="str">
            <v>BOEING</v>
          </cell>
          <cell r="E114" t="str">
            <v>737-800</v>
          </cell>
          <cell r="F114" t="str">
            <v>CFM56-7</v>
          </cell>
          <cell r="G114" t="str">
            <v>Commercial</v>
          </cell>
          <cell r="H114">
            <v>42000000</v>
          </cell>
          <cell r="I114">
            <v>104</v>
          </cell>
          <cell r="J114">
            <v>75</v>
          </cell>
          <cell r="K114">
            <v>79</v>
          </cell>
          <cell r="L114">
            <v>82</v>
          </cell>
          <cell r="M114">
            <v>89</v>
          </cell>
          <cell r="N114">
            <v>92</v>
          </cell>
          <cell r="O114">
            <v>86</v>
          </cell>
          <cell r="P114">
            <v>74</v>
          </cell>
          <cell r="Q114">
            <v>68</v>
          </cell>
          <cell r="R114">
            <v>70</v>
          </cell>
          <cell r="S114">
            <v>70</v>
          </cell>
          <cell r="T114">
            <v>70</v>
          </cell>
          <cell r="U114">
            <v>780</v>
          </cell>
          <cell r="W114">
            <v>4368</v>
          </cell>
          <cell r="X114">
            <v>3150</v>
          </cell>
          <cell r="Y114">
            <v>3318</v>
          </cell>
          <cell r="Z114">
            <v>3444</v>
          </cell>
          <cell r="AA114">
            <v>3738</v>
          </cell>
          <cell r="AB114">
            <v>3864</v>
          </cell>
          <cell r="AC114">
            <v>3612</v>
          </cell>
          <cell r="AD114">
            <v>3108</v>
          </cell>
          <cell r="AE114">
            <v>2856</v>
          </cell>
          <cell r="AF114">
            <v>2940</v>
          </cell>
          <cell r="AG114">
            <v>2940</v>
          </cell>
          <cell r="AH114">
            <v>2940</v>
          </cell>
          <cell r="AI114">
            <v>32760</v>
          </cell>
        </row>
        <row r="115">
          <cell r="C115">
            <v>101922</v>
          </cell>
          <cell r="D115" t="str">
            <v>AERMACCHI</v>
          </cell>
          <cell r="E115" t="str">
            <v>SF.260 (CIVIL)</v>
          </cell>
          <cell r="F115" t="str">
            <v>O-540-EA5</v>
          </cell>
          <cell r="G115" t="str">
            <v>General Aviation</v>
          </cell>
          <cell r="H115">
            <v>310000</v>
          </cell>
          <cell r="I115">
            <v>1</v>
          </cell>
          <cell r="J115">
            <v>1</v>
          </cell>
          <cell r="K115">
            <v>0</v>
          </cell>
          <cell r="L115">
            <v>0</v>
          </cell>
          <cell r="M115">
            <v>0</v>
          </cell>
          <cell r="N115">
            <v>0</v>
          </cell>
          <cell r="O115">
            <v>0</v>
          </cell>
          <cell r="P115">
            <v>0</v>
          </cell>
          <cell r="Q115">
            <v>0</v>
          </cell>
          <cell r="R115">
            <v>0</v>
          </cell>
          <cell r="S115">
            <v>0</v>
          </cell>
          <cell r="T115">
            <v>0</v>
          </cell>
          <cell r="U115">
            <v>0</v>
          </cell>
          <cell r="W115">
            <v>0.31</v>
          </cell>
          <cell r="X115">
            <v>0.31</v>
          </cell>
          <cell r="Y115">
            <v>0</v>
          </cell>
          <cell r="Z115">
            <v>0</v>
          </cell>
          <cell r="AA115">
            <v>0</v>
          </cell>
          <cell r="AB115">
            <v>0</v>
          </cell>
          <cell r="AC115">
            <v>0</v>
          </cell>
          <cell r="AD115">
            <v>0</v>
          </cell>
          <cell r="AE115">
            <v>0</v>
          </cell>
          <cell r="AF115">
            <v>0</v>
          </cell>
          <cell r="AG115">
            <v>0</v>
          </cell>
          <cell r="AH115">
            <v>0</v>
          </cell>
          <cell r="AI115">
            <v>0</v>
          </cell>
        </row>
        <row r="116">
          <cell r="C116">
            <v>103159</v>
          </cell>
          <cell r="D116" t="str">
            <v>AEROSPATIALE</v>
          </cell>
          <cell r="E116" t="str">
            <v>TB 200/200 GT</v>
          </cell>
          <cell r="F116" t="str">
            <v>IO-360-A1B6</v>
          </cell>
          <cell r="G116" t="str">
            <v>General Aviation</v>
          </cell>
          <cell r="H116">
            <v>148000</v>
          </cell>
          <cell r="I116">
            <v>10</v>
          </cell>
          <cell r="J116">
            <v>16</v>
          </cell>
          <cell r="K116">
            <v>7</v>
          </cell>
          <cell r="L116">
            <v>10</v>
          </cell>
          <cell r="M116">
            <v>14</v>
          </cell>
          <cell r="N116">
            <v>20</v>
          </cell>
          <cell r="O116">
            <v>20</v>
          </cell>
          <cell r="P116">
            <v>28</v>
          </cell>
          <cell r="Q116">
            <v>25</v>
          </cell>
          <cell r="R116">
            <v>30</v>
          </cell>
          <cell r="S116">
            <v>27</v>
          </cell>
          <cell r="T116">
            <v>25</v>
          </cell>
          <cell r="U116">
            <v>206</v>
          </cell>
          <cell r="W116">
            <v>1.48</v>
          </cell>
          <cell r="X116">
            <v>2.3679999999999999</v>
          </cell>
          <cell r="Y116">
            <v>1.036</v>
          </cell>
          <cell r="Z116">
            <v>1.48</v>
          </cell>
          <cell r="AA116">
            <v>2.0720000000000001</v>
          </cell>
          <cell r="AB116">
            <v>2.96</v>
          </cell>
          <cell r="AC116">
            <v>2.96</v>
          </cell>
          <cell r="AD116">
            <v>4.1440000000000001</v>
          </cell>
          <cell r="AE116">
            <v>3.7</v>
          </cell>
          <cell r="AF116">
            <v>4.4400000000000004</v>
          </cell>
          <cell r="AG116">
            <v>3.996</v>
          </cell>
          <cell r="AH116">
            <v>3.7</v>
          </cell>
          <cell r="AI116">
            <v>30.488</v>
          </cell>
        </row>
        <row r="117">
          <cell r="C117">
            <v>101045</v>
          </cell>
          <cell r="D117" t="str">
            <v>AEROSPATIALE</v>
          </cell>
          <cell r="E117" t="str">
            <v>TB 9/9 GT TAMPICO</v>
          </cell>
          <cell r="F117" t="str">
            <v>O-320-D2A</v>
          </cell>
          <cell r="G117" t="str">
            <v>General Aviation</v>
          </cell>
          <cell r="H117">
            <v>132000</v>
          </cell>
          <cell r="I117">
            <v>12</v>
          </cell>
          <cell r="J117">
            <v>20</v>
          </cell>
          <cell r="K117">
            <v>10</v>
          </cell>
          <cell r="L117">
            <v>12</v>
          </cell>
          <cell r="M117">
            <v>12</v>
          </cell>
          <cell r="N117">
            <v>14</v>
          </cell>
          <cell r="O117">
            <v>16</v>
          </cell>
          <cell r="P117">
            <v>12</v>
          </cell>
          <cell r="Q117">
            <v>15</v>
          </cell>
          <cell r="R117">
            <v>16</v>
          </cell>
          <cell r="S117">
            <v>16</v>
          </cell>
          <cell r="T117">
            <v>14</v>
          </cell>
          <cell r="U117">
            <v>137</v>
          </cell>
          <cell r="W117">
            <v>1.5840000000000001</v>
          </cell>
          <cell r="X117">
            <v>2.64</v>
          </cell>
          <cell r="Y117">
            <v>1.32</v>
          </cell>
          <cell r="Z117">
            <v>1.5840000000000001</v>
          </cell>
          <cell r="AA117">
            <v>1.5840000000000001</v>
          </cell>
          <cell r="AB117">
            <v>1.8480000000000001</v>
          </cell>
          <cell r="AC117">
            <v>2.1120000000000001</v>
          </cell>
          <cell r="AD117">
            <v>1.5840000000000001</v>
          </cell>
          <cell r="AE117">
            <v>1.98</v>
          </cell>
          <cell r="AF117">
            <v>2.1120000000000001</v>
          </cell>
          <cell r="AG117">
            <v>2.1120000000000001</v>
          </cell>
          <cell r="AH117">
            <v>1.8480000000000001</v>
          </cell>
          <cell r="AI117">
            <v>18.084</v>
          </cell>
        </row>
        <row r="118">
          <cell r="C118">
            <v>101046</v>
          </cell>
          <cell r="D118" t="str">
            <v>AEROSPATIALE</v>
          </cell>
          <cell r="E118" t="str">
            <v>TB 10/10GT TOBAGO</v>
          </cell>
          <cell r="F118" t="str">
            <v>O-360-A1AD</v>
          </cell>
          <cell r="G118" t="str">
            <v>General Aviation</v>
          </cell>
          <cell r="H118">
            <v>134000</v>
          </cell>
          <cell r="I118">
            <v>13</v>
          </cell>
          <cell r="J118">
            <v>19</v>
          </cell>
          <cell r="K118">
            <v>12</v>
          </cell>
          <cell r="L118">
            <v>14</v>
          </cell>
          <cell r="M118">
            <v>18</v>
          </cell>
          <cell r="N118">
            <v>22</v>
          </cell>
          <cell r="O118">
            <v>24</v>
          </cell>
          <cell r="P118">
            <v>24</v>
          </cell>
          <cell r="Q118">
            <v>30</v>
          </cell>
          <cell r="R118">
            <v>28</v>
          </cell>
          <cell r="S118">
            <v>28</v>
          </cell>
          <cell r="T118">
            <v>32</v>
          </cell>
          <cell r="U118">
            <v>232</v>
          </cell>
          <cell r="W118">
            <v>1.742</v>
          </cell>
          <cell r="X118">
            <v>2.5459999999999998</v>
          </cell>
          <cell r="Y118">
            <v>1.6080000000000001</v>
          </cell>
          <cell r="Z118">
            <v>1.8759999999999999</v>
          </cell>
          <cell r="AA118">
            <v>2.4119999999999999</v>
          </cell>
          <cell r="AB118">
            <v>2.948</v>
          </cell>
          <cell r="AC118">
            <v>3.2160000000000002</v>
          </cell>
          <cell r="AD118">
            <v>3.2160000000000002</v>
          </cell>
          <cell r="AE118">
            <v>4.0199999999999996</v>
          </cell>
          <cell r="AF118">
            <v>3.7519999999999998</v>
          </cell>
          <cell r="AG118">
            <v>3.7519999999999998</v>
          </cell>
          <cell r="AH118">
            <v>4.2880000000000003</v>
          </cell>
          <cell r="AI118">
            <v>31.087999999999997</v>
          </cell>
        </row>
        <row r="119">
          <cell r="C119">
            <v>101539</v>
          </cell>
          <cell r="D119" t="str">
            <v>AEROSPATIALE</v>
          </cell>
          <cell r="E119" t="str">
            <v>TB 21/21 GT TRINIDAD TC</v>
          </cell>
          <cell r="F119" t="str">
            <v>TIO-540-AB1AD</v>
          </cell>
          <cell r="G119" t="str">
            <v>General Aviation</v>
          </cell>
          <cell r="H119">
            <v>225000</v>
          </cell>
          <cell r="I119">
            <v>18</v>
          </cell>
          <cell r="J119">
            <v>25</v>
          </cell>
          <cell r="K119">
            <v>20</v>
          </cell>
          <cell r="L119">
            <v>20</v>
          </cell>
          <cell r="M119">
            <v>18</v>
          </cell>
          <cell r="N119">
            <v>20</v>
          </cell>
          <cell r="O119">
            <v>16</v>
          </cell>
          <cell r="P119">
            <v>18</v>
          </cell>
          <cell r="Q119">
            <v>18</v>
          </cell>
          <cell r="R119">
            <v>15</v>
          </cell>
          <cell r="S119">
            <v>16</v>
          </cell>
          <cell r="T119">
            <v>20</v>
          </cell>
          <cell r="U119">
            <v>181</v>
          </cell>
          <cell r="W119">
            <v>4.05</v>
          </cell>
          <cell r="X119">
            <v>5.625</v>
          </cell>
          <cell r="Y119">
            <v>4.5</v>
          </cell>
          <cell r="Z119">
            <v>4.5</v>
          </cell>
          <cell r="AA119">
            <v>4.05</v>
          </cell>
          <cell r="AB119">
            <v>4.5</v>
          </cell>
          <cell r="AC119">
            <v>3.6</v>
          </cell>
          <cell r="AD119">
            <v>4.05</v>
          </cell>
          <cell r="AE119">
            <v>4.05</v>
          </cell>
          <cell r="AF119">
            <v>3.375</v>
          </cell>
          <cell r="AG119">
            <v>3.6</v>
          </cell>
          <cell r="AH119">
            <v>4.5</v>
          </cell>
          <cell r="AI119">
            <v>40.725000000000001</v>
          </cell>
        </row>
        <row r="120">
          <cell r="C120">
            <v>101047</v>
          </cell>
          <cell r="D120" t="str">
            <v>AEROSPATIALE</v>
          </cell>
          <cell r="E120" t="str">
            <v>TB 20/20 GT TRINIDAD</v>
          </cell>
          <cell r="F120" t="str">
            <v>IO-540-C4D5D</v>
          </cell>
          <cell r="G120" t="str">
            <v>General Aviation</v>
          </cell>
          <cell r="H120">
            <v>201000</v>
          </cell>
          <cell r="I120">
            <v>40</v>
          </cell>
          <cell r="J120">
            <v>42</v>
          </cell>
          <cell r="K120">
            <v>40</v>
          </cell>
          <cell r="L120">
            <v>40</v>
          </cell>
          <cell r="M120">
            <v>36</v>
          </cell>
          <cell r="N120">
            <v>36</v>
          </cell>
          <cell r="O120">
            <v>32</v>
          </cell>
          <cell r="P120">
            <v>30</v>
          </cell>
          <cell r="Q120">
            <v>35</v>
          </cell>
          <cell r="R120">
            <v>32</v>
          </cell>
          <cell r="S120">
            <v>28</v>
          </cell>
          <cell r="T120">
            <v>34</v>
          </cell>
          <cell r="U120">
            <v>343</v>
          </cell>
          <cell r="W120">
            <v>8.0399999999999991</v>
          </cell>
          <cell r="X120">
            <v>8.4420000000000002</v>
          </cell>
          <cell r="Y120">
            <v>8.0399999999999991</v>
          </cell>
          <cell r="Z120">
            <v>8.0399999999999991</v>
          </cell>
          <cell r="AA120">
            <v>7.2359999999999998</v>
          </cell>
          <cell r="AB120">
            <v>7.2359999999999998</v>
          </cell>
          <cell r="AC120">
            <v>6.4320000000000004</v>
          </cell>
          <cell r="AD120">
            <v>6.03</v>
          </cell>
          <cell r="AE120">
            <v>7.0350000000000001</v>
          </cell>
          <cell r="AF120">
            <v>6.4320000000000004</v>
          </cell>
          <cell r="AG120">
            <v>5.6280000000000001</v>
          </cell>
          <cell r="AH120">
            <v>6.8339999999999996</v>
          </cell>
          <cell r="AI120">
            <v>68.943000000000012</v>
          </cell>
        </row>
        <row r="121">
          <cell r="C121">
            <v>102863</v>
          </cell>
          <cell r="D121" t="str">
            <v>AG-CAT CORP.</v>
          </cell>
          <cell r="E121" t="str">
            <v>G.164 AG CAT (TURBINE)</v>
          </cell>
          <cell r="F121" t="str">
            <v>PT6A (VARIOUS)</v>
          </cell>
          <cell r="G121" t="str">
            <v>General Aviation</v>
          </cell>
          <cell r="H121">
            <v>462000</v>
          </cell>
          <cell r="I121">
            <v>0</v>
          </cell>
          <cell r="J121">
            <v>0</v>
          </cell>
          <cell r="K121">
            <v>0</v>
          </cell>
          <cell r="L121">
            <v>0</v>
          </cell>
          <cell r="M121">
            <v>0</v>
          </cell>
          <cell r="N121">
            <v>0</v>
          </cell>
          <cell r="O121">
            <v>0</v>
          </cell>
          <cell r="P121">
            <v>0</v>
          </cell>
          <cell r="Q121">
            <v>0</v>
          </cell>
          <cell r="R121">
            <v>0</v>
          </cell>
          <cell r="S121">
            <v>0</v>
          </cell>
          <cell r="T121">
            <v>0</v>
          </cell>
          <cell r="U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row>
        <row r="122">
          <cell r="C122">
            <v>102873</v>
          </cell>
          <cell r="D122" t="str">
            <v>AIR TRACTOR INC</v>
          </cell>
          <cell r="E122" t="str">
            <v>AT-400</v>
          </cell>
          <cell r="F122" t="str">
            <v>PT6A (VARIOUS)</v>
          </cell>
          <cell r="G122" t="str">
            <v>General Aviation</v>
          </cell>
          <cell r="H122">
            <v>410000</v>
          </cell>
          <cell r="I122">
            <v>0</v>
          </cell>
          <cell r="J122">
            <v>0</v>
          </cell>
          <cell r="K122">
            <v>0</v>
          </cell>
          <cell r="L122">
            <v>0</v>
          </cell>
          <cell r="M122">
            <v>0</v>
          </cell>
          <cell r="N122">
            <v>0</v>
          </cell>
          <cell r="O122">
            <v>0</v>
          </cell>
          <cell r="P122">
            <v>0</v>
          </cell>
          <cell r="Q122">
            <v>0</v>
          </cell>
          <cell r="R122">
            <v>0</v>
          </cell>
          <cell r="S122">
            <v>0</v>
          </cell>
          <cell r="T122">
            <v>0</v>
          </cell>
          <cell r="U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row>
        <row r="123">
          <cell r="C123">
            <v>102877</v>
          </cell>
          <cell r="D123" t="str">
            <v>AIR TRACTOR INC</v>
          </cell>
          <cell r="E123" t="str">
            <v>AT-502</v>
          </cell>
          <cell r="F123" t="str">
            <v>PT6A (VARIOUS)</v>
          </cell>
          <cell r="G123" t="str">
            <v>General Aviation</v>
          </cell>
          <cell r="H123">
            <v>456000</v>
          </cell>
          <cell r="I123">
            <v>0</v>
          </cell>
          <cell r="J123">
            <v>0</v>
          </cell>
          <cell r="K123">
            <v>0</v>
          </cell>
          <cell r="L123">
            <v>0</v>
          </cell>
          <cell r="M123">
            <v>0</v>
          </cell>
          <cell r="N123">
            <v>0</v>
          </cell>
          <cell r="O123">
            <v>0</v>
          </cell>
          <cell r="P123">
            <v>0</v>
          </cell>
          <cell r="Q123">
            <v>0</v>
          </cell>
          <cell r="R123">
            <v>0</v>
          </cell>
          <cell r="S123">
            <v>0</v>
          </cell>
          <cell r="T123">
            <v>0</v>
          </cell>
          <cell r="U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row>
        <row r="124">
          <cell r="C124">
            <v>102879</v>
          </cell>
          <cell r="D124" t="str">
            <v>AIR TRACTOR INC</v>
          </cell>
          <cell r="E124" t="str">
            <v>AT-503/A</v>
          </cell>
          <cell r="F124" t="str">
            <v>PT6A-34AG</v>
          </cell>
          <cell r="G124" t="str">
            <v>General Aviation</v>
          </cell>
          <cell r="H124">
            <v>485000</v>
          </cell>
          <cell r="I124">
            <v>0</v>
          </cell>
          <cell r="J124">
            <v>0</v>
          </cell>
          <cell r="K124">
            <v>0</v>
          </cell>
          <cell r="L124">
            <v>0</v>
          </cell>
          <cell r="M124">
            <v>0</v>
          </cell>
          <cell r="N124">
            <v>0</v>
          </cell>
          <cell r="O124">
            <v>0</v>
          </cell>
          <cell r="P124">
            <v>0</v>
          </cell>
          <cell r="Q124">
            <v>0</v>
          </cell>
          <cell r="R124">
            <v>0</v>
          </cell>
          <cell r="S124">
            <v>0</v>
          </cell>
          <cell r="T124">
            <v>0</v>
          </cell>
          <cell r="U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row>
        <row r="125">
          <cell r="C125">
            <v>102874</v>
          </cell>
          <cell r="D125" t="str">
            <v>AIR TRACTOR INC</v>
          </cell>
          <cell r="E125" t="str">
            <v>AT-401</v>
          </cell>
          <cell r="F125" t="str">
            <v>VARIOUS</v>
          </cell>
          <cell r="G125" t="str">
            <v>General Aviation</v>
          </cell>
          <cell r="H125">
            <v>235000</v>
          </cell>
          <cell r="I125">
            <v>6</v>
          </cell>
          <cell r="J125">
            <v>6</v>
          </cell>
          <cell r="K125">
            <v>5</v>
          </cell>
          <cell r="L125">
            <v>4</v>
          </cell>
          <cell r="M125">
            <v>6</v>
          </cell>
          <cell r="N125">
            <v>6</v>
          </cell>
          <cell r="O125">
            <v>8</v>
          </cell>
          <cell r="P125">
            <v>9</v>
          </cell>
          <cell r="Q125">
            <v>8</v>
          </cell>
          <cell r="R125">
            <v>9</v>
          </cell>
          <cell r="S125">
            <v>7</v>
          </cell>
          <cell r="T125">
            <v>6</v>
          </cell>
          <cell r="U125">
            <v>68</v>
          </cell>
          <cell r="W125">
            <v>1.41</v>
          </cell>
          <cell r="X125">
            <v>1.41</v>
          </cell>
          <cell r="Y125">
            <v>1.175</v>
          </cell>
          <cell r="Z125">
            <v>0.94</v>
          </cell>
          <cell r="AA125">
            <v>1.41</v>
          </cell>
          <cell r="AB125">
            <v>1.41</v>
          </cell>
          <cell r="AC125">
            <v>1.88</v>
          </cell>
          <cell r="AD125">
            <v>2.1150000000000002</v>
          </cell>
          <cell r="AE125">
            <v>1.88</v>
          </cell>
          <cell r="AF125">
            <v>2.1150000000000002</v>
          </cell>
          <cell r="AG125">
            <v>1.645</v>
          </cell>
          <cell r="AH125">
            <v>1.41</v>
          </cell>
          <cell r="AI125">
            <v>15.979999999999999</v>
          </cell>
        </row>
        <row r="126">
          <cell r="C126">
            <v>105234</v>
          </cell>
          <cell r="D126" t="str">
            <v>AIR TRACTOR INC</v>
          </cell>
          <cell r="E126" t="str">
            <v>AT-602</v>
          </cell>
          <cell r="F126" t="str">
            <v>PT6A (VARIOUS)</v>
          </cell>
          <cell r="G126" t="str">
            <v>General Aviation</v>
          </cell>
          <cell r="H126">
            <v>755000</v>
          </cell>
          <cell r="I126">
            <v>6</v>
          </cell>
          <cell r="J126">
            <v>8</v>
          </cell>
          <cell r="K126">
            <v>8</v>
          </cell>
          <cell r="L126">
            <v>8</v>
          </cell>
          <cell r="M126">
            <v>6</v>
          </cell>
          <cell r="N126">
            <v>7</v>
          </cell>
          <cell r="O126">
            <v>8</v>
          </cell>
          <cell r="P126">
            <v>10</v>
          </cell>
          <cell r="Q126">
            <v>9</v>
          </cell>
          <cell r="R126">
            <v>10</v>
          </cell>
          <cell r="S126">
            <v>10</v>
          </cell>
          <cell r="T126">
            <v>10</v>
          </cell>
          <cell r="U126">
            <v>86</v>
          </cell>
          <cell r="W126">
            <v>4.53</v>
          </cell>
          <cell r="X126">
            <v>6.04</v>
          </cell>
          <cell r="Y126">
            <v>6.04</v>
          </cell>
          <cell r="Z126">
            <v>6.04</v>
          </cell>
          <cell r="AA126">
            <v>4.53</v>
          </cell>
          <cell r="AB126">
            <v>5.2850000000000001</v>
          </cell>
          <cell r="AC126">
            <v>6.04</v>
          </cell>
          <cell r="AD126">
            <v>7.55</v>
          </cell>
          <cell r="AE126">
            <v>6.7949999999999999</v>
          </cell>
          <cell r="AF126">
            <v>7.55</v>
          </cell>
          <cell r="AG126">
            <v>7.55</v>
          </cell>
          <cell r="AH126">
            <v>7.55</v>
          </cell>
          <cell r="AI126">
            <v>64.929999999999993</v>
          </cell>
        </row>
        <row r="127">
          <cell r="C127">
            <v>102880</v>
          </cell>
          <cell r="D127" t="str">
            <v>AIR TRACTOR INC</v>
          </cell>
          <cell r="E127" t="str">
            <v>AT-802/A</v>
          </cell>
          <cell r="F127" t="str">
            <v>PT6A-45R</v>
          </cell>
          <cell r="G127" t="str">
            <v>General Aviation</v>
          </cell>
          <cell r="H127">
            <v>795000</v>
          </cell>
          <cell r="I127">
            <v>7</v>
          </cell>
          <cell r="J127">
            <v>9</v>
          </cell>
          <cell r="K127">
            <v>6</v>
          </cell>
          <cell r="L127">
            <v>8</v>
          </cell>
          <cell r="M127">
            <v>7</v>
          </cell>
          <cell r="N127">
            <v>8</v>
          </cell>
          <cell r="O127">
            <v>9</v>
          </cell>
          <cell r="P127">
            <v>9</v>
          </cell>
          <cell r="Q127">
            <v>8</v>
          </cell>
          <cell r="R127">
            <v>9</v>
          </cell>
          <cell r="S127">
            <v>10</v>
          </cell>
          <cell r="T127">
            <v>9</v>
          </cell>
          <cell r="U127">
            <v>83</v>
          </cell>
          <cell r="W127">
            <v>5.5650000000000004</v>
          </cell>
          <cell r="X127">
            <v>7.1550000000000002</v>
          </cell>
          <cell r="Y127">
            <v>4.7699999999999996</v>
          </cell>
          <cell r="Z127">
            <v>6.36</v>
          </cell>
          <cell r="AA127">
            <v>5.5650000000000004</v>
          </cell>
          <cell r="AB127">
            <v>6.36</v>
          </cell>
          <cell r="AC127">
            <v>7.1550000000000002</v>
          </cell>
          <cell r="AD127">
            <v>7.1550000000000002</v>
          </cell>
          <cell r="AE127">
            <v>6.36</v>
          </cell>
          <cell r="AF127">
            <v>7.1550000000000002</v>
          </cell>
          <cell r="AG127">
            <v>7.95</v>
          </cell>
          <cell r="AH127">
            <v>7.1550000000000002</v>
          </cell>
          <cell r="AI127">
            <v>65.984999999999999</v>
          </cell>
        </row>
        <row r="128">
          <cell r="C128">
            <v>102875</v>
          </cell>
          <cell r="D128" t="str">
            <v>AIR TRACTOR INC</v>
          </cell>
          <cell r="E128" t="str">
            <v>AT-402</v>
          </cell>
          <cell r="F128" t="str">
            <v>VARIOUS</v>
          </cell>
          <cell r="G128" t="str">
            <v>General Aviation</v>
          </cell>
          <cell r="H128">
            <v>405000</v>
          </cell>
          <cell r="I128">
            <v>9</v>
          </cell>
          <cell r="J128">
            <v>16</v>
          </cell>
          <cell r="K128">
            <v>10</v>
          </cell>
          <cell r="L128">
            <v>12</v>
          </cell>
          <cell r="M128">
            <v>12</v>
          </cell>
          <cell r="N128">
            <v>14</v>
          </cell>
          <cell r="O128">
            <v>16</v>
          </cell>
          <cell r="P128">
            <v>14</v>
          </cell>
          <cell r="Q128">
            <v>14</v>
          </cell>
          <cell r="R128">
            <v>16</v>
          </cell>
          <cell r="S128">
            <v>14</v>
          </cell>
          <cell r="T128">
            <v>12</v>
          </cell>
          <cell r="U128">
            <v>134</v>
          </cell>
          <cell r="W128">
            <v>3.645</v>
          </cell>
          <cell r="X128">
            <v>6.48</v>
          </cell>
          <cell r="Y128">
            <v>4.05</v>
          </cell>
          <cell r="Z128">
            <v>4.8600000000000003</v>
          </cell>
          <cell r="AA128">
            <v>4.8600000000000003</v>
          </cell>
          <cell r="AB128">
            <v>5.67</v>
          </cell>
          <cell r="AC128">
            <v>6.48</v>
          </cell>
          <cell r="AD128">
            <v>5.67</v>
          </cell>
          <cell r="AE128">
            <v>5.67</v>
          </cell>
          <cell r="AF128">
            <v>6.48</v>
          </cell>
          <cell r="AG128">
            <v>5.67</v>
          </cell>
          <cell r="AH128">
            <v>4.8600000000000003</v>
          </cell>
          <cell r="AI128">
            <v>54.269999999999996</v>
          </cell>
        </row>
        <row r="129">
          <cell r="C129">
            <v>102878</v>
          </cell>
          <cell r="D129" t="str">
            <v>AIR TRACTOR INC</v>
          </cell>
          <cell r="E129" t="str">
            <v>AT-502A</v>
          </cell>
          <cell r="F129" t="str">
            <v>PT6A-45R</v>
          </cell>
          <cell r="G129" t="str">
            <v>General Aviation</v>
          </cell>
          <cell r="H129">
            <v>445000</v>
          </cell>
          <cell r="I129">
            <v>18</v>
          </cell>
          <cell r="J129">
            <v>26</v>
          </cell>
          <cell r="K129">
            <v>19</v>
          </cell>
          <cell r="L129">
            <v>22</v>
          </cell>
          <cell r="M129">
            <v>20</v>
          </cell>
          <cell r="N129">
            <v>22</v>
          </cell>
          <cell r="O129">
            <v>25</v>
          </cell>
          <cell r="P129">
            <v>24</v>
          </cell>
          <cell r="Q129">
            <v>24</v>
          </cell>
          <cell r="R129">
            <v>22</v>
          </cell>
          <cell r="S129">
            <v>20</v>
          </cell>
          <cell r="T129">
            <v>18</v>
          </cell>
          <cell r="U129">
            <v>216</v>
          </cell>
          <cell r="W129">
            <v>8.01</v>
          </cell>
          <cell r="X129">
            <v>11.57</v>
          </cell>
          <cell r="Y129">
            <v>8.4550000000000001</v>
          </cell>
          <cell r="Z129">
            <v>9.7899999999999991</v>
          </cell>
          <cell r="AA129">
            <v>8.9</v>
          </cell>
          <cell r="AB129">
            <v>9.7899999999999991</v>
          </cell>
          <cell r="AC129">
            <v>11.125</v>
          </cell>
          <cell r="AD129">
            <v>10.68</v>
          </cell>
          <cell r="AE129">
            <v>10.68</v>
          </cell>
          <cell r="AF129">
            <v>9.7899999999999991</v>
          </cell>
          <cell r="AG129">
            <v>8.9</v>
          </cell>
          <cell r="AH129">
            <v>8.01</v>
          </cell>
          <cell r="AI129">
            <v>96.11999999999999</v>
          </cell>
        </row>
        <row r="130">
          <cell r="C130">
            <v>102360</v>
          </cell>
          <cell r="D130" t="str">
            <v>AMERICAN GENERAL AIRCRAFT CORP</v>
          </cell>
          <cell r="E130" t="str">
            <v>AG-5B/TIGER</v>
          </cell>
          <cell r="F130" t="str">
            <v>O-360-A4K</v>
          </cell>
          <cell r="G130" t="str">
            <v>General Aviation</v>
          </cell>
          <cell r="H130">
            <v>92000</v>
          </cell>
          <cell r="I130">
            <v>0</v>
          </cell>
          <cell r="J130">
            <v>0</v>
          </cell>
          <cell r="K130">
            <v>0</v>
          </cell>
          <cell r="L130">
            <v>0</v>
          </cell>
          <cell r="M130">
            <v>0</v>
          </cell>
          <cell r="N130">
            <v>0</v>
          </cell>
          <cell r="O130">
            <v>0</v>
          </cell>
          <cell r="P130">
            <v>0</v>
          </cell>
          <cell r="Q130">
            <v>0</v>
          </cell>
          <cell r="R130">
            <v>0</v>
          </cell>
          <cell r="S130">
            <v>0</v>
          </cell>
          <cell r="T130">
            <v>0</v>
          </cell>
          <cell r="U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row>
        <row r="131">
          <cell r="C131">
            <v>102945</v>
          </cell>
          <cell r="D131" t="str">
            <v>ANTONOV</v>
          </cell>
          <cell r="E131" t="str">
            <v>AN-38-100</v>
          </cell>
          <cell r="F131" t="str">
            <v>TPE 331-14</v>
          </cell>
          <cell r="G131" t="str">
            <v>General Aviation</v>
          </cell>
          <cell r="H131">
            <v>4400000</v>
          </cell>
          <cell r="I131">
            <v>2</v>
          </cell>
          <cell r="J131">
            <v>3</v>
          </cell>
          <cell r="K131">
            <v>3</v>
          </cell>
          <cell r="L131">
            <v>3</v>
          </cell>
          <cell r="M131">
            <v>2</v>
          </cell>
          <cell r="N131">
            <v>2</v>
          </cell>
          <cell r="O131">
            <v>1</v>
          </cell>
          <cell r="P131">
            <v>2</v>
          </cell>
          <cell r="Q131">
            <v>2</v>
          </cell>
          <cell r="R131">
            <v>1</v>
          </cell>
          <cell r="S131">
            <v>1</v>
          </cell>
          <cell r="T131">
            <v>2</v>
          </cell>
          <cell r="U131">
            <v>19</v>
          </cell>
          <cell r="W131">
            <v>8.8000000000000007</v>
          </cell>
          <cell r="X131">
            <v>13.2</v>
          </cell>
          <cell r="Y131">
            <v>13.2</v>
          </cell>
          <cell r="Z131">
            <v>13.2</v>
          </cell>
          <cell r="AA131">
            <v>8.8000000000000007</v>
          </cell>
          <cell r="AB131">
            <v>8.8000000000000007</v>
          </cell>
          <cell r="AC131">
            <v>4.4000000000000004</v>
          </cell>
          <cell r="AD131">
            <v>8.8000000000000007</v>
          </cell>
          <cell r="AE131">
            <v>8.8000000000000007</v>
          </cell>
          <cell r="AF131">
            <v>4.4000000000000004</v>
          </cell>
          <cell r="AG131">
            <v>4.4000000000000004</v>
          </cell>
          <cell r="AH131">
            <v>8.8000000000000007</v>
          </cell>
          <cell r="AI131">
            <v>83.600000000000009</v>
          </cell>
        </row>
        <row r="132">
          <cell r="C132">
            <v>9821</v>
          </cell>
          <cell r="D132" t="str">
            <v>ARAB ORGANIZATION FOR INDUST. (Licensee)</v>
          </cell>
          <cell r="E132" t="str">
            <v>EMB-312</v>
          </cell>
          <cell r="F132" t="str">
            <v>PT6A-25C</v>
          </cell>
          <cell r="G132" t="str">
            <v>General Aviation</v>
          </cell>
          <cell r="H132">
            <v>2000000</v>
          </cell>
          <cell r="I132">
            <v>0</v>
          </cell>
          <cell r="J132">
            <v>0</v>
          </cell>
          <cell r="K132">
            <v>0</v>
          </cell>
          <cell r="L132">
            <v>0</v>
          </cell>
          <cell r="M132">
            <v>0</v>
          </cell>
          <cell r="N132">
            <v>0</v>
          </cell>
          <cell r="O132">
            <v>0</v>
          </cell>
          <cell r="P132">
            <v>0</v>
          </cell>
          <cell r="Q132">
            <v>0</v>
          </cell>
          <cell r="R132">
            <v>0</v>
          </cell>
          <cell r="S132">
            <v>0</v>
          </cell>
          <cell r="T132">
            <v>0</v>
          </cell>
          <cell r="U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row>
        <row r="133">
          <cell r="C133">
            <v>101916</v>
          </cell>
          <cell r="D133" t="str">
            <v>AVIAT</v>
          </cell>
          <cell r="E133" t="str">
            <v>S-2B/C</v>
          </cell>
          <cell r="F133" t="str">
            <v>AEIO-540-D4A5</v>
          </cell>
          <cell r="G133" t="str">
            <v>General Aviation</v>
          </cell>
          <cell r="H133">
            <v>180000</v>
          </cell>
          <cell r="I133">
            <v>9</v>
          </cell>
          <cell r="J133">
            <v>14</v>
          </cell>
          <cell r="K133">
            <v>10</v>
          </cell>
          <cell r="L133">
            <v>13</v>
          </cell>
          <cell r="M133">
            <v>16</v>
          </cell>
          <cell r="N133">
            <v>16</v>
          </cell>
          <cell r="O133">
            <v>18</v>
          </cell>
          <cell r="P133">
            <v>22</v>
          </cell>
          <cell r="Q133">
            <v>20</v>
          </cell>
          <cell r="R133">
            <v>18</v>
          </cell>
          <cell r="S133">
            <v>20</v>
          </cell>
          <cell r="T133">
            <v>16</v>
          </cell>
          <cell r="U133">
            <v>169</v>
          </cell>
          <cell r="W133">
            <v>1.62</v>
          </cell>
          <cell r="X133">
            <v>2.52</v>
          </cell>
          <cell r="Y133">
            <v>1.8</v>
          </cell>
          <cell r="Z133">
            <v>2.34</v>
          </cell>
          <cell r="AA133">
            <v>2.88</v>
          </cell>
          <cell r="AB133">
            <v>2.88</v>
          </cell>
          <cell r="AC133">
            <v>3.24</v>
          </cell>
          <cell r="AD133">
            <v>3.96</v>
          </cell>
          <cell r="AE133">
            <v>3.6</v>
          </cell>
          <cell r="AF133">
            <v>3.24</v>
          </cell>
          <cell r="AG133">
            <v>3.6</v>
          </cell>
          <cell r="AH133">
            <v>2.88</v>
          </cell>
          <cell r="AI133">
            <v>30.419999999999998</v>
          </cell>
        </row>
        <row r="134">
          <cell r="C134">
            <v>101918</v>
          </cell>
          <cell r="D134" t="str">
            <v>AVIAT</v>
          </cell>
          <cell r="E134" t="str">
            <v>A-1 HUSKY</v>
          </cell>
          <cell r="F134" t="str">
            <v>O-360-C1G</v>
          </cell>
          <cell r="G134" t="str">
            <v>General Aviation</v>
          </cell>
          <cell r="H134">
            <v>110000</v>
          </cell>
          <cell r="I134">
            <v>46</v>
          </cell>
          <cell r="J134">
            <v>44</v>
          </cell>
          <cell r="K134">
            <v>30</v>
          </cell>
          <cell r="L134">
            <v>30</v>
          </cell>
          <cell r="M134">
            <v>28</v>
          </cell>
          <cell r="N134">
            <v>30</v>
          </cell>
          <cell r="O134">
            <v>26</v>
          </cell>
          <cell r="P134">
            <v>28</v>
          </cell>
          <cell r="Q134">
            <v>28</v>
          </cell>
          <cell r="R134">
            <v>30</v>
          </cell>
          <cell r="S134">
            <v>31</v>
          </cell>
          <cell r="T134">
            <v>28</v>
          </cell>
          <cell r="U134">
            <v>289</v>
          </cell>
          <cell r="W134">
            <v>5.0599999999999996</v>
          </cell>
          <cell r="X134">
            <v>4.84</v>
          </cell>
          <cell r="Y134">
            <v>3.3</v>
          </cell>
          <cell r="Z134">
            <v>3.3</v>
          </cell>
          <cell r="AA134">
            <v>3.08</v>
          </cell>
          <cell r="AB134">
            <v>3.3</v>
          </cell>
          <cell r="AC134">
            <v>2.86</v>
          </cell>
          <cell r="AD134">
            <v>3.08</v>
          </cell>
          <cell r="AE134">
            <v>3.08</v>
          </cell>
          <cell r="AF134">
            <v>3.3</v>
          </cell>
          <cell r="AG134">
            <v>3.41</v>
          </cell>
          <cell r="AH134">
            <v>3.08</v>
          </cell>
          <cell r="AI134">
            <v>31.79</v>
          </cell>
        </row>
        <row r="135">
          <cell r="C135">
            <v>102921</v>
          </cell>
          <cell r="D135" t="str">
            <v>AYRES CORPORATION</v>
          </cell>
          <cell r="E135" t="str">
            <v>S-2 (TURBINE)</v>
          </cell>
          <cell r="F135" t="str">
            <v>TPE 331</v>
          </cell>
          <cell r="G135" t="str">
            <v>General Aviation</v>
          </cell>
          <cell r="H135">
            <v>600000</v>
          </cell>
          <cell r="I135">
            <v>3</v>
          </cell>
          <cell r="J135">
            <v>4</v>
          </cell>
          <cell r="K135">
            <v>0</v>
          </cell>
          <cell r="L135">
            <v>1</v>
          </cell>
          <cell r="M135">
            <v>3</v>
          </cell>
          <cell r="N135">
            <v>3</v>
          </cell>
          <cell r="O135">
            <v>5</v>
          </cell>
          <cell r="P135">
            <v>4</v>
          </cell>
          <cell r="Q135">
            <v>5</v>
          </cell>
          <cell r="R135">
            <v>4</v>
          </cell>
          <cell r="S135">
            <v>5</v>
          </cell>
          <cell r="T135">
            <v>4</v>
          </cell>
          <cell r="U135">
            <v>34</v>
          </cell>
          <cell r="W135">
            <v>1.8</v>
          </cell>
          <cell r="X135">
            <v>2.4</v>
          </cell>
          <cell r="Y135">
            <v>0</v>
          </cell>
          <cell r="Z135">
            <v>0.6</v>
          </cell>
          <cell r="AA135">
            <v>1.8</v>
          </cell>
          <cell r="AB135">
            <v>1.8</v>
          </cell>
          <cell r="AC135">
            <v>3</v>
          </cell>
          <cell r="AD135">
            <v>2.4</v>
          </cell>
          <cell r="AE135">
            <v>3</v>
          </cell>
          <cell r="AF135">
            <v>2.4</v>
          </cell>
          <cell r="AG135">
            <v>3</v>
          </cell>
          <cell r="AH135">
            <v>2.4</v>
          </cell>
          <cell r="AI135">
            <v>20.399999999999999</v>
          </cell>
        </row>
        <row r="136">
          <cell r="C136">
            <v>102859</v>
          </cell>
          <cell r="D136" t="str">
            <v>AYRES CORPORATION</v>
          </cell>
          <cell r="E136" t="str">
            <v>S-2 (TURBINE)</v>
          </cell>
          <cell r="F136" t="str">
            <v>PT6A (VARIOUS)</v>
          </cell>
          <cell r="G136" t="str">
            <v>General Aviation</v>
          </cell>
          <cell r="H136">
            <v>600000</v>
          </cell>
          <cell r="I136">
            <v>3</v>
          </cell>
          <cell r="J136">
            <v>4</v>
          </cell>
          <cell r="K136">
            <v>2</v>
          </cell>
          <cell r="L136">
            <v>5</v>
          </cell>
          <cell r="M136">
            <v>6</v>
          </cell>
          <cell r="N136">
            <v>6</v>
          </cell>
          <cell r="O136">
            <v>5</v>
          </cell>
          <cell r="P136">
            <v>6</v>
          </cell>
          <cell r="Q136">
            <v>5</v>
          </cell>
          <cell r="R136">
            <v>5</v>
          </cell>
          <cell r="S136">
            <v>6</v>
          </cell>
          <cell r="T136">
            <v>5</v>
          </cell>
          <cell r="U136">
            <v>51</v>
          </cell>
          <cell r="W136">
            <v>1.8</v>
          </cell>
          <cell r="X136">
            <v>2.4</v>
          </cell>
          <cell r="Y136">
            <v>1.2</v>
          </cell>
          <cell r="Z136">
            <v>3</v>
          </cell>
          <cell r="AA136">
            <v>3.6</v>
          </cell>
          <cell r="AB136">
            <v>3.6</v>
          </cell>
          <cell r="AC136">
            <v>3</v>
          </cell>
          <cell r="AD136">
            <v>3.6</v>
          </cell>
          <cell r="AE136">
            <v>3</v>
          </cell>
          <cell r="AF136">
            <v>3</v>
          </cell>
          <cell r="AG136">
            <v>3.6</v>
          </cell>
          <cell r="AH136">
            <v>3</v>
          </cell>
          <cell r="AI136">
            <v>30.6</v>
          </cell>
        </row>
        <row r="137">
          <cell r="C137">
            <v>10051</v>
          </cell>
          <cell r="D137" t="str">
            <v>BEECH AIRCRAFT CORPORATION</v>
          </cell>
          <cell r="E137" t="str">
            <v>T-34C</v>
          </cell>
          <cell r="F137" t="str">
            <v>PT6A-25A</v>
          </cell>
          <cell r="G137" t="str">
            <v>General Aviation</v>
          </cell>
          <cell r="H137">
            <v>1250000</v>
          </cell>
          <cell r="I137">
            <v>0</v>
          </cell>
          <cell r="J137">
            <v>0</v>
          </cell>
          <cell r="K137">
            <v>0</v>
          </cell>
          <cell r="L137">
            <v>0</v>
          </cell>
          <cell r="M137">
            <v>0</v>
          </cell>
          <cell r="N137">
            <v>0</v>
          </cell>
          <cell r="O137">
            <v>0</v>
          </cell>
          <cell r="P137">
            <v>0</v>
          </cell>
          <cell r="Q137">
            <v>0</v>
          </cell>
          <cell r="R137">
            <v>0</v>
          </cell>
          <cell r="S137">
            <v>0</v>
          </cell>
          <cell r="T137">
            <v>0</v>
          </cell>
          <cell r="U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row>
        <row r="138">
          <cell r="C138">
            <v>10061</v>
          </cell>
          <cell r="D138" t="str">
            <v>BEECH AIRCRAFT CORPORATION</v>
          </cell>
          <cell r="E138" t="str">
            <v>T-44 (ALL VARIANTS)</v>
          </cell>
          <cell r="F138" t="str">
            <v>PT6A-34/34B</v>
          </cell>
          <cell r="G138" t="str">
            <v>General Aviation</v>
          </cell>
          <cell r="H138">
            <v>3000000</v>
          </cell>
          <cell r="I138">
            <v>0</v>
          </cell>
          <cell r="J138">
            <v>0</v>
          </cell>
          <cell r="K138">
            <v>0</v>
          </cell>
          <cell r="L138">
            <v>0</v>
          </cell>
          <cell r="M138">
            <v>0</v>
          </cell>
          <cell r="N138">
            <v>0</v>
          </cell>
          <cell r="O138">
            <v>0</v>
          </cell>
          <cell r="P138">
            <v>0</v>
          </cell>
          <cell r="Q138">
            <v>0</v>
          </cell>
          <cell r="R138">
            <v>0</v>
          </cell>
          <cell r="S138">
            <v>0</v>
          </cell>
          <cell r="T138">
            <v>0</v>
          </cell>
          <cell r="U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row>
        <row r="139">
          <cell r="C139">
            <v>102937</v>
          </cell>
          <cell r="D139" t="str">
            <v>BELLANCA</v>
          </cell>
          <cell r="E139" t="str">
            <v>SUPER VIKING</v>
          </cell>
          <cell r="F139" t="str">
            <v>IO-520</v>
          </cell>
          <cell r="G139" t="str">
            <v>General Aviation</v>
          </cell>
          <cell r="H139">
            <v>82000</v>
          </cell>
          <cell r="I139">
            <v>0</v>
          </cell>
          <cell r="J139">
            <v>0</v>
          </cell>
          <cell r="K139">
            <v>0</v>
          </cell>
          <cell r="L139">
            <v>0</v>
          </cell>
          <cell r="M139">
            <v>0</v>
          </cell>
          <cell r="N139">
            <v>0</v>
          </cell>
          <cell r="O139">
            <v>0</v>
          </cell>
          <cell r="P139">
            <v>0</v>
          </cell>
          <cell r="Q139">
            <v>0</v>
          </cell>
          <cell r="R139">
            <v>0</v>
          </cell>
          <cell r="S139">
            <v>0</v>
          </cell>
          <cell r="T139">
            <v>0</v>
          </cell>
          <cell r="U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row>
        <row r="140">
          <cell r="C140">
            <v>101975</v>
          </cell>
          <cell r="D140" t="str">
            <v>B-N GROUP</v>
          </cell>
          <cell r="E140" t="str">
            <v>BN-2T SPECIAL MISSION</v>
          </cell>
          <cell r="F140" t="str">
            <v>250-B17C/F</v>
          </cell>
          <cell r="G140" t="str">
            <v>General Aviation</v>
          </cell>
          <cell r="H140">
            <v>4900000</v>
          </cell>
          <cell r="I140">
            <v>1</v>
          </cell>
          <cell r="J140">
            <v>0</v>
          </cell>
          <cell r="K140">
            <v>2</v>
          </cell>
          <cell r="L140">
            <v>0</v>
          </cell>
          <cell r="M140">
            <v>1</v>
          </cell>
          <cell r="N140">
            <v>2</v>
          </cell>
          <cell r="O140">
            <v>1</v>
          </cell>
          <cell r="P140">
            <v>1</v>
          </cell>
          <cell r="Q140">
            <v>2</v>
          </cell>
          <cell r="R140">
            <v>0</v>
          </cell>
          <cell r="S140">
            <v>0</v>
          </cell>
          <cell r="T140">
            <v>0</v>
          </cell>
          <cell r="U140">
            <v>9</v>
          </cell>
          <cell r="W140">
            <v>4.9000000000000004</v>
          </cell>
          <cell r="X140">
            <v>0</v>
          </cell>
          <cell r="Y140">
            <v>9.8000000000000007</v>
          </cell>
          <cell r="Z140">
            <v>0</v>
          </cell>
          <cell r="AA140">
            <v>4.9000000000000004</v>
          </cell>
          <cell r="AB140">
            <v>9.8000000000000007</v>
          </cell>
          <cell r="AC140">
            <v>4.9000000000000004</v>
          </cell>
          <cell r="AD140">
            <v>4.9000000000000004</v>
          </cell>
          <cell r="AE140">
            <v>9.8000000000000007</v>
          </cell>
          <cell r="AF140">
            <v>0</v>
          </cell>
          <cell r="AG140">
            <v>0</v>
          </cell>
          <cell r="AH140">
            <v>0</v>
          </cell>
          <cell r="AI140">
            <v>44.099999999999994</v>
          </cell>
        </row>
        <row r="141">
          <cell r="C141">
            <v>10671</v>
          </cell>
          <cell r="D141" t="str">
            <v>BRITTEN-NORMAN</v>
          </cell>
          <cell r="E141" t="str">
            <v>ISLANDER BN-2</v>
          </cell>
          <cell r="F141" t="str">
            <v>IO-540</v>
          </cell>
          <cell r="G141" t="str">
            <v>General Aviation</v>
          </cell>
          <cell r="H141">
            <v>795000</v>
          </cell>
          <cell r="I141">
            <v>8</v>
          </cell>
          <cell r="J141">
            <v>10</v>
          </cell>
          <cell r="K141">
            <v>2</v>
          </cell>
          <cell r="L141">
            <v>2</v>
          </cell>
          <cell r="M141">
            <v>2</v>
          </cell>
          <cell r="N141">
            <v>2</v>
          </cell>
          <cell r="O141">
            <v>1</v>
          </cell>
          <cell r="P141">
            <v>1</v>
          </cell>
          <cell r="Q141">
            <v>1</v>
          </cell>
          <cell r="R141">
            <v>1</v>
          </cell>
          <cell r="S141">
            <v>0</v>
          </cell>
          <cell r="T141">
            <v>0</v>
          </cell>
          <cell r="U141">
            <v>12</v>
          </cell>
          <cell r="W141">
            <v>6.36</v>
          </cell>
          <cell r="X141">
            <v>7.95</v>
          </cell>
          <cell r="Y141">
            <v>1.59</v>
          </cell>
          <cell r="Z141">
            <v>1.59</v>
          </cell>
          <cell r="AA141">
            <v>1.59</v>
          </cell>
          <cell r="AB141">
            <v>1.59</v>
          </cell>
          <cell r="AC141">
            <v>0.79500000000000004</v>
          </cell>
          <cell r="AD141">
            <v>0.79500000000000004</v>
          </cell>
          <cell r="AE141">
            <v>0.79500000000000004</v>
          </cell>
          <cell r="AF141">
            <v>0.79500000000000004</v>
          </cell>
          <cell r="AG141">
            <v>0</v>
          </cell>
          <cell r="AH141">
            <v>0</v>
          </cell>
          <cell r="AI141">
            <v>9.5400000000000009</v>
          </cell>
        </row>
        <row r="142">
          <cell r="C142">
            <v>103706</v>
          </cell>
          <cell r="D142" t="str">
            <v>CASA</v>
          </cell>
          <cell r="E142" t="str">
            <v>C-212-400</v>
          </cell>
          <cell r="F142" t="str">
            <v>TPE 331-12</v>
          </cell>
          <cell r="G142" t="str">
            <v>General Aviation</v>
          </cell>
          <cell r="H142">
            <v>5500000</v>
          </cell>
          <cell r="I142">
            <v>1</v>
          </cell>
          <cell r="J142">
            <v>2</v>
          </cell>
          <cell r="K142">
            <v>3</v>
          </cell>
          <cell r="L142">
            <v>1</v>
          </cell>
          <cell r="M142">
            <v>1</v>
          </cell>
          <cell r="N142">
            <v>1</v>
          </cell>
          <cell r="O142">
            <v>1</v>
          </cell>
          <cell r="P142">
            <v>1</v>
          </cell>
          <cell r="Q142">
            <v>1</v>
          </cell>
          <cell r="R142">
            <v>1</v>
          </cell>
          <cell r="S142">
            <v>1</v>
          </cell>
          <cell r="T142">
            <v>0</v>
          </cell>
          <cell r="U142">
            <v>11</v>
          </cell>
          <cell r="W142">
            <v>5.5</v>
          </cell>
          <cell r="X142">
            <v>11</v>
          </cell>
          <cell r="Y142">
            <v>16.5</v>
          </cell>
          <cell r="Z142">
            <v>5.5</v>
          </cell>
          <cell r="AA142">
            <v>5.5</v>
          </cell>
          <cell r="AB142">
            <v>5.5</v>
          </cell>
          <cell r="AC142">
            <v>5.5</v>
          </cell>
          <cell r="AD142">
            <v>5.5</v>
          </cell>
          <cell r="AE142">
            <v>5.5</v>
          </cell>
          <cell r="AF142">
            <v>5.5</v>
          </cell>
          <cell r="AG142">
            <v>5.5</v>
          </cell>
          <cell r="AH142">
            <v>0</v>
          </cell>
          <cell r="AI142">
            <v>60.5</v>
          </cell>
        </row>
        <row r="143">
          <cell r="C143">
            <v>10741</v>
          </cell>
          <cell r="D143" t="str">
            <v>CASA (Licensee)</v>
          </cell>
          <cell r="E143" t="str">
            <v>E.26</v>
          </cell>
          <cell r="F143" t="str">
            <v>AEIO-540</v>
          </cell>
          <cell r="G143" t="str">
            <v>General Aviation</v>
          </cell>
          <cell r="H143">
            <v>400000</v>
          </cell>
          <cell r="I143">
            <v>0</v>
          </cell>
          <cell r="J143">
            <v>0</v>
          </cell>
          <cell r="K143">
            <v>0</v>
          </cell>
          <cell r="L143">
            <v>0</v>
          </cell>
          <cell r="M143">
            <v>0</v>
          </cell>
          <cell r="N143">
            <v>0</v>
          </cell>
          <cell r="O143">
            <v>0</v>
          </cell>
          <cell r="P143">
            <v>0</v>
          </cell>
          <cell r="Q143">
            <v>0</v>
          </cell>
          <cell r="R143">
            <v>0</v>
          </cell>
          <cell r="S143">
            <v>0</v>
          </cell>
          <cell r="T143">
            <v>0</v>
          </cell>
          <cell r="U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row>
        <row r="144">
          <cell r="C144">
            <v>10796</v>
          </cell>
          <cell r="D144" t="str">
            <v>CESSNA</v>
          </cell>
          <cell r="E144" t="str">
            <v>210</v>
          </cell>
          <cell r="F144" t="str">
            <v>IO-520-L</v>
          </cell>
          <cell r="G144" t="str">
            <v>General Aviation</v>
          </cell>
          <cell r="H144">
            <v>155000</v>
          </cell>
          <cell r="I144">
            <v>0</v>
          </cell>
          <cell r="J144">
            <v>0</v>
          </cell>
          <cell r="K144">
            <v>0</v>
          </cell>
          <cell r="L144">
            <v>0</v>
          </cell>
          <cell r="M144">
            <v>0</v>
          </cell>
          <cell r="N144">
            <v>0</v>
          </cell>
          <cell r="O144">
            <v>0</v>
          </cell>
          <cell r="P144">
            <v>0</v>
          </cell>
          <cell r="Q144">
            <v>0</v>
          </cell>
          <cell r="R144">
            <v>0</v>
          </cell>
          <cell r="S144">
            <v>0</v>
          </cell>
          <cell r="T144">
            <v>0</v>
          </cell>
          <cell r="U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row>
        <row r="145">
          <cell r="C145">
            <v>10806</v>
          </cell>
          <cell r="D145" t="str">
            <v>CESSNA</v>
          </cell>
          <cell r="E145" t="str">
            <v>210 TURBO</v>
          </cell>
          <cell r="F145" t="str">
            <v>TSIO-520-CE</v>
          </cell>
          <cell r="G145" t="str">
            <v>General Aviation</v>
          </cell>
          <cell r="H145">
            <v>175000</v>
          </cell>
          <cell r="I145">
            <v>0</v>
          </cell>
          <cell r="J145">
            <v>0</v>
          </cell>
          <cell r="K145">
            <v>0</v>
          </cell>
          <cell r="L145">
            <v>0</v>
          </cell>
          <cell r="M145">
            <v>0</v>
          </cell>
          <cell r="N145">
            <v>0</v>
          </cell>
          <cell r="O145">
            <v>0</v>
          </cell>
          <cell r="P145">
            <v>0</v>
          </cell>
          <cell r="Q145">
            <v>0</v>
          </cell>
          <cell r="R145">
            <v>0</v>
          </cell>
          <cell r="S145">
            <v>0</v>
          </cell>
          <cell r="T145">
            <v>0</v>
          </cell>
          <cell r="U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row>
        <row r="146">
          <cell r="C146">
            <v>10941</v>
          </cell>
          <cell r="D146" t="str">
            <v>CESSNA</v>
          </cell>
          <cell r="E146" t="str">
            <v>425/CONQUEST I</v>
          </cell>
          <cell r="F146" t="str">
            <v>PT6A-112</v>
          </cell>
          <cell r="G146" t="str">
            <v>General Aviation</v>
          </cell>
          <cell r="H146">
            <v>1350000</v>
          </cell>
          <cell r="I146">
            <v>0</v>
          </cell>
          <cell r="J146">
            <v>0</v>
          </cell>
          <cell r="K146">
            <v>0</v>
          </cell>
          <cell r="L146">
            <v>0</v>
          </cell>
          <cell r="M146">
            <v>0</v>
          </cell>
          <cell r="N146">
            <v>0</v>
          </cell>
          <cell r="O146">
            <v>0</v>
          </cell>
          <cell r="P146">
            <v>0</v>
          </cell>
          <cell r="Q146">
            <v>0</v>
          </cell>
          <cell r="R146">
            <v>0</v>
          </cell>
          <cell r="S146">
            <v>0</v>
          </cell>
          <cell r="T146">
            <v>0</v>
          </cell>
          <cell r="U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row>
        <row r="147">
          <cell r="C147">
            <v>1381</v>
          </cell>
          <cell r="D147" t="str">
            <v>CESSNA</v>
          </cell>
          <cell r="E147" t="str">
            <v>441/CONQUEST II</v>
          </cell>
          <cell r="F147" t="str">
            <v>TPE 331-8-403S</v>
          </cell>
          <cell r="G147" t="str">
            <v>General Aviation</v>
          </cell>
          <cell r="H147">
            <v>1900000</v>
          </cell>
          <cell r="I147">
            <v>0</v>
          </cell>
          <cell r="J147">
            <v>0</v>
          </cell>
          <cell r="K147">
            <v>0</v>
          </cell>
          <cell r="L147">
            <v>0</v>
          </cell>
          <cell r="M147">
            <v>0</v>
          </cell>
          <cell r="N147">
            <v>0</v>
          </cell>
          <cell r="O147">
            <v>0</v>
          </cell>
          <cell r="P147">
            <v>0</v>
          </cell>
          <cell r="Q147">
            <v>0</v>
          </cell>
          <cell r="R147">
            <v>0</v>
          </cell>
          <cell r="S147">
            <v>0</v>
          </cell>
          <cell r="T147">
            <v>0</v>
          </cell>
          <cell r="U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row>
        <row r="148">
          <cell r="C148">
            <v>10896</v>
          </cell>
          <cell r="D148" t="str">
            <v>CESSNA</v>
          </cell>
          <cell r="E148" t="str">
            <v>CARAVAN I 208A</v>
          </cell>
          <cell r="F148" t="str">
            <v>PT6A-114</v>
          </cell>
          <cell r="G148" t="str">
            <v>General Aviation</v>
          </cell>
          <cell r="H148">
            <v>1005000</v>
          </cell>
          <cell r="I148">
            <v>0</v>
          </cell>
          <cell r="J148">
            <v>0</v>
          </cell>
          <cell r="K148">
            <v>0</v>
          </cell>
          <cell r="L148">
            <v>0</v>
          </cell>
          <cell r="M148">
            <v>0</v>
          </cell>
          <cell r="N148">
            <v>0</v>
          </cell>
          <cell r="O148">
            <v>0</v>
          </cell>
          <cell r="P148">
            <v>0</v>
          </cell>
          <cell r="Q148">
            <v>0</v>
          </cell>
          <cell r="R148">
            <v>0</v>
          </cell>
          <cell r="S148">
            <v>0</v>
          </cell>
          <cell r="T148">
            <v>0</v>
          </cell>
          <cell r="U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row>
        <row r="149">
          <cell r="C149">
            <v>11011</v>
          </cell>
          <cell r="D149" t="str">
            <v>CESSNA</v>
          </cell>
          <cell r="E149" t="str">
            <v>STATIONAIR 206</v>
          </cell>
          <cell r="F149" t="str">
            <v>IO-520-F</v>
          </cell>
          <cell r="G149" t="str">
            <v>General Aviation</v>
          </cell>
          <cell r="H149">
            <v>112000</v>
          </cell>
          <cell r="I149">
            <v>0</v>
          </cell>
          <cell r="J149">
            <v>0</v>
          </cell>
          <cell r="K149">
            <v>0</v>
          </cell>
          <cell r="L149">
            <v>0</v>
          </cell>
          <cell r="M149">
            <v>0</v>
          </cell>
          <cell r="N149">
            <v>0</v>
          </cell>
          <cell r="O149">
            <v>0</v>
          </cell>
          <cell r="P149">
            <v>0</v>
          </cell>
          <cell r="Q149">
            <v>0</v>
          </cell>
          <cell r="R149">
            <v>0</v>
          </cell>
          <cell r="S149">
            <v>0</v>
          </cell>
          <cell r="T149">
            <v>0</v>
          </cell>
          <cell r="U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row>
        <row r="150">
          <cell r="C150">
            <v>11081</v>
          </cell>
          <cell r="D150" t="str">
            <v>CESSNA</v>
          </cell>
          <cell r="E150" t="str">
            <v>TURBO STATIONAIR 206</v>
          </cell>
          <cell r="F150" t="str">
            <v>TSIO-520-M</v>
          </cell>
          <cell r="G150" t="str">
            <v>General Aviation</v>
          </cell>
          <cell r="H150">
            <v>125000</v>
          </cell>
          <cell r="I150">
            <v>0</v>
          </cell>
          <cell r="J150">
            <v>0</v>
          </cell>
          <cell r="K150">
            <v>0</v>
          </cell>
          <cell r="L150">
            <v>0</v>
          </cell>
          <cell r="M150">
            <v>0</v>
          </cell>
          <cell r="N150">
            <v>0</v>
          </cell>
          <cell r="O150">
            <v>0</v>
          </cell>
          <cell r="P150">
            <v>0</v>
          </cell>
          <cell r="Q150">
            <v>0</v>
          </cell>
          <cell r="R150">
            <v>0</v>
          </cell>
          <cell r="S150">
            <v>0</v>
          </cell>
          <cell r="T150">
            <v>0</v>
          </cell>
          <cell r="U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row>
        <row r="151">
          <cell r="C151">
            <v>104165</v>
          </cell>
          <cell r="D151" t="str">
            <v>CESSNA</v>
          </cell>
          <cell r="E151" t="str">
            <v>CARAVAN 675</v>
          </cell>
          <cell r="F151" t="str">
            <v>PT6A-114A</v>
          </cell>
          <cell r="G151" t="str">
            <v>General Aviation</v>
          </cell>
          <cell r="H151">
            <v>1250000</v>
          </cell>
          <cell r="I151">
            <v>22</v>
          </cell>
          <cell r="J151">
            <v>18</v>
          </cell>
          <cell r="K151">
            <v>14</v>
          </cell>
          <cell r="L151">
            <v>11</v>
          </cell>
          <cell r="M151">
            <v>16</v>
          </cell>
          <cell r="N151">
            <v>15</v>
          </cell>
          <cell r="O151">
            <v>12</v>
          </cell>
          <cell r="P151">
            <v>12</v>
          </cell>
          <cell r="Q151">
            <v>12</v>
          </cell>
          <cell r="R151">
            <v>11</v>
          </cell>
          <cell r="S151">
            <v>10</v>
          </cell>
          <cell r="T151">
            <v>12</v>
          </cell>
          <cell r="U151">
            <v>125</v>
          </cell>
          <cell r="W151">
            <v>27.5</v>
          </cell>
          <cell r="X151">
            <v>22.5</v>
          </cell>
          <cell r="Y151">
            <v>17.5</v>
          </cell>
          <cell r="Z151">
            <v>13.75</v>
          </cell>
          <cell r="AA151">
            <v>20</v>
          </cell>
          <cell r="AB151">
            <v>18.75</v>
          </cell>
          <cell r="AC151">
            <v>15</v>
          </cell>
          <cell r="AD151">
            <v>15</v>
          </cell>
          <cell r="AE151">
            <v>15</v>
          </cell>
          <cell r="AF151">
            <v>13.75</v>
          </cell>
          <cell r="AG151">
            <v>12.5</v>
          </cell>
          <cell r="AH151">
            <v>15</v>
          </cell>
          <cell r="AI151">
            <v>156.25</v>
          </cell>
        </row>
        <row r="152">
          <cell r="C152">
            <v>101259</v>
          </cell>
          <cell r="D152" t="str">
            <v>CESSNA</v>
          </cell>
          <cell r="E152" t="str">
            <v>CARAVAN I 208B</v>
          </cell>
          <cell r="F152" t="str">
            <v>PT6A-114A</v>
          </cell>
          <cell r="G152" t="str">
            <v>General Aviation</v>
          </cell>
          <cell r="H152">
            <v>1300000</v>
          </cell>
          <cell r="I152">
            <v>60</v>
          </cell>
          <cell r="J152">
            <v>66</v>
          </cell>
          <cell r="K152">
            <v>72</v>
          </cell>
          <cell r="L152">
            <v>71</v>
          </cell>
          <cell r="M152">
            <v>74</v>
          </cell>
          <cell r="N152">
            <v>70</v>
          </cell>
          <cell r="O152">
            <v>67</v>
          </cell>
          <cell r="P152">
            <v>62</v>
          </cell>
          <cell r="Q152">
            <v>66</v>
          </cell>
          <cell r="R152">
            <v>71</v>
          </cell>
          <cell r="S152">
            <v>70</v>
          </cell>
          <cell r="T152">
            <v>65</v>
          </cell>
          <cell r="U152">
            <v>688</v>
          </cell>
          <cell r="W152">
            <v>78</v>
          </cell>
          <cell r="X152">
            <v>85.8</v>
          </cell>
          <cell r="Y152">
            <v>93.6</v>
          </cell>
          <cell r="Z152">
            <v>92.3</v>
          </cell>
          <cell r="AA152">
            <v>96.2</v>
          </cell>
          <cell r="AB152">
            <v>91</v>
          </cell>
          <cell r="AC152">
            <v>87.1</v>
          </cell>
          <cell r="AD152">
            <v>80.599999999999994</v>
          </cell>
          <cell r="AE152">
            <v>85.8</v>
          </cell>
          <cell r="AF152">
            <v>92.3</v>
          </cell>
          <cell r="AG152">
            <v>91</v>
          </cell>
          <cell r="AH152">
            <v>84.5</v>
          </cell>
          <cell r="AI152">
            <v>894.39999999999986</v>
          </cell>
        </row>
        <row r="153">
          <cell r="C153">
            <v>103434</v>
          </cell>
          <cell r="D153" t="str">
            <v>CESSNA</v>
          </cell>
          <cell r="E153" t="str">
            <v>206/T206</v>
          </cell>
          <cell r="F153" t="str">
            <v>IO-580</v>
          </cell>
          <cell r="G153" t="str">
            <v>General Aviation</v>
          </cell>
          <cell r="H153">
            <v>165000</v>
          </cell>
          <cell r="I153">
            <v>118</v>
          </cell>
          <cell r="J153">
            <v>130</v>
          </cell>
          <cell r="K153">
            <v>72</v>
          </cell>
          <cell r="L153">
            <v>98</v>
          </cell>
          <cell r="M153">
            <v>132</v>
          </cell>
          <cell r="N153">
            <v>148</v>
          </cell>
          <cell r="O153">
            <v>162</v>
          </cell>
          <cell r="P153">
            <v>150</v>
          </cell>
          <cell r="Q153">
            <v>142</v>
          </cell>
          <cell r="R153">
            <v>128</v>
          </cell>
          <cell r="S153">
            <v>134</v>
          </cell>
          <cell r="T153">
            <v>118</v>
          </cell>
          <cell r="U153">
            <v>1284</v>
          </cell>
          <cell r="W153">
            <v>19.47</v>
          </cell>
          <cell r="X153">
            <v>21.45</v>
          </cell>
          <cell r="Y153">
            <v>11.88</v>
          </cell>
          <cell r="Z153">
            <v>16.170000000000002</v>
          </cell>
          <cell r="AA153">
            <v>21.78</v>
          </cell>
          <cell r="AB153">
            <v>24.42</v>
          </cell>
          <cell r="AC153">
            <v>26.73</v>
          </cell>
          <cell r="AD153">
            <v>24.75</v>
          </cell>
          <cell r="AE153">
            <v>23.43</v>
          </cell>
          <cell r="AF153">
            <v>21.12</v>
          </cell>
          <cell r="AG153">
            <v>22.11</v>
          </cell>
          <cell r="AH153">
            <v>19.47</v>
          </cell>
          <cell r="AI153">
            <v>211.85999999999999</v>
          </cell>
        </row>
        <row r="154">
          <cell r="C154">
            <v>103432</v>
          </cell>
          <cell r="D154" t="str">
            <v>CESSNA</v>
          </cell>
          <cell r="E154" t="str">
            <v>SKYLANE 182</v>
          </cell>
          <cell r="F154" t="str">
            <v>IO-540</v>
          </cell>
          <cell r="G154" t="str">
            <v>General Aviation</v>
          </cell>
          <cell r="H154">
            <v>125000</v>
          </cell>
          <cell r="I154">
            <v>176</v>
          </cell>
          <cell r="J154">
            <v>212</v>
          </cell>
          <cell r="K154">
            <v>218</v>
          </cell>
          <cell r="L154">
            <v>236</v>
          </cell>
          <cell r="M154">
            <v>254</v>
          </cell>
          <cell r="N154">
            <v>274</v>
          </cell>
          <cell r="O154">
            <v>260</v>
          </cell>
          <cell r="P154">
            <v>230</v>
          </cell>
          <cell r="Q154">
            <v>216</v>
          </cell>
          <cell r="R154">
            <v>208</v>
          </cell>
          <cell r="S154">
            <v>210</v>
          </cell>
          <cell r="T154">
            <v>195</v>
          </cell>
          <cell r="U154">
            <v>2301</v>
          </cell>
          <cell r="W154">
            <v>22</v>
          </cell>
          <cell r="X154">
            <v>26.5</v>
          </cell>
          <cell r="Y154">
            <v>27.25</v>
          </cell>
          <cell r="Z154">
            <v>29.5</v>
          </cell>
          <cell r="AA154">
            <v>31.75</v>
          </cell>
          <cell r="AB154">
            <v>34.25</v>
          </cell>
          <cell r="AC154">
            <v>32.5</v>
          </cell>
          <cell r="AD154">
            <v>28.75</v>
          </cell>
          <cell r="AE154">
            <v>27</v>
          </cell>
          <cell r="AF154">
            <v>26</v>
          </cell>
          <cell r="AG154">
            <v>26.25</v>
          </cell>
          <cell r="AH154">
            <v>24.375</v>
          </cell>
          <cell r="AI154">
            <v>287.625</v>
          </cell>
        </row>
        <row r="155">
          <cell r="C155">
            <v>103431</v>
          </cell>
          <cell r="D155" t="str">
            <v>CESSNA</v>
          </cell>
          <cell r="E155" t="str">
            <v>172</v>
          </cell>
          <cell r="F155" t="str">
            <v>IO-360</v>
          </cell>
          <cell r="G155" t="str">
            <v>General Aviation</v>
          </cell>
          <cell r="H155">
            <v>100000</v>
          </cell>
          <cell r="I155">
            <v>348</v>
          </cell>
          <cell r="J155">
            <v>325</v>
          </cell>
          <cell r="K155">
            <v>280</v>
          </cell>
          <cell r="L155">
            <v>288</v>
          </cell>
          <cell r="M155">
            <v>296</v>
          </cell>
          <cell r="N155">
            <v>268</v>
          </cell>
          <cell r="O155">
            <v>260</v>
          </cell>
          <cell r="P155">
            <v>266</v>
          </cell>
          <cell r="Q155">
            <v>258</v>
          </cell>
          <cell r="R155">
            <v>265</v>
          </cell>
          <cell r="S155">
            <v>251</v>
          </cell>
          <cell r="T155">
            <v>232</v>
          </cell>
          <cell r="U155">
            <v>2664</v>
          </cell>
          <cell r="W155">
            <v>34.799999999999997</v>
          </cell>
          <cell r="X155">
            <v>32.5</v>
          </cell>
          <cell r="Y155">
            <v>28</v>
          </cell>
          <cell r="Z155">
            <v>28.8</v>
          </cell>
          <cell r="AA155">
            <v>29.6</v>
          </cell>
          <cell r="AB155">
            <v>26.8</v>
          </cell>
          <cell r="AC155">
            <v>26</v>
          </cell>
          <cell r="AD155">
            <v>26.6</v>
          </cell>
          <cell r="AE155">
            <v>25.8</v>
          </cell>
          <cell r="AF155">
            <v>26.5</v>
          </cell>
          <cell r="AG155">
            <v>25.1</v>
          </cell>
          <cell r="AH155">
            <v>23.2</v>
          </cell>
          <cell r="AI155">
            <v>266.39999999999998</v>
          </cell>
        </row>
        <row r="156">
          <cell r="C156">
            <v>101931</v>
          </cell>
          <cell r="D156" t="str">
            <v>CHINCUL (Licensee)</v>
          </cell>
          <cell r="E156" t="str">
            <v>EMB-711ST</v>
          </cell>
          <cell r="F156" t="str">
            <v>TSIO-360-FB</v>
          </cell>
          <cell r="G156" t="str">
            <v>General Aviation</v>
          </cell>
          <cell r="H156">
            <v>175000</v>
          </cell>
          <cell r="I156">
            <v>0</v>
          </cell>
          <cell r="J156">
            <v>0</v>
          </cell>
          <cell r="K156">
            <v>0</v>
          </cell>
          <cell r="L156">
            <v>0</v>
          </cell>
          <cell r="M156">
            <v>0</v>
          </cell>
          <cell r="N156">
            <v>0</v>
          </cell>
          <cell r="O156">
            <v>0</v>
          </cell>
          <cell r="P156">
            <v>0</v>
          </cell>
          <cell r="Q156">
            <v>0</v>
          </cell>
          <cell r="R156">
            <v>0</v>
          </cell>
          <cell r="S156">
            <v>0</v>
          </cell>
          <cell r="T156">
            <v>0</v>
          </cell>
          <cell r="U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row>
        <row r="157">
          <cell r="C157">
            <v>101929</v>
          </cell>
          <cell r="D157" t="str">
            <v>CHINCUL (Licensee)</v>
          </cell>
          <cell r="E157" t="str">
            <v>EMB-712</v>
          </cell>
          <cell r="F157" t="str">
            <v>O-360-A4M</v>
          </cell>
          <cell r="G157" t="str">
            <v>General Aviation</v>
          </cell>
          <cell r="H157">
            <v>140000</v>
          </cell>
          <cell r="I157">
            <v>0</v>
          </cell>
          <cell r="J157">
            <v>0</v>
          </cell>
          <cell r="K157">
            <v>0</v>
          </cell>
          <cell r="L157">
            <v>0</v>
          </cell>
          <cell r="M157">
            <v>0</v>
          </cell>
          <cell r="N157">
            <v>0</v>
          </cell>
          <cell r="O157">
            <v>0</v>
          </cell>
          <cell r="P157">
            <v>0</v>
          </cell>
          <cell r="Q157">
            <v>0</v>
          </cell>
          <cell r="R157">
            <v>0</v>
          </cell>
          <cell r="S157">
            <v>0</v>
          </cell>
          <cell r="T157">
            <v>0</v>
          </cell>
          <cell r="U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row>
        <row r="158">
          <cell r="C158">
            <v>105345</v>
          </cell>
          <cell r="D158" t="str">
            <v>CIRRUS DESIGN CORP.</v>
          </cell>
          <cell r="E158" t="str">
            <v>SR20</v>
          </cell>
          <cell r="F158" t="str">
            <v>IO-360-ES</v>
          </cell>
          <cell r="G158" t="str">
            <v>General Aviation</v>
          </cell>
          <cell r="H158">
            <v>210000</v>
          </cell>
          <cell r="I158">
            <v>0</v>
          </cell>
          <cell r="J158">
            <v>96</v>
          </cell>
          <cell r="K158">
            <v>78</v>
          </cell>
          <cell r="L158">
            <v>70</v>
          </cell>
          <cell r="M158">
            <v>64</v>
          </cell>
          <cell r="N158">
            <v>58</v>
          </cell>
          <cell r="O158">
            <v>62</v>
          </cell>
          <cell r="P158">
            <v>54</v>
          </cell>
          <cell r="Q158">
            <v>50</v>
          </cell>
          <cell r="R158">
            <v>62</v>
          </cell>
          <cell r="S158">
            <v>64</v>
          </cell>
          <cell r="T158">
            <v>55</v>
          </cell>
          <cell r="U158">
            <v>617</v>
          </cell>
          <cell r="W158">
            <v>0</v>
          </cell>
          <cell r="X158">
            <v>20.16</v>
          </cell>
          <cell r="Y158">
            <v>16.38</v>
          </cell>
          <cell r="Z158">
            <v>14.7</v>
          </cell>
          <cell r="AA158">
            <v>13.44</v>
          </cell>
          <cell r="AB158">
            <v>12.18</v>
          </cell>
          <cell r="AC158">
            <v>13.02</v>
          </cell>
          <cell r="AD158">
            <v>11.34</v>
          </cell>
          <cell r="AE158">
            <v>10.5</v>
          </cell>
          <cell r="AF158">
            <v>13.02</v>
          </cell>
          <cell r="AG158">
            <v>13.44</v>
          </cell>
          <cell r="AH158">
            <v>11.55</v>
          </cell>
          <cell r="AI158">
            <v>129.57</v>
          </cell>
        </row>
        <row r="159">
          <cell r="C159">
            <v>105346</v>
          </cell>
          <cell r="D159" t="str">
            <v>CIRRUS DESIGN CORP.</v>
          </cell>
          <cell r="E159" t="str">
            <v>SR22</v>
          </cell>
          <cell r="F159" t="str">
            <v>IO-550-N</v>
          </cell>
          <cell r="G159" t="str">
            <v>General Aviation</v>
          </cell>
          <cell r="H159">
            <v>285000</v>
          </cell>
          <cell r="I159">
            <v>0</v>
          </cell>
          <cell r="J159">
            <v>224</v>
          </cell>
          <cell r="K159">
            <v>182</v>
          </cell>
          <cell r="L159">
            <v>172</v>
          </cell>
          <cell r="M159">
            <v>154</v>
          </cell>
          <cell r="N159">
            <v>135</v>
          </cell>
          <cell r="O159">
            <v>130</v>
          </cell>
          <cell r="P159">
            <v>144</v>
          </cell>
          <cell r="Q159">
            <v>122</v>
          </cell>
          <cell r="R159">
            <v>112</v>
          </cell>
          <cell r="S159">
            <v>94</v>
          </cell>
          <cell r="T159">
            <v>102</v>
          </cell>
          <cell r="U159">
            <v>1347</v>
          </cell>
          <cell r="W159">
            <v>0</v>
          </cell>
          <cell r="X159">
            <v>63.84</v>
          </cell>
          <cell r="Y159">
            <v>51.87</v>
          </cell>
          <cell r="Z159">
            <v>49.02</v>
          </cell>
          <cell r="AA159">
            <v>43.89</v>
          </cell>
          <cell r="AB159">
            <v>38.475000000000001</v>
          </cell>
          <cell r="AC159">
            <v>37.049999999999997</v>
          </cell>
          <cell r="AD159">
            <v>41.04</v>
          </cell>
          <cell r="AE159">
            <v>34.770000000000003</v>
          </cell>
          <cell r="AF159">
            <v>31.92</v>
          </cell>
          <cell r="AG159">
            <v>26.79</v>
          </cell>
          <cell r="AH159">
            <v>29.07</v>
          </cell>
          <cell r="AI159">
            <v>383.89500000000004</v>
          </cell>
        </row>
        <row r="160">
          <cell r="C160">
            <v>102370</v>
          </cell>
          <cell r="D160" t="str">
            <v>CLASSIC AIRCRAFT CORP</v>
          </cell>
          <cell r="E160" t="str">
            <v>YMF-5</v>
          </cell>
          <cell r="F160" t="str">
            <v>R-755-B2</v>
          </cell>
          <cell r="G160" t="str">
            <v>General Aviation</v>
          </cell>
          <cell r="H160">
            <v>190000</v>
          </cell>
          <cell r="I160">
            <v>0</v>
          </cell>
          <cell r="J160">
            <v>0</v>
          </cell>
          <cell r="K160">
            <v>0</v>
          </cell>
          <cell r="L160">
            <v>0</v>
          </cell>
          <cell r="M160">
            <v>0</v>
          </cell>
          <cell r="N160">
            <v>0</v>
          </cell>
          <cell r="O160">
            <v>0</v>
          </cell>
          <cell r="P160">
            <v>0</v>
          </cell>
          <cell r="Q160">
            <v>0</v>
          </cell>
          <cell r="R160">
            <v>0</v>
          </cell>
          <cell r="S160">
            <v>0</v>
          </cell>
          <cell r="T160">
            <v>0</v>
          </cell>
          <cell r="U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row>
        <row r="161">
          <cell r="C161">
            <v>101919</v>
          </cell>
          <cell r="D161" t="str">
            <v>COMMANDER AIRCRAFT CO</v>
          </cell>
          <cell r="E161" t="str">
            <v>114B</v>
          </cell>
          <cell r="F161" t="str">
            <v>IO-540-T4B5D</v>
          </cell>
          <cell r="G161" t="str">
            <v>General Aviation</v>
          </cell>
          <cell r="H161">
            <v>190000</v>
          </cell>
          <cell r="I161">
            <v>0</v>
          </cell>
          <cell r="J161">
            <v>0</v>
          </cell>
          <cell r="K161">
            <v>0</v>
          </cell>
          <cell r="L161">
            <v>0</v>
          </cell>
          <cell r="M161">
            <v>0</v>
          </cell>
          <cell r="N161">
            <v>0</v>
          </cell>
          <cell r="O161">
            <v>0</v>
          </cell>
          <cell r="P161">
            <v>0</v>
          </cell>
          <cell r="Q161">
            <v>0</v>
          </cell>
          <cell r="R161">
            <v>0</v>
          </cell>
          <cell r="S161">
            <v>0</v>
          </cell>
          <cell r="T161">
            <v>0</v>
          </cell>
          <cell r="U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row>
        <row r="162">
          <cell r="C162">
            <v>103971</v>
          </cell>
          <cell r="D162" t="str">
            <v>COMMANDER AIRCRAFT CO</v>
          </cell>
          <cell r="E162" t="str">
            <v>114TC</v>
          </cell>
          <cell r="F162" t="str">
            <v>TIO-540-AG1A</v>
          </cell>
          <cell r="G162" t="str">
            <v>General Aviation</v>
          </cell>
          <cell r="H162">
            <v>299000</v>
          </cell>
          <cell r="I162">
            <v>0</v>
          </cell>
          <cell r="J162">
            <v>0</v>
          </cell>
          <cell r="K162">
            <v>0</v>
          </cell>
          <cell r="L162">
            <v>0</v>
          </cell>
          <cell r="M162">
            <v>0</v>
          </cell>
          <cell r="N162">
            <v>0</v>
          </cell>
          <cell r="O162">
            <v>0</v>
          </cell>
          <cell r="P162">
            <v>0</v>
          </cell>
          <cell r="Q162">
            <v>0</v>
          </cell>
          <cell r="R162">
            <v>0</v>
          </cell>
          <cell r="S162">
            <v>0</v>
          </cell>
          <cell r="T162">
            <v>0</v>
          </cell>
          <cell r="U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row>
        <row r="163">
          <cell r="C163">
            <v>104943</v>
          </cell>
          <cell r="D163" t="str">
            <v>COMMANDER AIRCRAFT CO</v>
          </cell>
          <cell r="E163" t="str">
            <v>115/115TC</v>
          </cell>
          <cell r="F163" t="str">
            <v>TIO-540-AG1A</v>
          </cell>
          <cell r="G163" t="str">
            <v>General Aviation</v>
          </cell>
          <cell r="H163">
            <v>388000</v>
          </cell>
          <cell r="I163">
            <v>12</v>
          </cell>
          <cell r="J163">
            <v>16</v>
          </cell>
          <cell r="K163">
            <v>14</v>
          </cell>
          <cell r="L163">
            <v>16</v>
          </cell>
          <cell r="M163">
            <v>20</v>
          </cell>
          <cell r="N163">
            <v>24</v>
          </cell>
          <cell r="O163">
            <v>24</v>
          </cell>
          <cell r="P163">
            <v>20</v>
          </cell>
          <cell r="Q163">
            <v>23</v>
          </cell>
          <cell r="R163">
            <v>20</v>
          </cell>
          <cell r="S163">
            <v>22</v>
          </cell>
          <cell r="T163">
            <v>18</v>
          </cell>
          <cell r="U163">
            <v>201</v>
          </cell>
          <cell r="W163">
            <v>4.6559999999999997</v>
          </cell>
          <cell r="X163">
            <v>6.2080000000000002</v>
          </cell>
          <cell r="Y163">
            <v>5.4320000000000004</v>
          </cell>
          <cell r="Z163">
            <v>6.2080000000000002</v>
          </cell>
          <cell r="AA163">
            <v>7.76</v>
          </cell>
          <cell r="AB163">
            <v>9.3119999999999994</v>
          </cell>
          <cell r="AC163">
            <v>9.3119999999999994</v>
          </cell>
          <cell r="AD163">
            <v>7.76</v>
          </cell>
          <cell r="AE163">
            <v>8.9239999999999995</v>
          </cell>
          <cell r="AF163">
            <v>7.76</v>
          </cell>
          <cell r="AG163">
            <v>8.5359999999999996</v>
          </cell>
          <cell r="AH163">
            <v>6.984</v>
          </cell>
          <cell r="AI163">
            <v>77.987999999999985</v>
          </cell>
        </row>
        <row r="164">
          <cell r="C164">
            <v>103449</v>
          </cell>
          <cell r="D164" t="str">
            <v>DAEWOO HEAVY INDUSTRIES LIMITE</v>
          </cell>
          <cell r="E164" t="str">
            <v>KT-1</v>
          </cell>
          <cell r="F164" t="str">
            <v>PT6A-62</v>
          </cell>
          <cell r="G164" t="str">
            <v>General Aviation</v>
          </cell>
          <cell r="H164">
            <v>4500000</v>
          </cell>
          <cell r="I164">
            <v>14</v>
          </cell>
          <cell r="J164">
            <v>14</v>
          </cell>
          <cell r="K164">
            <v>20</v>
          </cell>
          <cell r="L164">
            <v>12</v>
          </cell>
          <cell r="M164">
            <v>10</v>
          </cell>
          <cell r="N164">
            <v>10</v>
          </cell>
          <cell r="O164">
            <v>8</v>
          </cell>
          <cell r="P164">
            <v>8</v>
          </cell>
          <cell r="Q164">
            <v>10</v>
          </cell>
          <cell r="R164">
            <v>8</v>
          </cell>
          <cell r="S164">
            <v>8</v>
          </cell>
          <cell r="T164">
            <v>8</v>
          </cell>
          <cell r="U164">
            <v>102</v>
          </cell>
          <cell r="W164">
            <v>63</v>
          </cell>
          <cell r="X164">
            <v>63</v>
          </cell>
          <cell r="Y164">
            <v>90</v>
          </cell>
          <cell r="Z164">
            <v>54</v>
          </cell>
          <cell r="AA164">
            <v>45</v>
          </cell>
          <cell r="AB164">
            <v>45</v>
          </cell>
          <cell r="AC164">
            <v>36</v>
          </cell>
          <cell r="AD164">
            <v>36</v>
          </cell>
          <cell r="AE164">
            <v>45</v>
          </cell>
          <cell r="AF164">
            <v>36</v>
          </cell>
          <cell r="AG164">
            <v>36</v>
          </cell>
          <cell r="AH164">
            <v>36</v>
          </cell>
          <cell r="AI164">
            <v>459</v>
          </cell>
        </row>
        <row r="165">
          <cell r="C165">
            <v>105053</v>
          </cell>
          <cell r="D165" t="str">
            <v>ECLIPSE AVIATION CORP.</v>
          </cell>
          <cell r="E165" t="str">
            <v>ECLIPSE 500</v>
          </cell>
          <cell r="F165" t="str">
            <v>NOT SELECTED</v>
          </cell>
          <cell r="G165" t="str">
            <v>Business Jets</v>
          </cell>
          <cell r="H165">
            <v>950500</v>
          </cell>
          <cell r="I165">
            <v>2</v>
          </cell>
          <cell r="J165">
            <v>0</v>
          </cell>
          <cell r="K165">
            <v>2</v>
          </cell>
          <cell r="L165">
            <v>4</v>
          </cell>
          <cell r="M165">
            <v>25</v>
          </cell>
          <cell r="N165">
            <v>90</v>
          </cell>
          <cell r="O165">
            <v>140</v>
          </cell>
          <cell r="P165">
            <v>195</v>
          </cell>
          <cell r="Q165">
            <v>225</v>
          </cell>
          <cell r="R165">
            <v>240</v>
          </cell>
          <cell r="S165">
            <v>240</v>
          </cell>
          <cell r="T165">
            <v>240</v>
          </cell>
          <cell r="U165">
            <v>1401</v>
          </cell>
          <cell r="W165">
            <v>1.901</v>
          </cell>
          <cell r="X165">
            <v>0</v>
          </cell>
          <cell r="Y165">
            <v>1.901</v>
          </cell>
          <cell r="Z165">
            <v>3.802</v>
          </cell>
          <cell r="AA165">
            <v>23.762499999999999</v>
          </cell>
          <cell r="AB165">
            <v>85.545000000000002</v>
          </cell>
          <cell r="AC165">
            <v>133.07</v>
          </cell>
          <cell r="AD165">
            <v>185.3475</v>
          </cell>
          <cell r="AE165">
            <v>213.86250000000001</v>
          </cell>
          <cell r="AF165">
            <v>228.12</v>
          </cell>
          <cell r="AG165">
            <v>228.12</v>
          </cell>
          <cell r="AH165">
            <v>228.12</v>
          </cell>
          <cell r="AI165">
            <v>1331.6505000000002</v>
          </cell>
        </row>
        <row r="166">
          <cell r="C166">
            <v>103702</v>
          </cell>
          <cell r="D166" t="str">
            <v>EMBRAER</v>
          </cell>
          <cell r="E166" t="str">
            <v>ALX (BRAZIL)</v>
          </cell>
          <cell r="F166" t="str">
            <v>PT6A-68</v>
          </cell>
          <cell r="G166" t="str">
            <v>General Aviation</v>
          </cell>
          <cell r="H166">
            <v>4500000</v>
          </cell>
          <cell r="I166">
            <v>0</v>
          </cell>
          <cell r="J166">
            <v>1</v>
          </cell>
          <cell r="K166">
            <v>24</v>
          </cell>
          <cell r="L166">
            <v>24</v>
          </cell>
          <cell r="M166">
            <v>19</v>
          </cell>
          <cell r="N166">
            <v>7</v>
          </cell>
          <cell r="O166">
            <v>6</v>
          </cell>
          <cell r="P166">
            <v>10</v>
          </cell>
          <cell r="Q166">
            <v>7</v>
          </cell>
          <cell r="R166">
            <v>0</v>
          </cell>
          <cell r="S166">
            <v>0</v>
          </cell>
          <cell r="T166">
            <v>0</v>
          </cell>
          <cell r="U166">
            <v>97</v>
          </cell>
          <cell r="W166">
            <v>0</v>
          </cell>
          <cell r="X166">
            <v>4.5</v>
          </cell>
          <cell r="Y166">
            <v>108</v>
          </cell>
          <cell r="Z166">
            <v>108</v>
          </cell>
          <cell r="AA166">
            <v>85.5</v>
          </cell>
          <cell r="AB166">
            <v>31.5</v>
          </cell>
          <cell r="AC166">
            <v>27</v>
          </cell>
          <cell r="AD166">
            <v>45</v>
          </cell>
          <cell r="AE166">
            <v>31.5</v>
          </cell>
          <cell r="AF166">
            <v>0</v>
          </cell>
          <cell r="AG166">
            <v>0</v>
          </cell>
          <cell r="AH166">
            <v>0</v>
          </cell>
          <cell r="AI166">
            <v>436.5</v>
          </cell>
        </row>
        <row r="167">
          <cell r="C167">
            <v>102381</v>
          </cell>
          <cell r="D167" t="str">
            <v>EMBRAER</v>
          </cell>
          <cell r="E167" t="str">
            <v>SUPER TUCANO</v>
          </cell>
          <cell r="F167" t="str">
            <v>PT6A-68</v>
          </cell>
          <cell r="G167" t="str">
            <v>General Aviation</v>
          </cell>
          <cell r="H167">
            <v>4500000</v>
          </cell>
          <cell r="I167">
            <v>0</v>
          </cell>
          <cell r="J167">
            <v>0</v>
          </cell>
          <cell r="K167">
            <v>4</v>
          </cell>
          <cell r="L167">
            <v>8</v>
          </cell>
          <cell r="M167">
            <v>7</v>
          </cell>
          <cell r="N167">
            <v>8</v>
          </cell>
          <cell r="O167">
            <v>7</v>
          </cell>
          <cell r="P167">
            <v>7</v>
          </cell>
          <cell r="Q167">
            <v>7</v>
          </cell>
          <cell r="R167">
            <v>7</v>
          </cell>
          <cell r="S167">
            <v>6</v>
          </cell>
          <cell r="T167">
            <v>7</v>
          </cell>
          <cell r="U167">
            <v>68</v>
          </cell>
          <cell r="W167">
            <v>0</v>
          </cell>
          <cell r="X167">
            <v>0</v>
          </cell>
          <cell r="Y167">
            <v>18</v>
          </cell>
          <cell r="Z167">
            <v>36</v>
          </cell>
          <cell r="AA167">
            <v>31.5</v>
          </cell>
          <cell r="AB167">
            <v>36</v>
          </cell>
          <cell r="AC167">
            <v>31.5</v>
          </cell>
          <cell r="AD167">
            <v>31.5</v>
          </cell>
          <cell r="AE167">
            <v>31.5</v>
          </cell>
          <cell r="AF167">
            <v>31.5</v>
          </cell>
          <cell r="AG167">
            <v>27</v>
          </cell>
          <cell r="AH167">
            <v>31.5</v>
          </cell>
          <cell r="AI167">
            <v>306</v>
          </cell>
        </row>
        <row r="168">
          <cell r="C168">
            <v>11381</v>
          </cell>
          <cell r="D168" t="str">
            <v>EMBRAER (Licensee)</v>
          </cell>
          <cell r="E168" t="str">
            <v>EMB-810D SENECA</v>
          </cell>
          <cell r="F168" t="str">
            <v>TSIO-360-KB</v>
          </cell>
          <cell r="G168" t="str">
            <v>General Aviation</v>
          </cell>
          <cell r="H168">
            <v>370000</v>
          </cell>
          <cell r="I168">
            <v>15</v>
          </cell>
          <cell r="J168">
            <v>10</v>
          </cell>
          <cell r="K168">
            <v>3</v>
          </cell>
          <cell r="L168">
            <v>3</v>
          </cell>
          <cell r="M168">
            <v>0</v>
          </cell>
          <cell r="N168">
            <v>0</v>
          </cell>
          <cell r="O168">
            <v>0</v>
          </cell>
          <cell r="P168">
            <v>0</v>
          </cell>
          <cell r="Q168">
            <v>0</v>
          </cell>
          <cell r="R168">
            <v>0</v>
          </cell>
          <cell r="S168">
            <v>0</v>
          </cell>
          <cell r="T168">
            <v>0</v>
          </cell>
          <cell r="U168">
            <v>6</v>
          </cell>
          <cell r="W168">
            <v>5.55</v>
          </cell>
          <cell r="X168">
            <v>3.7</v>
          </cell>
          <cell r="Y168">
            <v>1.1100000000000001</v>
          </cell>
          <cell r="Z168">
            <v>1.1100000000000001</v>
          </cell>
          <cell r="AA168">
            <v>0</v>
          </cell>
          <cell r="AB168">
            <v>0</v>
          </cell>
          <cell r="AC168">
            <v>0</v>
          </cell>
          <cell r="AD168">
            <v>0</v>
          </cell>
          <cell r="AE168">
            <v>0</v>
          </cell>
          <cell r="AF168">
            <v>0</v>
          </cell>
          <cell r="AG168">
            <v>0</v>
          </cell>
          <cell r="AH168">
            <v>0</v>
          </cell>
          <cell r="AI168">
            <v>2.2200000000000002</v>
          </cell>
        </row>
        <row r="169">
          <cell r="C169">
            <v>101610</v>
          </cell>
          <cell r="D169" t="str">
            <v>EMBRAER/FAMA (Consortium)</v>
          </cell>
          <cell r="E169" t="str">
            <v>CBA-123 (CORPORATE)</v>
          </cell>
          <cell r="F169" t="str">
            <v>TPF 351-20</v>
          </cell>
          <cell r="G169" t="str">
            <v>General Aviation</v>
          </cell>
          <cell r="H169">
            <v>5250000</v>
          </cell>
          <cell r="I169">
            <v>0</v>
          </cell>
          <cell r="J169">
            <v>0</v>
          </cell>
          <cell r="K169">
            <v>0</v>
          </cell>
          <cell r="L169">
            <v>0</v>
          </cell>
          <cell r="M169">
            <v>0</v>
          </cell>
          <cell r="N169">
            <v>0</v>
          </cell>
          <cell r="O169">
            <v>0</v>
          </cell>
          <cell r="P169">
            <v>0</v>
          </cell>
          <cell r="Q169">
            <v>0</v>
          </cell>
          <cell r="R169">
            <v>0</v>
          </cell>
          <cell r="S169">
            <v>0</v>
          </cell>
          <cell r="T169">
            <v>0</v>
          </cell>
          <cell r="U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row>
        <row r="170">
          <cell r="C170">
            <v>11411</v>
          </cell>
          <cell r="D170" t="str">
            <v>ENAER</v>
          </cell>
          <cell r="E170" t="str">
            <v>T-35</v>
          </cell>
          <cell r="F170" t="str">
            <v>AEIO-540</v>
          </cell>
          <cell r="G170" t="str">
            <v>General Aviation</v>
          </cell>
          <cell r="H170">
            <v>440000</v>
          </cell>
          <cell r="I170">
            <v>0</v>
          </cell>
          <cell r="J170">
            <v>0</v>
          </cell>
          <cell r="K170">
            <v>0</v>
          </cell>
          <cell r="L170">
            <v>0</v>
          </cell>
          <cell r="M170">
            <v>0</v>
          </cell>
          <cell r="N170">
            <v>0</v>
          </cell>
          <cell r="O170">
            <v>0</v>
          </cell>
          <cell r="P170">
            <v>0</v>
          </cell>
          <cell r="Q170">
            <v>0</v>
          </cell>
          <cell r="R170">
            <v>0</v>
          </cell>
          <cell r="S170">
            <v>0</v>
          </cell>
          <cell r="T170">
            <v>0</v>
          </cell>
          <cell r="U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row>
        <row r="171">
          <cell r="C171">
            <v>1487</v>
          </cell>
          <cell r="D171" t="str">
            <v>ENAER</v>
          </cell>
          <cell r="E171" t="str">
            <v>TURBO PILLAN</v>
          </cell>
          <cell r="F171" t="str">
            <v>250-B17D</v>
          </cell>
          <cell r="G171" t="str">
            <v>General Aviation</v>
          </cell>
          <cell r="H171">
            <v>1100000</v>
          </cell>
          <cell r="I171">
            <v>0</v>
          </cell>
          <cell r="J171">
            <v>0</v>
          </cell>
          <cell r="K171">
            <v>0</v>
          </cell>
          <cell r="L171">
            <v>0</v>
          </cell>
          <cell r="M171">
            <v>0</v>
          </cell>
          <cell r="N171">
            <v>0</v>
          </cell>
          <cell r="O171">
            <v>0</v>
          </cell>
          <cell r="P171">
            <v>0</v>
          </cell>
          <cell r="Q171">
            <v>0</v>
          </cell>
          <cell r="R171">
            <v>0</v>
          </cell>
          <cell r="S171">
            <v>0</v>
          </cell>
          <cell r="T171">
            <v>0</v>
          </cell>
          <cell r="U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row>
        <row r="172">
          <cell r="C172">
            <v>101050</v>
          </cell>
          <cell r="D172" t="str">
            <v>EURO-ENAER</v>
          </cell>
          <cell r="E172" t="str">
            <v>EAGLET</v>
          </cell>
          <cell r="F172" t="str">
            <v>O-320-D1B</v>
          </cell>
          <cell r="G172" t="str">
            <v>General Aviation</v>
          </cell>
          <cell r="H172">
            <v>160000</v>
          </cell>
          <cell r="I172">
            <v>12</v>
          </cell>
          <cell r="J172">
            <v>12</v>
          </cell>
          <cell r="K172">
            <v>12</v>
          </cell>
          <cell r="L172">
            <v>15</v>
          </cell>
          <cell r="M172">
            <v>20</v>
          </cell>
          <cell r="N172">
            <v>22</v>
          </cell>
          <cell r="O172">
            <v>18</v>
          </cell>
          <cell r="P172">
            <v>20</v>
          </cell>
          <cell r="Q172">
            <v>24</v>
          </cell>
          <cell r="R172">
            <v>21</v>
          </cell>
          <cell r="S172">
            <v>24</v>
          </cell>
          <cell r="T172">
            <v>19</v>
          </cell>
          <cell r="U172">
            <v>195</v>
          </cell>
          <cell r="W172">
            <v>1.92</v>
          </cell>
          <cell r="X172">
            <v>1.92</v>
          </cell>
          <cell r="Y172">
            <v>1.92</v>
          </cell>
          <cell r="Z172">
            <v>2.4</v>
          </cell>
          <cell r="AA172">
            <v>3.2</v>
          </cell>
          <cell r="AB172">
            <v>3.52</v>
          </cell>
          <cell r="AC172">
            <v>2.88</v>
          </cell>
          <cell r="AD172">
            <v>3.2</v>
          </cell>
          <cell r="AE172">
            <v>3.84</v>
          </cell>
          <cell r="AF172">
            <v>3.36</v>
          </cell>
          <cell r="AG172">
            <v>3.84</v>
          </cell>
          <cell r="AH172">
            <v>3.04</v>
          </cell>
          <cell r="AI172">
            <v>31.2</v>
          </cell>
        </row>
        <row r="173">
          <cell r="C173">
            <v>102363</v>
          </cell>
          <cell r="D173" t="str">
            <v>FLS AEROSPACE (LOVAUX)</v>
          </cell>
          <cell r="E173" t="str">
            <v>OA-7</v>
          </cell>
          <cell r="F173" t="str">
            <v>IO-540-V4A5D</v>
          </cell>
          <cell r="G173" t="str">
            <v>General Aviation</v>
          </cell>
          <cell r="H173">
            <v>270000</v>
          </cell>
          <cell r="I173">
            <v>0</v>
          </cell>
          <cell r="J173">
            <v>0</v>
          </cell>
          <cell r="K173">
            <v>0</v>
          </cell>
          <cell r="L173">
            <v>0</v>
          </cell>
          <cell r="M173">
            <v>0</v>
          </cell>
          <cell r="N173">
            <v>0</v>
          </cell>
          <cell r="O173">
            <v>0</v>
          </cell>
          <cell r="P173">
            <v>0</v>
          </cell>
          <cell r="Q173">
            <v>0</v>
          </cell>
          <cell r="R173">
            <v>0</v>
          </cell>
          <cell r="S173">
            <v>0</v>
          </cell>
          <cell r="T173">
            <v>0</v>
          </cell>
          <cell r="U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row>
        <row r="174">
          <cell r="C174">
            <v>101903</v>
          </cell>
          <cell r="D174" t="str">
            <v>GROB LUFT UND RAUMFAHRT</v>
          </cell>
          <cell r="E174" t="str">
            <v>G.115A/B</v>
          </cell>
          <cell r="F174" t="str">
            <v>O-235-H2C</v>
          </cell>
          <cell r="G174" t="str">
            <v>General Aviation</v>
          </cell>
          <cell r="H174">
            <v>80000</v>
          </cell>
          <cell r="I174">
            <v>0</v>
          </cell>
          <cell r="J174">
            <v>0</v>
          </cell>
          <cell r="K174">
            <v>0</v>
          </cell>
          <cell r="L174">
            <v>0</v>
          </cell>
          <cell r="M174">
            <v>0</v>
          </cell>
          <cell r="N174">
            <v>0</v>
          </cell>
          <cell r="O174">
            <v>0</v>
          </cell>
          <cell r="P174">
            <v>0</v>
          </cell>
          <cell r="Q174">
            <v>0</v>
          </cell>
          <cell r="R174">
            <v>0</v>
          </cell>
          <cell r="S174">
            <v>0</v>
          </cell>
          <cell r="T174">
            <v>0</v>
          </cell>
          <cell r="U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row>
        <row r="175">
          <cell r="C175">
            <v>101904</v>
          </cell>
          <cell r="D175" t="str">
            <v>GROB LUFT UND RAUMFAHRT</v>
          </cell>
          <cell r="E175" t="str">
            <v>G.115T/B</v>
          </cell>
          <cell r="F175" t="str">
            <v>IO-540</v>
          </cell>
          <cell r="G175" t="str">
            <v>General Aviation</v>
          </cell>
          <cell r="H175">
            <v>210000</v>
          </cell>
          <cell r="I175">
            <v>0</v>
          </cell>
          <cell r="J175">
            <v>0</v>
          </cell>
          <cell r="K175">
            <v>0</v>
          </cell>
          <cell r="L175">
            <v>0</v>
          </cell>
          <cell r="M175">
            <v>0</v>
          </cell>
          <cell r="N175">
            <v>0</v>
          </cell>
          <cell r="O175">
            <v>0</v>
          </cell>
          <cell r="P175">
            <v>0</v>
          </cell>
          <cell r="Q175">
            <v>0</v>
          </cell>
          <cell r="R175">
            <v>0</v>
          </cell>
          <cell r="S175">
            <v>0</v>
          </cell>
          <cell r="T175">
            <v>0</v>
          </cell>
          <cell r="U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row>
        <row r="176">
          <cell r="C176">
            <v>101905</v>
          </cell>
          <cell r="D176" t="str">
            <v>GROB LUFT UND RAUMFAHRT</v>
          </cell>
          <cell r="E176" t="str">
            <v>G.116</v>
          </cell>
          <cell r="F176" t="str">
            <v>O-320</v>
          </cell>
          <cell r="G176" t="str">
            <v>General Aviation</v>
          </cell>
          <cell r="H176">
            <v>82000</v>
          </cell>
          <cell r="I176">
            <v>0</v>
          </cell>
          <cell r="J176">
            <v>0</v>
          </cell>
          <cell r="K176">
            <v>0</v>
          </cell>
          <cell r="L176">
            <v>0</v>
          </cell>
          <cell r="M176">
            <v>0</v>
          </cell>
          <cell r="N176">
            <v>0</v>
          </cell>
          <cell r="O176">
            <v>0</v>
          </cell>
          <cell r="P176">
            <v>0</v>
          </cell>
          <cell r="Q176">
            <v>0</v>
          </cell>
          <cell r="R176">
            <v>0</v>
          </cell>
          <cell r="S176">
            <v>0</v>
          </cell>
          <cell r="T176">
            <v>0</v>
          </cell>
          <cell r="U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row>
        <row r="177">
          <cell r="C177">
            <v>102602</v>
          </cell>
          <cell r="D177" t="str">
            <v>GROB LUFT UND RAUMFAHRT</v>
          </cell>
          <cell r="E177" t="str">
            <v>GF.200</v>
          </cell>
          <cell r="F177" t="str">
            <v>TIO-540-AF1A</v>
          </cell>
          <cell r="G177" t="str">
            <v>General Aviation</v>
          </cell>
          <cell r="H177">
            <v>265000</v>
          </cell>
          <cell r="I177">
            <v>0</v>
          </cell>
          <cell r="J177">
            <v>0</v>
          </cell>
          <cell r="K177">
            <v>0</v>
          </cell>
          <cell r="L177">
            <v>0</v>
          </cell>
          <cell r="M177">
            <v>0</v>
          </cell>
          <cell r="N177">
            <v>0</v>
          </cell>
          <cell r="O177">
            <v>0</v>
          </cell>
          <cell r="P177">
            <v>0</v>
          </cell>
          <cell r="Q177">
            <v>0</v>
          </cell>
          <cell r="R177">
            <v>0</v>
          </cell>
          <cell r="S177">
            <v>0</v>
          </cell>
          <cell r="T177">
            <v>0</v>
          </cell>
          <cell r="U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row>
        <row r="178">
          <cell r="C178">
            <v>12011</v>
          </cell>
          <cell r="D178" t="str">
            <v>HAL</v>
          </cell>
          <cell r="E178" t="str">
            <v>HPT-32</v>
          </cell>
          <cell r="F178" t="str">
            <v>AEIO-540-D4B5</v>
          </cell>
          <cell r="G178" t="str">
            <v>General Aviation</v>
          </cell>
          <cell r="H178">
            <v>150000</v>
          </cell>
          <cell r="I178">
            <v>0</v>
          </cell>
          <cell r="J178">
            <v>0</v>
          </cell>
          <cell r="K178">
            <v>0</v>
          </cell>
          <cell r="L178">
            <v>0</v>
          </cell>
          <cell r="M178">
            <v>0</v>
          </cell>
          <cell r="N178">
            <v>0</v>
          </cell>
          <cell r="O178">
            <v>0</v>
          </cell>
          <cell r="P178">
            <v>0</v>
          </cell>
          <cell r="Q178">
            <v>0</v>
          </cell>
          <cell r="R178">
            <v>0</v>
          </cell>
          <cell r="S178">
            <v>0</v>
          </cell>
          <cell r="T178">
            <v>0</v>
          </cell>
          <cell r="U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row>
        <row r="179">
          <cell r="C179">
            <v>1626</v>
          </cell>
          <cell r="D179" t="str">
            <v>HAL (Licensee)</v>
          </cell>
          <cell r="E179" t="str">
            <v>228-200/-201</v>
          </cell>
          <cell r="F179" t="str">
            <v>TPE 331-5</v>
          </cell>
          <cell r="G179" t="str">
            <v>General Aviation</v>
          </cell>
          <cell r="H179">
            <v>3400000</v>
          </cell>
          <cell r="I179">
            <v>2</v>
          </cell>
          <cell r="J179">
            <v>5</v>
          </cell>
          <cell r="K179">
            <v>0</v>
          </cell>
          <cell r="L179">
            <v>0</v>
          </cell>
          <cell r="M179">
            <v>0</v>
          </cell>
          <cell r="N179">
            <v>0</v>
          </cell>
          <cell r="O179">
            <v>0</v>
          </cell>
          <cell r="P179">
            <v>0</v>
          </cell>
          <cell r="Q179">
            <v>0</v>
          </cell>
          <cell r="R179">
            <v>0</v>
          </cell>
          <cell r="S179">
            <v>0</v>
          </cell>
          <cell r="T179">
            <v>0</v>
          </cell>
          <cell r="U179">
            <v>0</v>
          </cell>
          <cell r="W179">
            <v>6.8</v>
          </cell>
          <cell r="X179">
            <v>17</v>
          </cell>
          <cell r="Y179">
            <v>0</v>
          </cell>
          <cell r="Z179">
            <v>0</v>
          </cell>
          <cell r="AA179">
            <v>0</v>
          </cell>
          <cell r="AB179">
            <v>0</v>
          </cell>
          <cell r="AC179">
            <v>0</v>
          </cell>
          <cell r="AD179">
            <v>0</v>
          </cell>
          <cell r="AE179">
            <v>0</v>
          </cell>
          <cell r="AF179">
            <v>0</v>
          </cell>
          <cell r="AG179">
            <v>0</v>
          </cell>
          <cell r="AH179">
            <v>0</v>
          </cell>
          <cell r="AI179">
            <v>0</v>
          </cell>
        </row>
        <row r="180">
          <cell r="C180">
            <v>102517</v>
          </cell>
          <cell r="D180" t="str">
            <v>HARBIN</v>
          </cell>
          <cell r="E180" t="str">
            <v>Y-12-II</v>
          </cell>
          <cell r="F180" t="str">
            <v>PT6A-27</v>
          </cell>
          <cell r="G180" t="str">
            <v>General Aviation</v>
          </cell>
          <cell r="H180">
            <v>2250000</v>
          </cell>
          <cell r="I180">
            <v>3</v>
          </cell>
          <cell r="J180">
            <v>6</v>
          </cell>
          <cell r="K180">
            <v>3</v>
          </cell>
          <cell r="L180">
            <v>3</v>
          </cell>
          <cell r="M180">
            <v>2</v>
          </cell>
          <cell r="N180">
            <v>1</v>
          </cell>
          <cell r="O180">
            <v>0</v>
          </cell>
          <cell r="P180">
            <v>0</v>
          </cell>
          <cell r="Q180">
            <v>0</v>
          </cell>
          <cell r="R180">
            <v>0</v>
          </cell>
          <cell r="S180">
            <v>0</v>
          </cell>
          <cell r="T180">
            <v>0</v>
          </cell>
          <cell r="U180">
            <v>9</v>
          </cell>
          <cell r="W180">
            <v>6.75</v>
          </cell>
          <cell r="X180">
            <v>13.5</v>
          </cell>
          <cell r="Y180">
            <v>6.75</v>
          </cell>
          <cell r="Z180">
            <v>6.75</v>
          </cell>
          <cell r="AA180">
            <v>4.5</v>
          </cell>
          <cell r="AB180">
            <v>2.25</v>
          </cell>
          <cell r="AC180">
            <v>0</v>
          </cell>
          <cell r="AD180">
            <v>0</v>
          </cell>
          <cell r="AE180">
            <v>0</v>
          </cell>
          <cell r="AF180">
            <v>0</v>
          </cell>
          <cell r="AG180">
            <v>0</v>
          </cell>
          <cell r="AH180">
            <v>0</v>
          </cell>
          <cell r="AI180">
            <v>20.25</v>
          </cell>
        </row>
        <row r="181">
          <cell r="C181">
            <v>105267</v>
          </cell>
          <cell r="D181" t="str">
            <v>HARBIN (Licensee)</v>
          </cell>
          <cell r="E181" t="str">
            <v>Z-9/H410A</v>
          </cell>
          <cell r="F181" t="str">
            <v>ARRIEL 2</v>
          </cell>
          <cell r="G181" t="str">
            <v>General Aviation</v>
          </cell>
          <cell r="H181">
            <v>4595000</v>
          </cell>
          <cell r="I181">
            <v>1</v>
          </cell>
          <cell r="J181">
            <v>4</v>
          </cell>
          <cell r="K181">
            <v>4</v>
          </cell>
          <cell r="L181">
            <v>4</v>
          </cell>
          <cell r="M181">
            <v>3</v>
          </cell>
          <cell r="N181">
            <v>2</v>
          </cell>
          <cell r="O181">
            <v>3</v>
          </cell>
          <cell r="P181">
            <v>2</v>
          </cell>
          <cell r="Q181">
            <v>1</v>
          </cell>
          <cell r="R181">
            <v>2</v>
          </cell>
          <cell r="S181">
            <v>2</v>
          </cell>
          <cell r="T181">
            <v>0</v>
          </cell>
          <cell r="U181">
            <v>23</v>
          </cell>
          <cell r="W181">
            <v>4.5949999999999998</v>
          </cell>
          <cell r="X181">
            <v>18.38</v>
          </cell>
          <cell r="Y181">
            <v>18.38</v>
          </cell>
          <cell r="Z181">
            <v>18.38</v>
          </cell>
          <cell r="AA181">
            <v>13.785</v>
          </cell>
          <cell r="AB181">
            <v>9.19</v>
          </cell>
          <cell r="AC181">
            <v>13.785</v>
          </cell>
          <cell r="AD181">
            <v>9.19</v>
          </cell>
          <cell r="AE181">
            <v>4.5949999999999998</v>
          </cell>
          <cell r="AF181">
            <v>9.19</v>
          </cell>
          <cell r="AG181">
            <v>9.19</v>
          </cell>
          <cell r="AH181">
            <v>0</v>
          </cell>
          <cell r="AI181">
            <v>105.68499999999999</v>
          </cell>
        </row>
        <row r="182">
          <cell r="C182">
            <v>13218</v>
          </cell>
          <cell r="D182" t="str">
            <v>HAWKER DE HAVILLAND (Licensee)</v>
          </cell>
          <cell r="E182" t="str">
            <v>PC-9</v>
          </cell>
          <cell r="F182" t="str">
            <v>PT6A-62</v>
          </cell>
          <cell r="G182" t="str">
            <v>General Aviation</v>
          </cell>
          <cell r="H182">
            <v>3000000</v>
          </cell>
          <cell r="I182">
            <v>0</v>
          </cell>
          <cell r="J182">
            <v>0</v>
          </cell>
          <cell r="K182">
            <v>0</v>
          </cell>
          <cell r="L182">
            <v>0</v>
          </cell>
          <cell r="M182">
            <v>0</v>
          </cell>
          <cell r="N182">
            <v>0</v>
          </cell>
          <cell r="O182">
            <v>0</v>
          </cell>
          <cell r="P182">
            <v>0</v>
          </cell>
          <cell r="Q182">
            <v>0</v>
          </cell>
          <cell r="R182">
            <v>0</v>
          </cell>
          <cell r="S182">
            <v>0</v>
          </cell>
          <cell r="T182">
            <v>0</v>
          </cell>
          <cell r="U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row>
        <row r="183">
          <cell r="C183">
            <v>1667</v>
          </cell>
          <cell r="D183" t="str">
            <v>IND. PESAWAT TERBANG NUSANTARA (Licensee)</v>
          </cell>
          <cell r="E183" t="str">
            <v>NC-212-200</v>
          </cell>
          <cell r="F183" t="str">
            <v>TPE 331-10R-511C</v>
          </cell>
          <cell r="G183" t="str">
            <v>General Aviation</v>
          </cell>
          <cell r="H183">
            <v>3000000</v>
          </cell>
          <cell r="I183">
            <v>1</v>
          </cell>
          <cell r="J183">
            <v>2</v>
          </cell>
          <cell r="K183">
            <v>1</v>
          </cell>
          <cell r="L183">
            <v>2</v>
          </cell>
          <cell r="M183">
            <v>2</v>
          </cell>
          <cell r="N183">
            <v>1</v>
          </cell>
          <cell r="O183">
            <v>0</v>
          </cell>
          <cell r="P183">
            <v>0</v>
          </cell>
          <cell r="Q183">
            <v>0</v>
          </cell>
          <cell r="R183">
            <v>0</v>
          </cell>
          <cell r="S183">
            <v>0</v>
          </cell>
          <cell r="T183">
            <v>0</v>
          </cell>
          <cell r="U183">
            <v>6</v>
          </cell>
          <cell r="W183">
            <v>3</v>
          </cell>
          <cell r="X183">
            <v>6</v>
          </cell>
          <cell r="Y183">
            <v>3</v>
          </cell>
          <cell r="Z183">
            <v>6</v>
          </cell>
          <cell r="AA183">
            <v>6</v>
          </cell>
          <cell r="AB183">
            <v>3</v>
          </cell>
          <cell r="AC183">
            <v>0</v>
          </cell>
          <cell r="AD183">
            <v>0</v>
          </cell>
          <cell r="AE183">
            <v>0</v>
          </cell>
          <cell r="AF183">
            <v>0</v>
          </cell>
          <cell r="AG183">
            <v>0</v>
          </cell>
          <cell r="AH183">
            <v>0</v>
          </cell>
          <cell r="AI183">
            <v>18</v>
          </cell>
        </row>
        <row r="184">
          <cell r="C184">
            <v>101617</v>
          </cell>
          <cell r="D184" t="str">
            <v>JAFFE AIRCRAFT CORP</v>
          </cell>
          <cell r="E184" t="str">
            <v>SA-32T</v>
          </cell>
          <cell r="F184" t="str">
            <v>250-B17D</v>
          </cell>
          <cell r="G184" t="str">
            <v>General Aviation</v>
          </cell>
          <cell r="H184">
            <v>1100000</v>
          </cell>
          <cell r="I184">
            <v>0</v>
          </cell>
          <cell r="J184">
            <v>0</v>
          </cell>
          <cell r="K184">
            <v>0</v>
          </cell>
          <cell r="L184">
            <v>0</v>
          </cell>
          <cell r="M184">
            <v>0</v>
          </cell>
          <cell r="N184">
            <v>0</v>
          </cell>
          <cell r="O184">
            <v>0</v>
          </cell>
          <cell r="P184">
            <v>0</v>
          </cell>
          <cell r="Q184">
            <v>0</v>
          </cell>
          <cell r="R184">
            <v>0</v>
          </cell>
          <cell r="S184">
            <v>0</v>
          </cell>
          <cell r="T184">
            <v>0</v>
          </cell>
          <cell r="U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row>
        <row r="185">
          <cell r="C185">
            <v>13845</v>
          </cell>
          <cell r="D185" t="str">
            <v>LAKE AIRCRAFT</v>
          </cell>
          <cell r="E185" t="str">
            <v>LA 250/270 SEAWOLF</v>
          </cell>
          <cell r="F185" t="str">
            <v>IO-540-C4B5/AA1AD</v>
          </cell>
          <cell r="G185" t="str">
            <v>General Aviation</v>
          </cell>
          <cell r="H185">
            <v>400000</v>
          </cell>
          <cell r="I185">
            <v>0</v>
          </cell>
          <cell r="J185">
            <v>0</v>
          </cell>
          <cell r="K185">
            <v>0</v>
          </cell>
          <cell r="L185">
            <v>0</v>
          </cell>
          <cell r="M185">
            <v>0</v>
          </cell>
          <cell r="N185">
            <v>0</v>
          </cell>
          <cell r="O185">
            <v>0</v>
          </cell>
          <cell r="P185">
            <v>0</v>
          </cell>
          <cell r="Q185">
            <v>0</v>
          </cell>
          <cell r="R185">
            <v>0</v>
          </cell>
          <cell r="S185">
            <v>0</v>
          </cell>
          <cell r="T185">
            <v>0</v>
          </cell>
          <cell r="U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row>
        <row r="186">
          <cell r="C186">
            <v>13844</v>
          </cell>
          <cell r="D186" t="str">
            <v>LAKE AIRCRAFT</v>
          </cell>
          <cell r="E186" t="str">
            <v>LA 250/270 RENEGADE</v>
          </cell>
          <cell r="F186" t="str">
            <v>IO-540-C4B5/AA1AD</v>
          </cell>
          <cell r="G186" t="str">
            <v>General Aviation</v>
          </cell>
          <cell r="H186">
            <v>393000</v>
          </cell>
          <cell r="I186">
            <v>10</v>
          </cell>
          <cell r="J186">
            <v>12</v>
          </cell>
          <cell r="K186">
            <v>12</v>
          </cell>
          <cell r="L186">
            <v>10</v>
          </cell>
          <cell r="M186">
            <v>8</v>
          </cell>
          <cell r="N186">
            <v>10</v>
          </cell>
          <cell r="O186">
            <v>12</v>
          </cell>
          <cell r="P186">
            <v>14</v>
          </cell>
          <cell r="Q186">
            <v>12</v>
          </cell>
          <cell r="R186">
            <v>0</v>
          </cell>
          <cell r="S186">
            <v>0</v>
          </cell>
          <cell r="T186">
            <v>0</v>
          </cell>
          <cell r="U186">
            <v>78</v>
          </cell>
          <cell r="W186">
            <v>3.93</v>
          </cell>
          <cell r="X186">
            <v>4.7160000000000002</v>
          </cell>
          <cell r="Y186">
            <v>4.7160000000000002</v>
          </cell>
          <cell r="Z186">
            <v>3.93</v>
          </cell>
          <cell r="AA186">
            <v>3.1440000000000001</v>
          </cell>
          <cell r="AB186">
            <v>3.93</v>
          </cell>
          <cell r="AC186">
            <v>4.7160000000000002</v>
          </cell>
          <cell r="AD186">
            <v>5.5019999999999998</v>
          </cell>
          <cell r="AE186">
            <v>4.7160000000000002</v>
          </cell>
          <cell r="AF186">
            <v>0</v>
          </cell>
          <cell r="AG186">
            <v>0</v>
          </cell>
          <cell r="AH186">
            <v>0</v>
          </cell>
          <cell r="AI186">
            <v>30.654</v>
          </cell>
        </row>
        <row r="187">
          <cell r="C187">
            <v>102933</v>
          </cell>
          <cell r="D187" t="str">
            <v>LET</v>
          </cell>
          <cell r="E187" t="str">
            <v>L 420</v>
          </cell>
          <cell r="F187" t="str">
            <v>M 601F</v>
          </cell>
          <cell r="G187" t="str">
            <v>General Aviation</v>
          </cell>
          <cell r="H187">
            <v>2600000</v>
          </cell>
          <cell r="I187">
            <v>0</v>
          </cell>
          <cell r="J187">
            <v>1</v>
          </cell>
          <cell r="K187">
            <v>1</v>
          </cell>
          <cell r="L187">
            <v>2</v>
          </cell>
          <cell r="M187">
            <v>3</v>
          </cell>
          <cell r="N187">
            <v>5</v>
          </cell>
          <cell r="O187">
            <v>6</v>
          </cell>
          <cell r="P187">
            <v>6</v>
          </cell>
          <cell r="Q187">
            <v>5</v>
          </cell>
          <cell r="R187">
            <v>6</v>
          </cell>
          <cell r="S187">
            <v>6</v>
          </cell>
          <cell r="T187">
            <v>5</v>
          </cell>
          <cell r="U187">
            <v>45</v>
          </cell>
          <cell r="W187">
            <v>0</v>
          </cell>
          <cell r="X187">
            <v>2.6</v>
          </cell>
          <cell r="Y187">
            <v>2.6</v>
          </cell>
          <cell r="Z187">
            <v>5.2</v>
          </cell>
          <cell r="AA187">
            <v>7.8</v>
          </cell>
          <cell r="AB187">
            <v>13</v>
          </cell>
          <cell r="AC187">
            <v>15.6</v>
          </cell>
          <cell r="AD187">
            <v>15.6</v>
          </cell>
          <cell r="AE187">
            <v>13</v>
          </cell>
          <cell r="AF187">
            <v>15.6</v>
          </cell>
          <cell r="AG187">
            <v>15.6</v>
          </cell>
          <cell r="AH187">
            <v>13</v>
          </cell>
          <cell r="AI187">
            <v>117</v>
          </cell>
        </row>
        <row r="188">
          <cell r="C188">
            <v>101286</v>
          </cell>
          <cell r="D188" t="str">
            <v>LET</v>
          </cell>
          <cell r="E188" t="str">
            <v>L 410UVP-E</v>
          </cell>
          <cell r="F188" t="str">
            <v>M 601E</v>
          </cell>
          <cell r="G188" t="str">
            <v>General Aviation</v>
          </cell>
          <cell r="H188">
            <v>2000000</v>
          </cell>
          <cell r="I188">
            <v>4</v>
          </cell>
          <cell r="J188">
            <v>3</v>
          </cell>
          <cell r="K188">
            <v>2</v>
          </cell>
          <cell r="L188">
            <v>2</v>
          </cell>
          <cell r="M188">
            <v>1</v>
          </cell>
          <cell r="N188">
            <v>0</v>
          </cell>
          <cell r="O188">
            <v>0</v>
          </cell>
          <cell r="P188">
            <v>0</v>
          </cell>
          <cell r="Q188">
            <v>0</v>
          </cell>
          <cell r="R188">
            <v>0</v>
          </cell>
          <cell r="S188">
            <v>0</v>
          </cell>
          <cell r="T188">
            <v>0</v>
          </cell>
          <cell r="U188">
            <v>5</v>
          </cell>
          <cell r="W188">
            <v>8</v>
          </cell>
          <cell r="X188">
            <v>6</v>
          </cell>
          <cell r="Y188">
            <v>4</v>
          </cell>
          <cell r="Z188">
            <v>4</v>
          </cell>
          <cell r="AA188">
            <v>2</v>
          </cell>
          <cell r="AB188">
            <v>0</v>
          </cell>
          <cell r="AC188">
            <v>0</v>
          </cell>
          <cell r="AD188">
            <v>0</v>
          </cell>
          <cell r="AE188">
            <v>0</v>
          </cell>
          <cell r="AF188">
            <v>0</v>
          </cell>
          <cell r="AG188">
            <v>0</v>
          </cell>
          <cell r="AH188">
            <v>0</v>
          </cell>
          <cell r="AI188">
            <v>10</v>
          </cell>
        </row>
        <row r="189">
          <cell r="C189">
            <v>102669</v>
          </cell>
          <cell r="D189" t="str">
            <v>MANUFACTURER VARIES</v>
          </cell>
          <cell r="E189" t="str">
            <v>VARIOUS MEDIUM TURBOPROPS</v>
          </cell>
          <cell r="F189" t="str">
            <v>VARIOUS</v>
          </cell>
          <cell r="G189" t="str">
            <v>General Aviation</v>
          </cell>
          <cell r="H189">
            <v>10000000</v>
          </cell>
          <cell r="I189">
            <v>4</v>
          </cell>
          <cell r="J189">
            <v>4</v>
          </cell>
          <cell r="K189">
            <v>4</v>
          </cell>
          <cell r="L189">
            <v>3</v>
          </cell>
          <cell r="M189">
            <v>4</v>
          </cell>
          <cell r="N189">
            <v>3</v>
          </cell>
          <cell r="O189">
            <v>4</v>
          </cell>
          <cell r="P189">
            <v>4</v>
          </cell>
          <cell r="Q189">
            <v>6</v>
          </cell>
          <cell r="R189">
            <v>3</v>
          </cell>
          <cell r="S189">
            <v>0</v>
          </cell>
          <cell r="T189">
            <v>0</v>
          </cell>
          <cell r="U189">
            <v>31</v>
          </cell>
          <cell r="W189">
            <v>40</v>
          </cell>
          <cell r="X189">
            <v>40</v>
          </cell>
          <cell r="Y189">
            <v>40</v>
          </cell>
          <cell r="Z189">
            <v>30</v>
          </cell>
          <cell r="AA189">
            <v>40</v>
          </cell>
          <cell r="AB189">
            <v>30</v>
          </cell>
          <cell r="AC189">
            <v>40</v>
          </cell>
          <cell r="AD189">
            <v>40</v>
          </cell>
          <cell r="AE189">
            <v>60</v>
          </cell>
          <cell r="AF189">
            <v>30</v>
          </cell>
          <cell r="AG189">
            <v>0</v>
          </cell>
          <cell r="AH189">
            <v>0</v>
          </cell>
          <cell r="AI189">
            <v>310</v>
          </cell>
        </row>
        <row r="190">
          <cell r="C190">
            <v>9953</v>
          </cell>
          <cell r="D190" t="str">
            <v>MAULE AIR</v>
          </cell>
          <cell r="E190" t="str">
            <v>M-5-235C</v>
          </cell>
          <cell r="F190" t="str">
            <v>O-540-J1A5D</v>
          </cell>
          <cell r="G190" t="str">
            <v>General Aviation</v>
          </cell>
          <cell r="H190">
            <v>55000</v>
          </cell>
          <cell r="I190">
            <v>0</v>
          </cell>
          <cell r="J190">
            <v>0</v>
          </cell>
          <cell r="K190">
            <v>0</v>
          </cell>
          <cell r="L190">
            <v>0</v>
          </cell>
          <cell r="M190">
            <v>0</v>
          </cell>
          <cell r="N190">
            <v>0</v>
          </cell>
          <cell r="O190">
            <v>0</v>
          </cell>
          <cell r="P190">
            <v>0</v>
          </cell>
          <cell r="Q190">
            <v>0</v>
          </cell>
          <cell r="R190">
            <v>0</v>
          </cell>
          <cell r="S190">
            <v>0</v>
          </cell>
          <cell r="T190">
            <v>0</v>
          </cell>
          <cell r="U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row>
        <row r="191">
          <cell r="C191">
            <v>11415</v>
          </cell>
          <cell r="D191" t="str">
            <v>MAULE AIR</v>
          </cell>
          <cell r="E191" t="str">
            <v>M-6-235</v>
          </cell>
          <cell r="F191" t="str">
            <v>O-540-J1A5D</v>
          </cell>
          <cell r="G191" t="str">
            <v>General Aviation</v>
          </cell>
          <cell r="H191">
            <v>68000</v>
          </cell>
          <cell r="I191">
            <v>0</v>
          </cell>
          <cell r="J191">
            <v>0</v>
          </cell>
          <cell r="K191">
            <v>0</v>
          </cell>
          <cell r="L191">
            <v>0</v>
          </cell>
          <cell r="M191">
            <v>0</v>
          </cell>
          <cell r="N191">
            <v>0</v>
          </cell>
          <cell r="O191">
            <v>0</v>
          </cell>
          <cell r="P191">
            <v>0</v>
          </cell>
          <cell r="Q191">
            <v>0</v>
          </cell>
          <cell r="R191">
            <v>0</v>
          </cell>
          <cell r="S191">
            <v>0</v>
          </cell>
          <cell r="T191">
            <v>0</v>
          </cell>
          <cell r="U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row>
        <row r="192">
          <cell r="C192">
            <v>103163</v>
          </cell>
          <cell r="D192" t="str">
            <v>MAULE AIR</v>
          </cell>
          <cell r="E192" t="str">
            <v>MX-7-160</v>
          </cell>
          <cell r="F192" t="str">
            <v>O-320-B2D</v>
          </cell>
          <cell r="G192" t="str">
            <v>General Aviation</v>
          </cell>
          <cell r="H192">
            <v>94000</v>
          </cell>
          <cell r="I192">
            <v>0</v>
          </cell>
          <cell r="J192">
            <v>0</v>
          </cell>
          <cell r="K192">
            <v>0</v>
          </cell>
          <cell r="L192">
            <v>0</v>
          </cell>
          <cell r="M192">
            <v>0</v>
          </cell>
          <cell r="N192">
            <v>0</v>
          </cell>
          <cell r="O192">
            <v>0</v>
          </cell>
          <cell r="P192">
            <v>0</v>
          </cell>
          <cell r="Q192">
            <v>0</v>
          </cell>
          <cell r="R192">
            <v>0</v>
          </cell>
          <cell r="S192">
            <v>0</v>
          </cell>
          <cell r="T192">
            <v>0</v>
          </cell>
          <cell r="U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row>
        <row r="193">
          <cell r="C193">
            <v>11413</v>
          </cell>
          <cell r="D193" t="str">
            <v>MAULE AIR</v>
          </cell>
          <cell r="E193" t="str">
            <v>MX-7-235</v>
          </cell>
          <cell r="F193" t="str">
            <v>IO-540-W1A5D</v>
          </cell>
          <cell r="G193" t="str">
            <v>General Aviation</v>
          </cell>
          <cell r="H193">
            <v>86000</v>
          </cell>
          <cell r="I193">
            <v>0</v>
          </cell>
          <cell r="J193">
            <v>0</v>
          </cell>
          <cell r="K193">
            <v>0</v>
          </cell>
          <cell r="L193">
            <v>0</v>
          </cell>
          <cell r="M193">
            <v>0</v>
          </cell>
          <cell r="N193">
            <v>0</v>
          </cell>
          <cell r="O193">
            <v>0</v>
          </cell>
          <cell r="P193">
            <v>0</v>
          </cell>
          <cell r="Q193">
            <v>0</v>
          </cell>
          <cell r="R193">
            <v>0</v>
          </cell>
          <cell r="S193">
            <v>0</v>
          </cell>
          <cell r="T193">
            <v>0</v>
          </cell>
          <cell r="U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row>
        <row r="194">
          <cell r="C194">
            <v>102340</v>
          </cell>
          <cell r="D194" t="str">
            <v>MAULE AIR</v>
          </cell>
          <cell r="E194" t="str">
            <v>M/MT/MX/MXT-7-420</v>
          </cell>
          <cell r="F194" t="str">
            <v>250-B17C</v>
          </cell>
          <cell r="G194" t="str">
            <v>General Aviation</v>
          </cell>
          <cell r="H194">
            <v>450000</v>
          </cell>
          <cell r="I194">
            <v>1</v>
          </cell>
          <cell r="J194">
            <v>1</v>
          </cell>
          <cell r="K194">
            <v>1</v>
          </cell>
          <cell r="L194">
            <v>1</v>
          </cell>
          <cell r="M194">
            <v>2</v>
          </cell>
          <cell r="N194">
            <v>1</v>
          </cell>
          <cell r="O194">
            <v>1</v>
          </cell>
          <cell r="P194">
            <v>0</v>
          </cell>
          <cell r="Q194">
            <v>1</v>
          </cell>
          <cell r="R194">
            <v>2</v>
          </cell>
          <cell r="S194">
            <v>1</v>
          </cell>
          <cell r="T194">
            <v>1</v>
          </cell>
          <cell r="U194">
            <v>11</v>
          </cell>
          <cell r="W194">
            <v>0.45</v>
          </cell>
          <cell r="X194">
            <v>0.45</v>
          </cell>
          <cell r="Y194">
            <v>0.45</v>
          </cell>
          <cell r="Z194">
            <v>0.45</v>
          </cell>
          <cell r="AA194">
            <v>0.9</v>
          </cell>
          <cell r="AB194">
            <v>0.45</v>
          </cell>
          <cell r="AC194">
            <v>0.45</v>
          </cell>
          <cell r="AD194">
            <v>0</v>
          </cell>
          <cell r="AE194">
            <v>0.45</v>
          </cell>
          <cell r="AF194">
            <v>0.9</v>
          </cell>
          <cell r="AG194">
            <v>0.45</v>
          </cell>
          <cell r="AH194">
            <v>0.45</v>
          </cell>
          <cell r="AI194">
            <v>4.9500000000000011</v>
          </cell>
        </row>
        <row r="195">
          <cell r="C195">
            <v>104618</v>
          </cell>
          <cell r="D195" t="str">
            <v>MAULE AIR</v>
          </cell>
          <cell r="E195" t="str">
            <v>M/MT-7-260</v>
          </cell>
          <cell r="F195" t="str">
            <v>IO-540-W1A5D</v>
          </cell>
          <cell r="G195" t="str">
            <v>General Aviation</v>
          </cell>
          <cell r="H195">
            <v>152000</v>
          </cell>
          <cell r="I195">
            <v>12</v>
          </cell>
          <cell r="J195">
            <v>16</v>
          </cell>
          <cell r="K195">
            <v>12</v>
          </cell>
          <cell r="L195">
            <v>25</v>
          </cell>
          <cell r="M195">
            <v>30</v>
          </cell>
          <cell r="N195">
            <v>28</v>
          </cell>
          <cell r="O195">
            <v>32</v>
          </cell>
          <cell r="P195">
            <v>35</v>
          </cell>
          <cell r="Q195">
            <v>32</v>
          </cell>
          <cell r="R195">
            <v>32</v>
          </cell>
          <cell r="S195">
            <v>31</v>
          </cell>
          <cell r="T195">
            <v>27</v>
          </cell>
          <cell r="U195">
            <v>284</v>
          </cell>
          <cell r="W195">
            <v>1.8240000000000001</v>
          </cell>
          <cell r="X195">
            <v>2.4319999999999999</v>
          </cell>
          <cell r="Y195">
            <v>1.8240000000000001</v>
          </cell>
          <cell r="Z195">
            <v>3.8</v>
          </cell>
          <cell r="AA195">
            <v>4.5599999999999996</v>
          </cell>
          <cell r="AB195">
            <v>4.2560000000000002</v>
          </cell>
          <cell r="AC195">
            <v>4.8639999999999999</v>
          </cell>
          <cell r="AD195">
            <v>5.32</v>
          </cell>
          <cell r="AE195">
            <v>4.8639999999999999</v>
          </cell>
          <cell r="AF195">
            <v>4.8639999999999999</v>
          </cell>
          <cell r="AG195">
            <v>4.7119999999999997</v>
          </cell>
          <cell r="AH195">
            <v>4.1040000000000001</v>
          </cell>
          <cell r="AI195">
            <v>43.167999999999992</v>
          </cell>
        </row>
        <row r="196">
          <cell r="C196">
            <v>11414</v>
          </cell>
          <cell r="D196" t="str">
            <v>MAULE AIR</v>
          </cell>
          <cell r="E196" t="str">
            <v>MX-7-180</v>
          </cell>
          <cell r="F196" t="str">
            <v>O-360-C1F</v>
          </cell>
          <cell r="G196" t="str">
            <v>General Aviation</v>
          </cell>
          <cell r="H196">
            <v>68000</v>
          </cell>
          <cell r="I196">
            <v>15</v>
          </cell>
          <cell r="J196">
            <v>18</v>
          </cell>
          <cell r="K196">
            <v>12</v>
          </cell>
          <cell r="L196">
            <v>18</v>
          </cell>
          <cell r="M196">
            <v>22</v>
          </cell>
          <cell r="N196">
            <v>20</v>
          </cell>
          <cell r="O196">
            <v>19</v>
          </cell>
          <cell r="P196">
            <v>20</v>
          </cell>
          <cell r="Q196">
            <v>18</v>
          </cell>
          <cell r="R196">
            <v>16</v>
          </cell>
          <cell r="S196">
            <v>18</v>
          </cell>
          <cell r="T196">
            <v>16</v>
          </cell>
          <cell r="U196">
            <v>179</v>
          </cell>
          <cell r="W196">
            <v>1.02</v>
          </cell>
          <cell r="X196">
            <v>1.224</v>
          </cell>
          <cell r="Y196">
            <v>0.81599999999999995</v>
          </cell>
          <cell r="Z196">
            <v>1.224</v>
          </cell>
          <cell r="AA196">
            <v>1.496</v>
          </cell>
          <cell r="AB196">
            <v>1.36</v>
          </cell>
          <cell r="AC196">
            <v>1.292</v>
          </cell>
          <cell r="AD196">
            <v>1.36</v>
          </cell>
          <cell r="AE196">
            <v>1.224</v>
          </cell>
          <cell r="AF196">
            <v>1.0880000000000001</v>
          </cell>
          <cell r="AG196">
            <v>1.224</v>
          </cell>
          <cell r="AH196">
            <v>1.0880000000000001</v>
          </cell>
          <cell r="AI196">
            <v>12.172000000000001</v>
          </cell>
        </row>
        <row r="197">
          <cell r="C197">
            <v>9955</v>
          </cell>
          <cell r="D197" t="str">
            <v>MAULE AIR</v>
          </cell>
          <cell r="E197" t="str">
            <v>M-7-235</v>
          </cell>
          <cell r="F197" t="str">
            <v>IO-540-W1A5D</v>
          </cell>
          <cell r="G197" t="str">
            <v>General Aviation</v>
          </cell>
          <cell r="H197">
            <v>125000</v>
          </cell>
          <cell r="I197">
            <v>30</v>
          </cell>
          <cell r="J197">
            <v>36</v>
          </cell>
          <cell r="K197">
            <v>29</v>
          </cell>
          <cell r="L197">
            <v>25</v>
          </cell>
          <cell r="M197">
            <v>24</v>
          </cell>
          <cell r="N197">
            <v>19</v>
          </cell>
          <cell r="O197">
            <v>18</v>
          </cell>
          <cell r="P197">
            <v>20</v>
          </cell>
          <cell r="Q197">
            <v>22</v>
          </cell>
          <cell r="R197">
            <v>18</v>
          </cell>
          <cell r="S197">
            <v>18</v>
          </cell>
          <cell r="T197">
            <v>22</v>
          </cell>
          <cell r="U197">
            <v>215</v>
          </cell>
          <cell r="W197">
            <v>3.75</v>
          </cell>
          <cell r="X197">
            <v>4.5</v>
          </cell>
          <cell r="Y197">
            <v>3.625</v>
          </cell>
          <cell r="Z197">
            <v>3.125</v>
          </cell>
          <cell r="AA197">
            <v>3</v>
          </cell>
          <cell r="AB197">
            <v>2.375</v>
          </cell>
          <cell r="AC197">
            <v>2.25</v>
          </cell>
          <cell r="AD197">
            <v>2.5</v>
          </cell>
          <cell r="AE197">
            <v>2.75</v>
          </cell>
          <cell r="AF197">
            <v>2.25</v>
          </cell>
          <cell r="AG197">
            <v>2.25</v>
          </cell>
          <cell r="AH197">
            <v>2.75</v>
          </cell>
          <cell r="AI197">
            <v>26.875</v>
          </cell>
        </row>
        <row r="198">
          <cell r="C198">
            <v>13041</v>
          </cell>
          <cell r="D198" t="str">
            <v>MOONEY</v>
          </cell>
          <cell r="E198" t="str">
            <v>M20J 201</v>
          </cell>
          <cell r="F198" t="str">
            <v>IO-360-A3B6D</v>
          </cell>
          <cell r="G198" t="str">
            <v>General Aviation</v>
          </cell>
          <cell r="H198">
            <v>190000</v>
          </cell>
          <cell r="I198">
            <v>0</v>
          </cell>
          <cell r="J198">
            <v>0</v>
          </cell>
          <cell r="K198">
            <v>0</v>
          </cell>
          <cell r="L198">
            <v>0</v>
          </cell>
          <cell r="M198">
            <v>0</v>
          </cell>
          <cell r="N198">
            <v>0</v>
          </cell>
          <cell r="O198">
            <v>0</v>
          </cell>
          <cell r="P198">
            <v>0</v>
          </cell>
          <cell r="Q198">
            <v>0</v>
          </cell>
          <cell r="R198">
            <v>0</v>
          </cell>
          <cell r="S198">
            <v>0</v>
          </cell>
          <cell r="T198">
            <v>0</v>
          </cell>
          <cell r="U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row>
        <row r="199">
          <cell r="C199">
            <v>101939</v>
          </cell>
          <cell r="D199" t="str">
            <v>MOONEY</v>
          </cell>
          <cell r="E199" t="str">
            <v>M20J MSE</v>
          </cell>
          <cell r="F199" t="str">
            <v>IO-360-A3B6D</v>
          </cell>
          <cell r="G199" t="str">
            <v>General Aviation</v>
          </cell>
          <cell r="H199">
            <v>205000</v>
          </cell>
          <cell r="I199">
            <v>0</v>
          </cell>
          <cell r="J199">
            <v>0</v>
          </cell>
          <cell r="K199">
            <v>0</v>
          </cell>
          <cell r="L199">
            <v>0</v>
          </cell>
          <cell r="M199">
            <v>0</v>
          </cell>
          <cell r="N199">
            <v>0</v>
          </cell>
          <cell r="O199">
            <v>0</v>
          </cell>
          <cell r="P199">
            <v>0</v>
          </cell>
          <cell r="Q199">
            <v>0</v>
          </cell>
          <cell r="R199">
            <v>0</v>
          </cell>
          <cell r="S199">
            <v>0</v>
          </cell>
          <cell r="T199">
            <v>0</v>
          </cell>
          <cell r="U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row>
        <row r="200">
          <cell r="C200">
            <v>13049</v>
          </cell>
          <cell r="D200" t="str">
            <v>MOONEY</v>
          </cell>
          <cell r="E200" t="str">
            <v>M20K</v>
          </cell>
          <cell r="F200" t="str">
            <v>TSIO-360-MB1</v>
          </cell>
          <cell r="G200" t="str">
            <v>General Aviation</v>
          </cell>
          <cell r="H200">
            <v>196000</v>
          </cell>
          <cell r="I200">
            <v>0</v>
          </cell>
          <cell r="J200">
            <v>0</v>
          </cell>
          <cell r="K200">
            <v>0</v>
          </cell>
          <cell r="L200">
            <v>0</v>
          </cell>
          <cell r="M200">
            <v>0</v>
          </cell>
          <cell r="N200">
            <v>0</v>
          </cell>
          <cell r="O200">
            <v>0</v>
          </cell>
          <cell r="P200">
            <v>0</v>
          </cell>
          <cell r="Q200">
            <v>0</v>
          </cell>
          <cell r="R200">
            <v>0</v>
          </cell>
          <cell r="S200">
            <v>0</v>
          </cell>
          <cell r="T200">
            <v>0</v>
          </cell>
          <cell r="U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row>
        <row r="201">
          <cell r="C201">
            <v>104619</v>
          </cell>
          <cell r="D201" t="str">
            <v>MOONEY</v>
          </cell>
          <cell r="E201" t="str">
            <v>M20S EAGLE</v>
          </cell>
          <cell r="F201" t="str">
            <v>IO-550G</v>
          </cell>
          <cell r="G201" t="str">
            <v>General Aviation</v>
          </cell>
          <cell r="H201">
            <v>305000</v>
          </cell>
          <cell r="I201">
            <v>6</v>
          </cell>
          <cell r="J201">
            <v>20</v>
          </cell>
          <cell r="K201">
            <v>20</v>
          </cell>
          <cell r="L201">
            <v>18</v>
          </cell>
          <cell r="M201">
            <v>20</v>
          </cell>
          <cell r="N201">
            <v>20</v>
          </cell>
          <cell r="O201">
            <v>24</v>
          </cell>
          <cell r="P201">
            <v>24</v>
          </cell>
          <cell r="Q201">
            <v>28</v>
          </cell>
          <cell r="R201">
            <v>25</v>
          </cell>
          <cell r="S201">
            <v>24</v>
          </cell>
          <cell r="T201">
            <v>20</v>
          </cell>
          <cell r="U201">
            <v>223</v>
          </cell>
          <cell r="W201">
            <v>1.83</v>
          </cell>
          <cell r="X201">
            <v>6.1</v>
          </cell>
          <cell r="Y201">
            <v>6.1</v>
          </cell>
          <cell r="Z201">
            <v>5.49</v>
          </cell>
          <cell r="AA201">
            <v>6.1</v>
          </cell>
          <cell r="AB201">
            <v>6.1</v>
          </cell>
          <cell r="AC201">
            <v>7.32</v>
          </cell>
          <cell r="AD201">
            <v>7.32</v>
          </cell>
          <cell r="AE201">
            <v>8.5399999999999991</v>
          </cell>
          <cell r="AF201">
            <v>7.625</v>
          </cell>
          <cell r="AG201">
            <v>7.32</v>
          </cell>
          <cell r="AH201">
            <v>6.1</v>
          </cell>
          <cell r="AI201">
            <v>68.015000000000001</v>
          </cell>
        </row>
        <row r="202">
          <cell r="C202">
            <v>101940</v>
          </cell>
          <cell r="D202" t="str">
            <v>MOONEY</v>
          </cell>
          <cell r="E202" t="str">
            <v>M20M TLS</v>
          </cell>
          <cell r="F202" t="str">
            <v>TIO-540-AF1A</v>
          </cell>
          <cell r="G202" t="str">
            <v>General Aviation</v>
          </cell>
          <cell r="H202">
            <v>310000</v>
          </cell>
          <cell r="I202">
            <v>8</v>
          </cell>
          <cell r="J202">
            <v>20</v>
          </cell>
          <cell r="K202">
            <v>0</v>
          </cell>
          <cell r="L202">
            <v>0</v>
          </cell>
          <cell r="M202">
            <v>0</v>
          </cell>
          <cell r="N202">
            <v>0</v>
          </cell>
          <cell r="O202">
            <v>0</v>
          </cell>
          <cell r="P202">
            <v>0</v>
          </cell>
          <cell r="Q202">
            <v>0</v>
          </cell>
          <cell r="R202">
            <v>0</v>
          </cell>
          <cell r="S202">
            <v>0</v>
          </cell>
          <cell r="T202">
            <v>0</v>
          </cell>
          <cell r="U202">
            <v>0</v>
          </cell>
          <cell r="W202">
            <v>2.48</v>
          </cell>
          <cell r="X202">
            <v>6.2</v>
          </cell>
          <cell r="Y202">
            <v>0</v>
          </cell>
          <cell r="Z202">
            <v>0</v>
          </cell>
          <cell r="AA202">
            <v>0</v>
          </cell>
          <cell r="AB202">
            <v>0</v>
          </cell>
          <cell r="AC202">
            <v>0</v>
          </cell>
          <cell r="AD202">
            <v>0</v>
          </cell>
          <cell r="AE202">
            <v>0</v>
          </cell>
          <cell r="AF202">
            <v>0</v>
          </cell>
          <cell r="AG202">
            <v>0</v>
          </cell>
          <cell r="AH202">
            <v>0</v>
          </cell>
          <cell r="AI202">
            <v>0</v>
          </cell>
        </row>
        <row r="203">
          <cell r="C203">
            <v>103435</v>
          </cell>
          <cell r="D203" t="str">
            <v>MOONEY</v>
          </cell>
          <cell r="E203" t="str">
            <v>M20R OVATION</v>
          </cell>
          <cell r="F203" t="str">
            <v>IO-550G</v>
          </cell>
          <cell r="G203" t="str">
            <v>General Aviation</v>
          </cell>
          <cell r="H203">
            <v>275000</v>
          </cell>
          <cell r="I203">
            <v>12</v>
          </cell>
          <cell r="J203">
            <v>28</v>
          </cell>
          <cell r="K203">
            <v>34</v>
          </cell>
          <cell r="L203">
            <v>40</v>
          </cell>
          <cell r="M203">
            <v>48</v>
          </cell>
          <cell r="N203">
            <v>40</v>
          </cell>
          <cell r="O203">
            <v>42</v>
          </cell>
          <cell r="P203">
            <v>48</v>
          </cell>
          <cell r="Q203">
            <v>46</v>
          </cell>
          <cell r="R203">
            <v>48</v>
          </cell>
          <cell r="S203">
            <v>50</v>
          </cell>
          <cell r="T203">
            <v>48</v>
          </cell>
          <cell r="U203">
            <v>444</v>
          </cell>
          <cell r="W203">
            <v>3.3</v>
          </cell>
          <cell r="X203">
            <v>7.7</v>
          </cell>
          <cell r="Y203">
            <v>9.35</v>
          </cell>
          <cell r="Z203">
            <v>11</v>
          </cell>
          <cell r="AA203">
            <v>13.2</v>
          </cell>
          <cell r="AB203">
            <v>11</v>
          </cell>
          <cell r="AC203">
            <v>11.55</v>
          </cell>
          <cell r="AD203">
            <v>13.2</v>
          </cell>
          <cell r="AE203">
            <v>12.65</v>
          </cell>
          <cell r="AF203">
            <v>13.2</v>
          </cell>
          <cell r="AG203">
            <v>13.75</v>
          </cell>
          <cell r="AH203">
            <v>13.2</v>
          </cell>
          <cell r="AI203">
            <v>122.10000000000001</v>
          </cell>
        </row>
        <row r="204">
          <cell r="C204">
            <v>13061</v>
          </cell>
          <cell r="D204" t="str">
            <v>MUDRY</v>
          </cell>
          <cell r="E204" t="str">
            <v>CAP 10</v>
          </cell>
          <cell r="F204" t="str">
            <v>AEIO-360-B2F</v>
          </cell>
          <cell r="G204" t="str">
            <v>General Aviation</v>
          </cell>
          <cell r="H204">
            <v>150000</v>
          </cell>
          <cell r="I204">
            <v>0</v>
          </cell>
          <cell r="J204">
            <v>0</v>
          </cell>
          <cell r="K204">
            <v>0</v>
          </cell>
          <cell r="L204">
            <v>0</v>
          </cell>
          <cell r="M204">
            <v>0</v>
          </cell>
          <cell r="N204">
            <v>0</v>
          </cell>
          <cell r="O204">
            <v>0</v>
          </cell>
          <cell r="P204">
            <v>0</v>
          </cell>
          <cell r="Q204">
            <v>0</v>
          </cell>
          <cell r="R204">
            <v>0</v>
          </cell>
          <cell r="S204">
            <v>0</v>
          </cell>
          <cell r="T204">
            <v>0</v>
          </cell>
          <cell r="U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row>
        <row r="205">
          <cell r="C205">
            <v>102936</v>
          </cell>
          <cell r="D205" t="str">
            <v>MUDRY</v>
          </cell>
          <cell r="E205" t="str">
            <v>CAP 231/EX</v>
          </cell>
          <cell r="F205" t="str">
            <v>AEIO-540-L1B5D</v>
          </cell>
          <cell r="G205" t="str">
            <v>General Aviation</v>
          </cell>
          <cell r="H205">
            <v>225000</v>
          </cell>
          <cell r="I205">
            <v>0</v>
          </cell>
          <cell r="J205">
            <v>0</v>
          </cell>
          <cell r="K205">
            <v>0</v>
          </cell>
          <cell r="L205">
            <v>0</v>
          </cell>
          <cell r="M205">
            <v>0</v>
          </cell>
          <cell r="N205">
            <v>0</v>
          </cell>
          <cell r="O205">
            <v>0</v>
          </cell>
          <cell r="P205">
            <v>0</v>
          </cell>
          <cell r="Q205">
            <v>0</v>
          </cell>
          <cell r="R205">
            <v>0</v>
          </cell>
          <cell r="S205">
            <v>0</v>
          </cell>
          <cell r="T205">
            <v>0</v>
          </cell>
          <cell r="U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row>
        <row r="206">
          <cell r="C206">
            <v>102882</v>
          </cell>
          <cell r="D206" t="str">
            <v>NANCHANG AIRCRAFT CORP</v>
          </cell>
          <cell r="E206" t="str">
            <v>N-5A</v>
          </cell>
          <cell r="F206" t="str">
            <v>IO-720</v>
          </cell>
          <cell r="G206" t="str">
            <v>General Aviation</v>
          </cell>
          <cell r="H206">
            <v>250000</v>
          </cell>
          <cell r="I206">
            <v>0</v>
          </cell>
          <cell r="J206">
            <v>0</v>
          </cell>
          <cell r="K206">
            <v>0</v>
          </cell>
          <cell r="L206">
            <v>0</v>
          </cell>
          <cell r="M206">
            <v>0</v>
          </cell>
          <cell r="N206">
            <v>0</v>
          </cell>
          <cell r="O206">
            <v>0</v>
          </cell>
          <cell r="P206">
            <v>0</v>
          </cell>
          <cell r="Q206">
            <v>0</v>
          </cell>
          <cell r="R206">
            <v>0</v>
          </cell>
          <cell r="S206">
            <v>0</v>
          </cell>
          <cell r="T206">
            <v>0</v>
          </cell>
          <cell r="U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row>
        <row r="207">
          <cell r="C207">
            <v>11331</v>
          </cell>
          <cell r="D207" t="str">
            <v>NEIVA (Subsidiary)</v>
          </cell>
          <cell r="E207" t="str">
            <v>EMB-201 IPANEMA</v>
          </cell>
          <cell r="F207" t="str">
            <v>IO-540-K1J5D</v>
          </cell>
          <cell r="G207" t="str">
            <v>General Aviation</v>
          </cell>
          <cell r="H207">
            <v>225000</v>
          </cell>
          <cell r="I207">
            <v>0</v>
          </cell>
          <cell r="J207">
            <v>0</v>
          </cell>
          <cell r="K207">
            <v>0</v>
          </cell>
          <cell r="L207">
            <v>0</v>
          </cell>
          <cell r="M207">
            <v>0</v>
          </cell>
          <cell r="N207">
            <v>0</v>
          </cell>
          <cell r="O207">
            <v>0</v>
          </cell>
          <cell r="P207">
            <v>0</v>
          </cell>
          <cell r="Q207">
            <v>0</v>
          </cell>
          <cell r="R207">
            <v>0</v>
          </cell>
          <cell r="S207">
            <v>0</v>
          </cell>
          <cell r="T207">
            <v>0</v>
          </cell>
          <cell r="U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row>
        <row r="208">
          <cell r="C208">
            <v>101935</v>
          </cell>
          <cell r="D208" t="str">
            <v>NEIVA (Subsidiary)</v>
          </cell>
          <cell r="E208" t="str">
            <v>EMB-720D MINUANO</v>
          </cell>
          <cell r="F208" t="str">
            <v>IO-540-K1G5</v>
          </cell>
          <cell r="G208" t="str">
            <v>General Aviation</v>
          </cell>
          <cell r="H208">
            <v>190000</v>
          </cell>
          <cell r="I208">
            <v>0</v>
          </cell>
          <cell r="J208">
            <v>0</v>
          </cell>
          <cell r="K208">
            <v>0</v>
          </cell>
          <cell r="L208">
            <v>0</v>
          </cell>
          <cell r="M208">
            <v>0</v>
          </cell>
          <cell r="N208">
            <v>0</v>
          </cell>
          <cell r="O208">
            <v>0</v>
          </cell>
          <cell r="P208">
            <v>0</v>
          </cell>
          <cell r="Q208">
            <v>0</v>
          </cell>
          <cell r="R208">
            <v>0</v>
          </cell>
          <cell r="S208">
            <v>0</v>
          </cell>
          <cell r="T208">
            <v>0</v>
          </cell>
          <cell r="U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row>
        <row r="209">
          <cell r="C209">
            <v>11716</v>
          </cell>
          <cell r="D209" t="str">
            <v>PIAGGIO AERO INDUSTRIES</v>
          </cell>
          <cell r="E209" t="str">
            <v>P180</v>
          </cell>
          <cell r="F209" t="str">
            <v>PT6A-66</v>
          </cell>
          <cell r="G209" t="str">
            <v>General Aviation</v>
          </cell>
          <cell r="H209">
            <v>4695000</v>
          </cell>
          <cell r="I209">
            <v>14</v>
          </cell>
          <cell r="J209">
            <v>15</v>
          </cell>
          <cell r="K209">
            <v>3</v>
          </cell>
          <cell r="L209">
            <v>2</v>
          </cell>
          <cell r="M209">
            <v>1</v>
          </cell>
          <cell r="N209">
            <v>0</v>
          </cell>
          <cell r="O209">
            <v>0</v>
          </cell>
          <cell r="P209">
            <v>2</v>
          </cell>
          <cell r="Q209">
            <v>1</v>
          </cell>
          <cell r="R209">
            <v>0</v>
          </cell>
          <cell r="S209">
            <v>0</v>
          </cell>
          <cell r="T209">
            <v>0</v>
          </cell>
          <cell r="U209">
            <v>9</v>
          </cell>
          <cell r="W209">
            <v>65.73</v>
          </cell>
          <cell r="X209">
            <v>70.424999999999997</v>
          </cell>
          <cell r="Y209">
            <v>14.085000000000001</v>
          </cell>
          <cell r="Z209">
            <v>9.39</v>
          </cell>
          <cell r="AA209">
            <v>4.6950000000000003</v>
          </cell>
          <cell r="AB209">
            <v>0</v>
          </cell>
          <cell r="AC209">
            <v>0</v>
          </cell>
          <cell r="AD209">
            <v>9.39</v>
          </cell>
          <cell r="AE209">
            <v>4.6950000000000003</v>
          </cell>
          <cell r="AF209">
            <v>0</v>
          </cell>
          <cell r="AG209">
            <v>0</v>
          </cell>
          <cell r="AH209">
            <v>0</v>
          </cell>
          <cell r="AI209">
            <v>42.255000000000003</v>
          </cell>
        </row>
        <row r="210">
          <cell r="C210">
            <v>13211</v>
          </cell>
          <cell r="D210" t="str">
            <v>PILATUS</v>
          </cell>
          <cell r="E210" t="str">
            <v>PC-7</v>
          </cell>
          <cell r="F210" t="str">
            <v>PT6A-25A</v>
          </cell>
          <cell r="G210" t="str">
            <v>General Aviation</v>
          </cell>
          <cell r="H210">
            <v>2650000</v>
          </cell>
          <cell r="I210">
            <v>0</v>
          </cell>
          <cell r="J210">
            <v>0</v>
          </cell>
          <cell r="K210">
            <v>0</v>
          </cell>
          <cell r="L210">
            <v>0</v>
          </cell>
          <cell r="M210">
            <v>0</v>
          </cell>
          <cell r="N210">
            <v>0</v>
          </cell>
          <cell r="O210">
            <v>0</v>
          </cell>
          <cell r="P210">
            <v>0</v>
          </cell>
          <cell r="Q210">
            <v>0</v>
          </cell>
          <cell r="R210">
            <v>0</v>
          </cell>
          <cell r="S210">
            <v>0</v>
          </cell>
          <cell r="T210">
            <v>0</v>
          </cell>
          <cell r="U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row>
        <row r="211">
          <cell r="C211">
            <v>13216</v>
          </cell>
          <cell r="D211" t="str">
            <v>PILATUS</v>
          </cell>
          <cell r="E211" t="str">
            <v>PC-9</v>
          </cell>
          <cell r="F211" t="str">
            <v>PT6A-62</v>
          </cell>
          <cell r="G211" t="str">
            <v>General Aviation</v>
          </cell>
          <cell r="H211">
            <v>3000000</v>
          </cell>
          <cell r="I211">
            <v>0</v>
          </cell>
          <cell r="J211">
            <v>0</v>
          </cell>
          <cell r="K211">
            <v>2</v>
          </cell>
          <cell r="L211">
            <v>0</v>
          </cell>
          <cell r="M211">
            <v>0</v>
          </cell>
          <cell r="N211">
            <v>0</v>
          </cell>
          <cell r="O211">
            <v>0</v>
          </cell>
          <cell r="P211">
            <v>0</v>
          </cell>
          <cell r="Q211">
            <v>0</v>
          </cell>
          <cell r="R211">
            <v>0</v>
          </cell>
          <cell r="S211">
            <v>0</v>
          </cell>
          <cell r="T211">
            <v>0</v>
          </cell>
          <cell r="U211">
            <v>2</v>
          </cell>
          <cell r="W211">
            <v>0</v>
          </cell>
          <cell r="X211">
            <v>0</v>
          </cell>
          <cell r="Y211">
            <v>6</v>
          </cell>
          <cell r="Z211">
            <v>0</v>
          </cell>
          <cell r="AA211">
            <v>0</v>
          </cell>
          <cell r="AB211">
            <v>0</v>
          </cell>
          <cell r="AC211">
            <v>0</v>
          </cell>
          <cell r="AD211">
            <v>0</v>
          </cell>
          <cell r="AE211">
            <v>0</v>
          </cell>
          <cell r="AF211">
            <v>0</v>
          </cell>
          <cell r="AG211">
            <v>0</v>
          </cell>
          <cell r="AH211">
            <v>0</v>
          </cell>
          <cell r="AI211">
            <v>6</v>
          </cell>
        </row>
        <row r="212">
          <cell r="C212">
            <v>105242</v>
          </cell>
          <cell r="D212" t="str">
            <v>PILATUS</v>
          </cell>
          <cell r="E212" t="str">
            <v>PC-21</v>
          </cell>
          <cell r="F212" t="str">
            <v>PT6A-68</v>
          </cell>
          <cell r="G212" t="str">
            <v>General Aviation</v>
          </cell>
          <cell r="H212">
            <v>3500000</v>
          </cell>
          <cell r="I212">
            <v>2</v>
          </cell>
          <cell r="J212">
            <v>0</v>
          </cell>
          <cell r="K212">
            <v>2</v>
          </cell>
          <cell r="L212">
            <v>6</v>
          </cell>
          <cell r="M212">
            <v>10</v>
          </cell>
          <cell r="N212">
            <v>10</v>
          </cell>
          <cell r="O212">
            <v>8</v>
          </cell>
          <cell r="P212">
            <v>10</v>
          </cell>
          <cell r="Q212">
            <v>8</v>
          </cell>
          <cell r="R212">
            <v>8</v>
          </cell>
          <cell r="S212">
            <v>8</v>
          </cell>
          <cell r="T212">
            <v>10</v>
          </cell>
          <cell r="U212">
            <v>80</v>
          </cell>
          <cell r="W212">
            <v>7</v>
          </cell>
          <cell r="X212">
            <v>0</v>
          </cell>
          <cell r="Y212">
            <v>7</v>
          </cell>
          <cell r="Z212">
            <v>21</v>
          </cell>
          <cell r="AA212">
            <v>35</v>
          </cell>
          <cell r="AB212">
            <v>35</v>
          </cell>
          <cell r="AC212">
            <v>28</v>
          </cell>
          <cell r="AD212">
            <v>35</v>
          </cell>
          <cell r="AE212">
            <v>28</v>
          </cell>
          <cell r="AF212">
            <v>28</v>
          </cell>
          <cell r="AG212">
            <v>28</v>
          </cell>
          <cell r="AH212">
            <v>35</v>
          </cell>
          <cell r="AI212">
            <v>280</v>
          </cell>
        </row>
        <row r="213">
          <cell r="C213">
            <v>13206</v>
          </cell>
          <cell r="D213" t="str">
            <v>PILATUS</v>
          </cell>
          <cell r="E213" t="str">
            <v>PC-6</v>
          </cell>
          <cell r="F213" t="str">
            <v>PT6A-27</v>
          </cell>
          <cell r="G213" t="str">
            <v>General Aviation</v>
          </cell>
          <cell r="H213">
            <v>1200000</v>
          </cell>
          <cell r="I213">
            <v>3</v>
          </cell>
          <cell r="J213">
            <v>4</v>
          </cell>
          <cell r="K213">
            <v>3</v>
          </cell>
          <cell r="L213">
            <v>5</v>
          </cell>
          <cell r="M213">
            <v>6</v>
          </cell>
          <cell r="N213">
            <v>5</v>
          </cell>
          <cell r="O213">
            <v>5</v>
          </cell>
          <cell r="P213">
            <v>4</v>
          </cell>
          <cell r="Q213">
            <v>5</v>
          </cell>
          <cell r="R213">
            <v>4</v>
          </cell>
          <cell r="S213">
            <v>4</v>
          </cell>
          <cell r="T213">
            <v>3</v>
          </cell>
          <cell r="U213">
            <v>44</v>
          </cell>
          <cell r="W213">
            <v>3.6</v>
          </cell>
          <cell r="X213">
            <v>4.8</v>
          </cell>
          <cell r="Y213">
            <v>3.6</v>
          </cell>
          <cell r="Z213">
            <v>6</v>
          </cell>
          <cell r="AA213">
            <v>7.2</v>
          </cell>
          <cell r="AB213">
            <v>6</v>
          </cell>
          <cell r="AC213">
            <v>6</v>
          </cell>
          <cell r="AD213">
            <v>4.8</v>
          </cell>
          <cell r="AE213">
            <v>6</v>
          </cell>
          <cell r="AF213">
            <v>4.8</v>
          </cell>
          <cell r="AG213">
            <v>4.8</v>
          </cell>
          <cell r="AH213">
            <v>3.6</v>
          </cell>
          <cell r="AI213">
            <v>52.8</v>
          </cell>
        </row>
        <row r="214">
          <cell r="C214">
            <v>102922</v>
          </cell>
          <cell r="D214" t="str">
            <v>PILATUS</v>
          </cell>
          <cell r="E214" t="str">
            <v>PC-12 (COMMUTER)</v>
          </cell>
          <cell r="F214" t="str">
            <v>PT6A-67B</v>
          </cell>
          <cell r="G214" t="str">
            <v>General Aviation</v>
          </cell>
          <cell r="H214">
            <v>2712760</v>
          </cell>
          <cell r="I214">
            <v>10</v>
          </cell>
          <cell r="J214">
            <v>12</v>
          </cell>
          <cell r="K214">
            <v>10</v>
          </cell>
          <cell r="L214">
            <v>12</v>
          </cell>
          <cell r="M214">
            <v>14</v>
          </cell>
          <cell r="N214">
            <v>15</v>
          </cell>
          <cell r="O214">
            <v>14</v>
          </cell>
          <cell r="P214">
            <v>14</v>
          </cell>
          <cell r="Q214">
            <v>13</v>
          </cell>
          <cell r="R214">
            <v>14</v>
          </cell>
          <cell r="S214">
            <v>14</v>
          </cell>
          <cell r="T214">
            <v>14</v>
          </cell>
          <cell r="U214">
            <v>134</v>
          </cell>
          <cell r="W214">
            <v>27.127600000000001</v>
          </cell>
          <cell r="X214">
            <v>32.55312</v>
          </cell>
          <cell r="Y214">
            <v>27.127600000000001</v>
          </cell>
          <cell r="Z214">
            <v>32.55312</v>
          </cell>
          <cell r="AA214">
            <v>37.978639999999999</v>
          </cell>
          <cell r="AB214">
            <v>40.691400000000002</v>
          </cell>
          <cell r="AC214">
            <v>37.978639999999999</v>
          </cell>
          <cell r="AD214">
            <v>37.978639999999999</v>
          </cell>
          <cell r="AE214">
            <v>35.265880000000003</v>
          </cell>
          <cell r="AF214">
            <v>37.978639999999999</v>
          </cell>
          <cell r="AG214">
            <v>37.978639999999999</v>
          </cell>
          <cell r="AH214">
            <v>37.978639999999999</v>
          </cell>
          <cell r="AI214">
            <v>363.50983999999994</v>
          </cell>
        </row>
        <row r="215">
          <cell r="C215">
            <v>101559</v>
          </cell>
          <cell r="D215" t="str">
            <v>PILATUS</v>
          </cell>
          <cell r="E215" t="str">
            <v>PC-12 (CORP./UTILITY)</v>
          </cell>
          <cell r="F215" t="str">
            <v>PT6A-67B</v>
          </cell>
          <cell r="G215" t="str">
            <v>General Aviation</v>
          </cell>
          <cell r="H215">
            <v>2712760</v>
          </cell>
          <cell r="I215">
            <v>29</v>
          </cell>
          <cell r="J215">
            <v>32</v>
          </cell>
          <cell r="K215">
            <v>33</v>
          </cell>
          <cell r="L215">
            <v>38</v>
          </cell>
          <cell r="M215">
            <v>39</v>
          </cell>
          <cell r="N215">
            <v>39</v>
          </cell>
          <cell r="O215">
            <v>38</v>
          </cell>
          <cell r="P215">
            <v>36</v>
          </cell>
          <cell r="Q215">
            <v>36</v>
          </cell>
          <cell r="R215">
            <v>37</v>
          </cell>
          <cell r="S215">
            <v>37</v>
          </cell>
          <cell r="T215">
            <v>36</v>
          </cell>
          <cell r="U215">
            <v>369</v>
          </cell>
          <cell r="W215">
            <v>78.67004</v>
          </cell>
          <cell r="X215">
            <v>86.808319999999995</v>
          </cell>
          <cell r="Y215">
            <v>89.521079999999998</v>
          </cell>
          <cell r="Z215">
            <v>103.08488</v>
          </cell>
          <cell r="AA215">
            <v>105.79764</v>
          </cell>
          <cell r="AB215">
            <v>105.79764</v>
          </cell>
          <cell r="AC215">
            <v>103.08488</v>
          </cell>
          <cell r="AD215">
            <v>97.659360000000007</v>
          </cell>
          <cell r="AE215">
            <v>97.659360000000007</v>
          </cell>
          <cell r="AF215">
            <v>100.37212</v>
          </cell>
          <cell r="AG215">
            <v>100.37212</v>
          </cell>
          <cell r="AH215">
            <v>97.659360000000007</v>
          </cell>
          <cell r="AI215">
            <v>1001.00844</v>
          </cell>
        </row>
        <row r="216">
          <cell r="C216">
            <v>101543</v>
          </cell>
          <cell r="D216" t="str">
            <v>PIPER</v>
          </cell>
          <cell r="E216" t="str">
            <v>ARROW IV</v>
          </cell>
          <cell r="F216" t="str">
            <v>IO-360-C1C6</v>
          </cell>
          <cell r="G216" t="str">
            <v>General Aviation</v>
          </cell>
          <cell r="H216">
            <v>165000</v>
          </cell>
          <cell r="I216">
            <v>0</v>
          </cell>
          <cell r="J216">
            <v>0</v>
          </cell>
          <cell r="K216">
            <v>0</v>
          </cell>
          <cell r="L216">
            <v>0</v>
          </cell>
          <cell r="M216">
            <v>0</v>
          </cell>
          <cell r="N216">
            <v>0</v>
          </cell>
          <cell r="O216">
            <v>0</v>
          </cell>
          <cell r="P216">
            <v>0</v>
          </cell>
          <cell r="Q216">
            <v>0</v>
          </cell>
          <cell r="R216">
            <v>0</v>
          </cell>
          <cell r="S216">
            <v>0</v>
          </cell>
          <cell r="T216">
            <v>0</v>
          </cell>
          <cell r="U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row>
        <row r="217">
          <cell r="C217">
            <v>101067</v>
          </cell>
          <cell r="D217" t="str">
            <v>PIPER</v>
          </cell>
          <cell r="E217" t="str">
            <v>CADET (PA-28-161C)</v>
          </cell>
          <cell r="F217" t="str">
            <v>O-320-D3G</v>
          </cell>
          <cell r="G217" t="str">
            <v>General Aviation</v>
          </cell>
          <cell r="H217">
            <v>82000</v>
          </cell>
          <cell r="I217">
            <v>0</v>
          </cell>
          <cell r="J217">
            <v>0</v>
          </cell>
          <cell r="K217">
            <v>0</v>
          </cell>
          <cell r="L217">
            <v>0</v>
          </cell>
          <cell r="M217">
            <v>0</v>
          </cell>
          <cell r="N217">
            <v>0</v>
          </cell>
          <cell r="O217">
            <v>0</v>
          </cell>
          <cell r="P217">
            <v>0</v>
          </cell>
          <cell r="Q217">
            <v>0</v>
          </cell>
          <cell r="R217">
            <v>0</v>
          </cell>
          <cell r="S217">
            <v>0</v>
          </cell>
          <cell r="T217">
            <v>0</v>
          </cell>
          <cell r="U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row>
        <row r="218">
          <cell r="C218">
            <v>2067</v>
          </cell>
          <cell r="D218" t="str">
            <v>PIPER</v>
          </cell>
          <cell r="E218" t="str">
            <v>CHEYENNE 400</v>
          </cell>
          <cell r="F218" t="str">
            <v>TPE 331-14A/B</v>
          </cell>
          <cell r="G218" t="str">
            <v>General Aviation</v>
          </cell>
          <cell r="H218">
            <v>3560000</v>
          </cell>
          <cell r="I218">
            <v>0</v>
          </cell>
          <cell r="J218">
            <v>0</v>
          </cell>
          <cell r="K218">
            <v>0</v>
          </cell>
          <cell r="L218">
            <v>0</v>
          </cell>
          <cell r="M218">
            <v>0</v>
          </cell>
          <cell r="N218">
            <v>0</v>
          </cell>
          <cell r="O218">
            <v>0</v>
          </cell>
          <cell r="P218">
            <v>0</v>
          </cell>
          <cell r="Q218">
            <v>0</v>
          </cell>
          <cell r="R218">
            <v>0</v>
          </cell>
          <cell r="S218">
            <v>0</v>
          </cell>
          <cell r="T218">
            <v>0</v>
          </cell>
          <cell r="U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row>
        <row r="219">
          <cell r="C219">
            <v>13251</v>
          </cell>
          <cell r="D219" t="str">
            <v>PIPER</v>
          </cell>
          <cell r="E219" t="str">
            <v>CHEYENNE IIIA</v>
          </cell>
          <cell r="F219" t="str">
            <v>PT6A-61</v>
          </cell>
          <cell r="G219" t="str">
            <v>General Aviation</v>
          </cell>
          <cell r="H219">
            <v>3320000</v>
          </cell>
          <cell r="I219">
            <v>0</v>
          </cell>
          <cell r="J219">
            <v>0</v>
          </cell>
          <cell r="K219">
            <v>0</v>
          </cell>
          <cell r="L219">
            <v>0</v>
          </cell>
          <cell r="M219">
            <v>0</v>
          </cell>
          <cell r="N219">
            <v>0</v>
          </cell>
          <cell r="O219">
            <v>0</v>
          </cell>
          <cell r="P219">
            <v>0</v>
          </cell>
          <cell r="Q219">
            <v>0</v>
          </cell>
          <cell r="R219">
            <v>0</v>
          </cell>
          <cell r="S219">
            <v>0</v>
          </cell>
          <cell r="T219">
            <v>0</v>
          </cell>
          <cell r="U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row>
        <row r="220">
          <cell r="C220">
            <v>101284</v>
          </cell>
          <cell r="D220" t="str">
            <v>PIPER</v>
          </cell>
          <cell r="E220" t="str">
            <v>MALIBU PHOENIX</v>
          </cell>
          <cell r="F220" t="str">
            <v>PT6B-35F</v>
          </cell>
          <cell r="G220" t="str">
            <v>General Aviation</v>
          </cell>
          <cell r="H220">
            <v>1800000</v>
          </cell>
          <cell r="I220">
            <v>0</v>
          </cell>
          <cell r="J220">
            <v>0</v>
          </cell>
          <cell r="K220">
            <v>0</v>
          </cell>
          <cell r="L220">
            <v>0</v>
          </cell>
          <cell r="M220">
            <v>0</v>
          </cell>
          <cell r="N220">
            <v>0</v>
          </cell>
          <cell r="O220">
            <v>0</v>
          </cell>
          <cell r="P220">
            <v>0</v>
          </cell>
          <cell r="Q220">
            <v>0</v>
          </cell>
          <cell r="R220">
            <v>0</v>
          </cell>
          <cell r="S220">
            <v>0</v>
          </cell>
          <cell r="T220">
            <v>0</v>
          </cell>
          <cell r="U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row>
        <row r="221">
          <cell r="C221">
            <v>101053</v>
          </cell>
          <cell r="D221" t="str">
            <v>PIPER</v>
          </cell>
          <cell r="E221" t="str">
            <v>SARATOGA (PA-32-301)</v>
          </cell>
          <cell r="F221" t="str">
            <v>IO-540-K1G5D</v>
          </cell>
          <cell r="G221" t="str">
            <v>General Aviation</v>
          </cell>
          <cell r="H221">
            <v>250000</v>
          </cell>
          <cell r="I221">
            <v>0</v>
          </cell>
          <cell r="J221">
            <v>0</v>
          </cell>
          <cell r="K221">
            <v>0</v>
          </cell>
          <cell r="L221">
            <v>0</v>
          </cell>
          <cell r="M221">
            <v>0</v>
          </cell>
          <cell r="N221">
            <v>0</v>
          </cell>
          <cell r="O221">
            <v>0</v>
          </cell>
          <cell r="P221">
            <v>0</v>
          </cell>
          <cell r="Q221">
            <v>0</v>
          </cell>
          <cell r="R221">
            <v>0</v>
          </cell>
          <cell r="S221">
            <v>0</v>
          </cell>
          <cell r="T221">
            <v>0</v>
          </cell>
          <cell r="U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row>
        <row r="222">
          <cell r="C222">
            <v>101544</v>
          </cell>
          <cell r="D222" t="str">
            <v>PIPER</v>
          </cell>
          <cell r="E222" t="str">
            <v>SUPER CUB (PA-18-150)</v>
          </cell>
          <cell r="F222" t="str">
            <v>O-320</v>
          </cell>
          <cell r="G222" t="str">
            <v>General Aviation</v>
          </cell>
          <cell r="H222">
            <v>65000</v>
          </cell>
          <cell r="I222">
            <v>0</v>
          </cell>
          <cell r="J222">
            <v>0</v>
          </cell>
          <cell r="K222">
            <v>0</v>
          </cell>
          <cell r="L222">
            <v>0</v>
          </cell>
          <cell r="M222">
            <v>0</v>
          </cell>
          <cell r="N222">
            <v>0</v>
          </cell>
          <cell r="O222">
            <v>0</v>
          </cell>
          <cell r="P222">
            <v>0</v>
          </cell>
          <cell r="Q222">
            <v>0</v>
          </cell>
          <cell r="R222">
            <v>0</v>
          </cell>
          <cell r="S222">
            <v>0</v>
          </cell>
          <cell r="T222">
            <v>0</v>
          </cell>
          <cell r="U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row>
        <row r="223">
          <cell r="C223">
            <v>101926</v>
          </cell>
          <cell r="D223" t="str">
            <v>PIPER</v>
          </cell>
          <cell r="E223" t="str">
            <v>SWIFTFURY</v>
          </cell>
          <cell r="F223" t="str">
            <v>IO-360</v>
          </cell>
          <cell r="G223" t="str">
            <v>General Aviation</v>
          </cell>
          <cell r="H223">
            <v>160000</v>
          </cell>
          <cell r="I223">
            <v>0</v>
          </cell>
          <cell r="J223">
            <v>0</v>
          </cell>
          <cell r="K223">
            <v>0</v>
          </cell>
          <cell r="L223">
            <v>0</v>
          </cell>
          <cell r="M223">
            <v>0</v>
          </cell>
          <cell r="N223">
            <v>0</v>
          </cell>
          <cell r="O223">
            <v>0</v>
          </cell>
          <cell r="P223">
            <v>0</v>
          </cell>
          <cell r="Q223">
            <v>0</v>
          </cell>
          <cell r="R223">
            <v>0</v>
          </cell>
          <cell r="S223">
            <v>0</v>
          </cell>
          <cell r="T223">
            <v>0</v>
          </cell>
          <cell r="U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row>
        <row r="224">
          <cell r="C224">
            <v>13276</v>
          </cell>
          <cell r="D224" t="str">
            <v>PIPER</v>
          </cell>
          <cell r="E224" t="str">
            <v>TURBO ARROW IV</v>
          </cell>
          <cell r="F224" t="str">
            <v>TSIO-360-FB</v>
          </cell>
          <cell r="G224" t="str">
            <v>General Aviation</v>
          </cell>
          <cell r="H224">
            <v>159000</v>
          </cell>
          <cell r="I224">
            <v>0</v>
          </cell>
          <cell r="J224">
            <v>0</v>
          </cell>
          <cell r="K224">
            <v>0</v>
          </cell>
          <cell r="L224">
            <v>0</v>
          </cell>
          <cell r="M224">
            <v>0</v>
          </cell>
          <cell r="N224">
            <v>0</v>
          </cell>
          <cell r="O224">
            <v>0</v>
          </cell>
          <cell r="P224">
            <v>0</v>
          </cell>
          <cell r="Q224">
            <v>0</v>
          </cell>
          <cell r="R224">
            <v>0</v>
          </cell>
          <cell r="S224">
            <v>0</v>
          </cell>
          <cell r="T224">
            <v>0</v>
          </cell>
          <cell r="U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row>
        <row r="225">
          <cell r="C225">
            <v>101933</v>
          </cell>
          <cell r="D225" t="str">
            <v>PIPER</v>
          </cell>
          <cell r="E225" t="str">
            <v>ARROW (ALL PREVIOUS)</v>
          </cell>
          <cell r="F225" t="str">
            <v>O-360</v>
          </cell>
          <cell r="G225" t="str">
            <v>General Aviation</v>
          </cell>
          <cell r="H225">
            <v>228700</v>
          </cell>
          <cell r="I225">
            <v>28</v>
          </cell>
          <cell r="J225">
            <v>16</v>
          </cell>
          <cell r="K225">
            <v>18</v>
          </cell>
          <cell r="L225">
            <v>16</v>
          </cell>
          <cell r="M225">
            <v>10</v>
          </cell>
          <cell r="N225">
            <v>10</v>
          </cell>
          <cell r="O225">
            <v>8</v>
          </cell>
          <cell r="P225">
            <v>0</v>
          </cell>
          <cell r="Q225">
            <v>0</v>
          </cell>
          <cell r="R225">
            <v>0</v>
          </cell>
          <cell r="S225">
            <v>0</v>
          </cell>
          <cell r="T225">
            <v>0</v>
          </cell>
          <cell r="U225">
            <v>62</v>
          </cell>
          <cell r="W225">
            <v>6.4036</v>
          </cell>
          <cell r="X225">
            <v>3.6591999999999998</v>
          </cell>
          <cell r="Y225">
            <v>4.1166</v>
          </cell>
          <cell r="Z225">
            <v>3.6591999999999998</v>
          </cell>
          <cell r="AA225">
            <v>2.2869999999999999</v>
          </cell>
          <cell r="AB225">
            <v>2.2869999999999999</v>
          </cell>
          <cell r="AC225">
            <v>1.8295999999999999</v>
          </cell>
          <cell r="AD225">
            <v>0</v>
          </cell>
          <cell r="AE225">
            <v>0</v>
          </cell>
          <cell r="AF225">
            <v>0</v>
          </cell>
          <cell r="AG225">
            <v>0</v>
          </cell>
          <cell r="AH225">
            <v>0</v>
          </cell>
          <cell r="AI225">
            <v>14.179399999999998</v>
          </cell>
        </row>
        <row r="226">
          <cell r="C226">
            <v>101545</v>
          </cell>
          <cell r="D226" t="str">
            <v>PIPER</v>
          </cell>
          <cell r="E226" t="str">
            <v>MALIBU MIRAGE PA-46-350P</v>
          </cell>
          <cell r="F226" t="str">
            <v>TIO-540-AE2A</v>
          </cell>
          <cell r="G226" t="str">
            <v>General Aviation</v>
          </cell>
          <cell r="H226">
            <v>755000</v>
          </cell>
          <cell r="I226">
            <v>30</v>
          </cell>
          <cell r="J226">
            <v>36</v>
          </cell>
          <cell r="K226">
            <v>32</v>
          </cell>
          <cell r="L226">
            <v>44</v>
          </cell>
          <cell r="M226">
            <v>42</v>
          </cell>
          <cell r="N226">
            <v>36</v>
          </cell>
          <cell r="O226">
            <v>30</v>
          </cell>
          <cell r="P226">
            <v>34</v>
          </cell>
          <cell r="Q226">
            <v>26</v>
          </cell>
          <cell r="R226">
            <v>24</v>
          </cell>
          <cell r="S226">
            <v>24</v>
          </cell>
          <cell r="T226">
            <v>28</v>
          </cell>
          <cell r="U226">
            <v>320</v>
          </cell>
          <cell r="W226">
            <v>22.65</v>
          </cell>
          <cell r="X226">
            <v>27.18</v>
          </cell>
          <cell r="Y226">
            <v>24.16</v>
          </cell>
          <cell r="Z226">
            <v>33.22</v>
          </cell>
          <cell r="AA226">
            <v>31.71</v>
          </cell>
          <cell r="AB226">
            <v>27.18</v>
          </cell>
          <cell r="AC226">
            <v>22.65</v>
          </cell>
          <cell r="AD226">
            <v>25.67</v>
          </cell>
          <cell r="AE226">
            <v>19.63</v>
          </cell>
          <cell r="AF226">
            <v>18.12</v>
          </cell>
          <cell r="AG226">
            <v>18.12</v>
          </cell>
          <cell r="AH226">
            <v>21.14</v>
          </cell>
          <cell r="AI226">
            <v>241.60000000000002</v>
          </cell>
        </row>
        <row r="227">
          <cell r="C227">
            <v>104169</v>
          </cell>
          <cell r="D227" t="str">
            <v>PIPER</v>
          </cell>
          <cell r="E227" t="str">
            <v>PA-46 MALIBU MERIDIAN</v>
          </cell>
          <cell r="F227" t="str">
            <v>PT6A-42</v>
          </cell>
          <cell r="G227" t="str">
            <v>General Aviation</v>
          </cell>
          <cell r="H227">
            <v>1750000</v>
          </cell>
          <cell r="I227">
            <v>33</v>
          </cell>
          <cell r="J227">
            <v>35</v>
          </cell>
          <cell r="K227">
            <v>31</v>
          </cell>
          <cell r="L227">
            <v>36</v>
          </cell>
          <cell r="M227">
            <v>40</v>
          </cell>
          <cell r="N227">
            <v>40</v>
          </cell>
          <cell r="O227">
            <v>39</v>
          </cell>
          <cell r="P227">
            <v>38</v>
          </cell>
          <cell r="Q227">
            <v>37</v>
          </cell>
          <cell r="R227">
            <v>37</v>
          </cell>
          <cell r="S227">
            <v>36</v>
          </cell>
          <cell r="T227">
            <v>35</v>
          </cell>
          <cell r="U227">
            <v>369</v>
          </cell>
          <cell r="W227">
            <v>57.75</v>
          </cell>
          <cell r="X227">
            <v>61.25</v>
          </cell>
          <cell r="Y227">
            <v>54.25</v>
          </cell>
          <cell r="Z227">
            <v>63</v>
          </cell>
          <cell r="AA227">
            <v>70</v>
          </cell>
          <cell r="AB227">
            <v>70</v>
          </cell>
          <cell r="AC227">
            <v>68.25</v>
          </cell>
          <cell r="AD227">
            <v>66.5</v>
          </cell>
          <cell r="AE227">
            <v>64.75</v>
          </cell>
          <cell r="AF227">
            <v>64.75</v>
          </cell>
          <cell r="AG227">
            <v>63</v>
          </cell>
          <cell r="AH227">
            <v>61.25</v>
          </cell>
          <cell r="AI227">
            <v>645.75</v>
          </cell>
        </row>
        <row r="228">
          <cell r="C228">
            <v>13261</v>
          </cell>
          <cell r="D228" t="str">
            <v>PIPER</v>
          </cell>
          <cell r="E228" t="str">
            <v>WARRIOR II/III(PA-28-161)</v>
          </cell>
          <cell r="F228" t="str">
            <v>O-320-D3G</v>
          </cell>
          <cell r="G228" t="str">
            <v>General Aviation</v>
          </cell>
          <cell r="H228">
            <v>145000</v>
          </cell>
          <cell r="I228">
            <v>36</v>
          </cell>
          <cell r="J228">
            <v>38</v>
          </cell>
          <cell r="K228">
            <v>28</v>
          </cell>
          <cell r="L228">
            <v>30</v>
          </cell>
          <cell r="M228">
            <v>24</v>
          </cell>
          <cell r="N228">
            <v>20</v>
          </cell>
          <cell r="O228">
            <v>22</v>
          </cell>
          <cell r="P228">
            <v>16</v>
          </cell>
          <cell r="Q228">
            <v>16</v>
          </cell>
          <cell r="R228">
            <v>12</v>
          </cell>
          <cell r="S228">
            <v>12</v>
          </cell>
          <cell r="T228">
            <v>16</v>
          </cell>
          <cell r="U228">
            <v>196</v>
          </cell>
          <cell r="W228">
            <v>5.22</v>
          </cell>
          <cell r="X228">
            <v>5.51</v>
          </cell>
          <cell r="Y228">
            <v>4.0599999999999996</v>
          </cell>
          <cell r="Z228">
            <v>4.3499999999999996</v>
          </cell>
          <cell r="AA228">
            <v>3.48</v>
          </cell>
          <cell r="AB228">
            <v>2.9</v>
          </cell>
          <cell r="AC228">
            <v>3.19</v>
          </cell>
          <cell r="AD228">
            <v>2.3199999999999998</v>
          </cell>
          <cell r="AE228">
            <v>2.3199999999999998</v>
          </cell>
          <cell r="AF228">
            <v>1.74</v>
          </cell>
          <cell r="AG228">
            <v>1.74</v>
          </cell>
          <cell r="AH228">
            <v>2.3199999999999998</v>
          </cell>
          <cell r="AI228">
            <v>28.419999999999998</v>
          </cell>
        </row>
        <row r="229">
          <cell r="C229">
            <v>13301</v>
          </cell>
          <cell r="D229" t="str">
            <v>PIPER</v>
          </cell>
          <cell r="E229" t="str">
            <v>SENECA III/IV(PA-34-220T)</v>
          </cell>
          <cell r="F229" t="str">
            <v>TSIO-360-KB</v>
          </cell>
          <cell r="G229" t="str">
            <v>General Aviation</v>
          </cell>
          <cell r="H229">
            <v>525000</v>
          </cell>
          <cell r="I229">
            <v>40</v>
          </cell>
          <cell r="J229">
            <v>48</v>
          </cell>
          <cell r="K229">
            <v>52</v>
          </cell>
          <cell r="L229">
            <v>60</v>
          </cell>
          <cell r="M229">
            <v>60</v>
          </cell>
          <cell r="N229">
            <v>54</v>
          </cell>
          <cell r="O229">
            <v>48</v>
          </cell>
          <cell r="P229">
            <v>42</v>
          </cell>
          <cell r="Q229">
            <v>40</v>
          </cell>
          <cell r="R229">
            <v>36</v>
          </cell>
          <cell r="S229">
            <v>40</v>
          </cell>
          <cell r="T229">
            <v>44</v>
          </cell>
          <cell r="U229">
            <v>476</v>
          </cell>
          <cell r="W229">
            <v>21</v>
          </cell>
          <cell r="X229">
            <v>25.2</v>
          </cell>
          <cell r="Y229">
            <v>27.3</v>
          </cell>
          <cell r="Z229">
            <v>31.5</v>
          </cell>
          <cell r="AA229">
            <v>31.5</v>
          </cell>
          <cell r="AB229">
            <v>28.35</v>
          </cell>
          <cell r="AC229">
            <v>25.2</v>
          </cell>
          <cell r="AD229">
            <v>22.05</v>
          </cell>
          <cell r="AE229">
            <v>21</v>
          </cell>
          <cell r="AF229">
            <v>18.899999999999999</v>
          </cell>
          <cell r="AG229">
            <v>21</v>
          </cell>
          <cell r="AH229">
            <v>23.1</v>
          </cell>
          <cell r="AI229">
            <v>249.9</v>
          </cell>
        </row>
        <row r="230">
          <cell r="C230">
            <v>13311</v>
          </cell>
          <cell r="D230" t="str">
            <v>PIPER</v>
          </cell>
          <cell r="E230" t="str">
            <v>SARATOGA SP (PA-32-301)</v>
          </cell>
          <cell r="F230" t="str">
            <v>IO-540-K1G5D</v>
          </cell>
          <cell r="G230" t="str">
            <v>General Aviation</v>
          </cell>
          <cell r="H230">
            <v>349000</v>
          </cell>
          <cell r="I230">
            <v>48</v>
          </cell>
          <cell r="J230">
            <v>50</v>
          </cell>
          <cell r="K230">
            <v>54</v>
          </cell>
          <cell r="L230">
            <v>62</v>
          </cell>
          <cell r="M230">
            <v>60</v>
          </cell>
          <cell r="N230">
            <v>55</v>
          </cell>
          <cell r="O230">
            <v>52</v>
          </cell>
          <cell r="P230">
            <v>50</v>
          </cell>
          <cell r="Q230">
            <v>44</v>
          </cell>
          <cell r="R230">
            <v>36</v>
          </cell>
          <cell r="S230">
            <v>32</v>
          </cell>
          <cell r="T230">
            <v>35</v>
          </cell>
          <cell r="U230">
            <v>480</v>
          </cell>
          <cell r="W230">
            <v>16.751999999999999</v>
          </cell>
          <cell r="X230">
            <v>17.45</v>
          </cell>
          <cell r="Y230">
            <v>18.846</v>
          </cell>
          <cell r="Z230">
            <v>21.638000000000002</v>
          </cell>
          <cell r="AA230">
            <v>20.94</v>
          </cell>
          <cell r="AB230">
            <v>19.195</v>
          </cell>
          <cell r="AC230">
            <v>18.148</v>
          </cell>
          <cell r="AD230">
            <v>17.45</v>
          </cell>
          <cell r="AE230">
            <v>15.356</v>
          </cell>
          <cell r="AF230">
            <v>12.564</v>
          </cell>
          <cell r="AG230">
            <v>11.167999999999999</v>
          </cell>
          <cell r="AH230">
            <v>12.215</v>
          </cell>
          <cell r="AI230">
            <v>167.52</v>
          </cell>
        </row>
        <row r="231">
          <cell r="C231">
            <v>101681</v>
          </cell>
          <cell r="D231" t="str">
            <v>PIPER</v>
          </cell>
          <cell r="E231" t="str">
            <v>SEMINOLE (PA-44-180)</v>
          </cell>
          <cell r="F231" t="str">
            <v>O-360-E1A6D</v>
          </cell>
          <cell r="G231" t="str">
            <v>General Aviation</v>
          </cell>
          <cell r="H231">
            <v>500000</v>
          </cell>
          <cell r="I231">
            <v>48</v>
          </cell>
          <cell r="J231">
            <v>33</v>
          </cell>
          <cell r="K231">
            <v>40</v>
          </cell>
          <cell r="L231">
            <v>42</v>
          </cell>
          <cell r="M231">
            <v>40</v>
          </cell>
          <cell r="N231">
            <v>31</v>
          </cell>
          <cell r="O231">
            <v>24</v>
          </cell>
          <cell r="P231">
            <v>16</v>
          </cell>
          <cell r="Q231">
            <v>8</v>
          </cell>
          <cell r="R231">
            <v>0</v>
          </cell>
          <cell r="S231">
            <v>0</v>
          </cell>
          <cell r="T231">
            <v>0</v>
          </cell>
          <cell r="U231">
            <v>201</v>
          </cell>
          <cell r="W231">
            <v>24</v>
          </cell>
          <cell r="X231">
            <v>16.5</v>
          </cell>
          <cell r="Y231">
            <v>20</v>
          </cell>
          <cell r="Z231">
            <v>21</v>
          </cell>
          <cell r="AA231">
            <v>20</v>
          </cell>
          <cell r="AB231">
            <v>15.5</v>
          </cell>
          <cell r="AC231">
            <v>12</v>
          </cell>
          <cell r="AD231">
            <v>8</v>
          </cell>
          <cell r="AE231">
            <v>4</v>
          </cell>
          <cell r="AF231">
            <v>0</v>
          </cell>
          <cell r="AG231">
            <v>0</v>
          </cell>
          <cell r="AH231">
            <v>0</v>
          </cell>
          <cell r="AI231">
            <v>100.5</v>
          </cell>
        </row>
        <row r="232">
          <cell r="C232">
            <v>13266</v>
          </cell>
          <cell r="D232" t="str">
            <v>PIPER</v>
          </cell>
          <cell r="E232" t="str">
            <v>ARCHER II/III (PA-28-181)</v>
          </cell>
          <cell r="F232" t="str">
            <v>O-360-A4M</v>
          </cell>
          <cell r="G232" t="str">
            <v>General Aviation</v>
          </cell>
          <cell r="H232">
            <v>132000</v>
          </cell>
          <cell r="I232">
            <v>74</v>
          </cell>
          <cell r="J232">
            <v>80</v>
          </cell>
          <cell r="K232">
            <v>54</v>
          </cell>
          <cell r="L232">
            <v>60</v>
          </cell>
          <cell r="M232">
            <v>60</v>
          </cell>
          <cell r="N232">
            <v>72</v>
          </cell>
          <cell r="O232">
            <v>70</v>
          </cell>
          <cell r="P232">
            <v>65</v>
          </cell>
          <cell r="Q232">
            <v>64</v>
          </cell>
          <cell r="R232">
            <v>60</v>
          </cell>
          <cell r="S232">
            <v>55</v>
          </cell>
          <cell r="T232">
            <v>48</v>
          </cell>
          <cell r="U232">
            <v>608</v>
          </cell>
          <cell r="W232">
            <v>9.7680000000000007</v>
          </cell>
          <cell r="X232">
            <v>10.56</v>
          </cell>
          <cell r="Y232">
            <v>7.1280000000000001</v>
          </cell>
          <cell r="Z232">
            <v>7.92</v>
          </cell>
          <cell r="AA232">
            <v>7.92</v>
          </cell>
          <cell r="AB232">
            <v>9.5039999999999996</v>
          </cell>
          <cell r="AC232">
            <v>9.24</v>
          </cell>
          <cell r="AD232">
            <v>8.58</v>
          </cell>
          <cell r="AE232">
            <v>8.4480000000000004</v>
          </cell>
          <cell r="AF232">
            <v>7.92</v>
          </cell>
          <cell r="AG232">
            <v>7.26</v>
          </cell>
          <cell r="AH232">
            <v>6.3360000000000003</v>
          </cell>
          <cell r="AI232">
            <v>80.256</v>
          </cell>
        </row>
        <row r="233">
          <cell r="C233">
            <v>102421</v>
          </cell>
          <cell r="D233" t="str">
            <v>POLSKIE ZAKLADY LOTNICZE (Licensee)</v>
          </cell>
          <cell r="E233" t="str">
            <v>M-28 SKYTRUCK</v>
          </cell>
          <cell r="F233" t="str">
            <v>PT6A-65B</v>
          </cell>
          <cell r="G233" t="str">
            <v>General Aviation</v>
          </cell>
          <cell r="H233">
            <v>2650000</v>
          </cell>
          <cell r="I233">
            <v>3</v>
          </cell>
          <cell r="J233">
            <v>3</v>
          </cell>
          <cell r="K233">
            <v>1</v>
          </cell>
          <cell r="L233">
            <v>1</v>
          </cell>
          <cell r="M233">
            <v>2</v>
          </cell>
          <cell r="N233">
            <v>1</v>
          </cell>
          <cell r="O233">
            <v>2</v>
          </cell>
          <cell r="P233">
            <v>1</v>
          </cell>
          <cell r="Q233">
            <v>0</v>
          </cell>
          <cell r="R233">
            <v>1</v>
          </cell>
          <cell r="S233">
            <v>1</v>
          </cell>
          <cell r="T233">
            <v>0</v>
          </cell>
          <cell r="U233">
            <v>10</v>
          </cell>
          <cell r="W233">
            <v>7.95</v>
          </cell>
          <cell r="X233">
            <v>7.95</v>
          </cell>
          <cell r="Y233">
            <v>2.65</v>
          </cell>
          <cell r="Z233">
            <v>2.65</v>
          </cell>
          <cell r="AA233">
            <v>5.3</v>
          </cell>
          <cell r="AB233">
            <v>2.65</v>
          </cell>
          <cell r="AC233">
            <v>5.3</v>
          </cell>
          <cell r="AD233">
            <v>2.65</v>
          </cell>
          <cell r="AE233">
            <v>0</v>
          </cell>
          <cell r="AF233">
            <v>2.65</v>
          </cell>
          <cell r="AG233">
            <v>2.65</v>
          </cell>
          <cell r="AH233">
            <v>0</v>
          </cell>
          <cell r="AI233">
            <v>26.499999999999996</v>
          </cell>
        </row>
        <row r="234">
          <cell r="C234">
            <v>100889</v>
          </cell>
          <cell r="D234" t="str">
            <v>PZL (Licensee)</v>
          </cell>
          <cell r="E234" t="str">
            <v>M-20</v>
          </cell>
          <cell r="F234" t="str">
            <v>6A-350C1L/R</v>
          </cell>
          <cell r="G234" t="str">
            <v>General Aviation</v>
          </cell>
          <cell r="H234">
            <v>335000</v>
          </cell>
          <cell r="I234">
            <v>38</v>
          </cell>
          <cell r="J234">
            <v>45</v>
          </cell>
          <cell r="K234">
            <v>40</v>
          </cell>
          <cell r="L234">
            <v>45</v>
          </cell>
          <cell r="M234">
            <v>0</v>
          </cell>
          <cell r="N234">
            <v>0</v>
          </cell>
          <cell r="O234">
            <v>0</v>
          </cell>
          <cell r="P234">
            <v>0</v>
          </cell>
          <cell r="Q234">
            <v>0</v>
          </cell>
          <cell r="R234">
            <v>0</v>
          </cell>
          <cell r="S234">
            <v>0</v>
          </cell>
          <cell r="T234">
            <v>0</v>
          </cell>
          <cell r="U234">
            <v>85</v>
          </cell>
          <cell r="W234">
            <v>12.73</v>
          </cell>
          <cell r="X234">
            <v>15.074999999999999</v>
          </cell>
          <cell r="Y234">
            <v>13.4</v>
          </cell>
          <cell r="Z234">
            <v>15.074999999999999</v>
          </cell>
          <cell r="AA234">
            <v>0</v>
          </cell>
          <cell r="AB234">
            <v>0</v>
          </cell>
          <cell r="AC234">
            <v>0</v>
          </cell>
          <cell r="AD234">
            <v>0</v>
          </cell>
          <cell r="AE234">
            <v>0</v>
          </cell>
          <cell r="AF234">
            <v>0</v>
          </cell>
          <cell r="AG234">
            <v>0</v>
          </cell>
          <cell r="AH234">
            <v>0</v>
          </cell>
          <cell r="AI234">
            <v>28.475000000000001</v>
          </cell>
        </row>
        <row r="235">
          <cell r="C235">
            <v>102861</v>
          </cell>
          <cell r="D235" t="str">
            <v>PZL MIELEC</v>
          </cell>
          <cell r="E235" t="str">
            <v>M-18 DROMADER</v>
          </cell>
          <cell r="F235" t="str">
            <v>VARIOUS</v>
          </cell>
          <cell r="G235" t="str">
            <v>General Aviation</v>
          </cell>
          <cell r="H235">
            <v>270000</v>
          </cell>
          <cell r="I235">
            <v>6</v>
          </cell>
          <cell r="J235">
            <v>10</v>
          </cell>
          <cell r="K235">
            <v>6</v>
          </cell>
          <cell r="L235">
            <v>8</v>
          </cell>
          <cell r="M235">
            <v>10</v>
          </cell>
          <cell r="N235">
            <v>8</v>
          </cell>
          <cell r="O235">
            <v>10</v>
          </cell>
          <cell r="P235">
            <v>10</v>
          </cell>
          <cell r="Q235">
            <v>8</v>
          </cell>
          <cell r="R235">
            <v>9</v>
          </cell>
          <cell r="S235">
            <v>7</v>
          </cell>
          <cell r="T235">
            <v>10</v>
          </cell>
          <cell r="U235">
            <v>86</v>
          </cell>
          <cell r="W235">
            <v>1.62</v>
          </cell>
          <cell r="X235">
            <v>2.7</v>
          </cell>
          <cell r="Y235">
            <v>1.62</v>
          </cell>
          <cell r="Z235">
            <v>2.16</v>
          </cell>
          <cell r="AA235">
            <v>2.7</v>
          </cell>
          <cell r="AB235">
            <v>2.16</v>
          </cell>
          <cell r="AC235">
            <v>2.7</v>
          </cell>
          <cell r="AD235">
            <v>2.7</v>
          </cell>
          <cell r="AE235">
            <v>2.16</v>
          </cell>
          <cell r="AF235">
            <v>2.4300000000000002</v>
          </cell>
          <cell r="AG235">
            <v>1.89</v>
          </cell>
          <cell r="AH235">
            <v>2.7</v>
          </cell>
          <cell r="AI235">
            <v>23.22</v>
          </cell>
        </row>
        <row r="236">
          <cell r="C236">
            <v>103952</v>
          </cell>
          <cell r="D236" t="str">
            <v>PZL WARSZAWA-OKECIE</v>
          </cell>
          <cell r="E236" t="str">
            <v>PZL-130TC-1</v>
          </cell>
          <cell r="F236" t="str">
            <v>M 601T</v>
          </cell>
          <cell r="G236" t="str">
            <v>General Aviation</v>
          </cell>
          <cell r="H236">
            <v>2000000</v>
          </cell>
          <cell r="I236">
            <v>0</v>
          </cell>
          <cell r="J236">
            <v>0</v>
          </cell>
          <cell r="K236">
            <v>0</v>
          </cell>
          <cell r="L236">
            <v>0</v>
          </cell>
          <cell r="M236">
            <v>0</v>
          </cell>
          <cell r="N236">
            <v>0</v>
          </cell>
          <cell r="O236">
            <v>0</v>
          </cell>
          <cell r="P236">
            <v>0</v>
          </cell>
          <cell r="Q236">
            <v>0</v>
          </cell>
          <cell r="R236">
            <v>0</v>
          </cell>
          <cell r="S236">
            <v>0</v>
          </cell>
          <cell r="T236">
            <v>0</v>
          </cell>
          <cell r="U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row>
        <row r="237">
          <cell r="C237">
            <v>102901</v>
          </cell>
          <cell r="D237" t="str">
            <v>PZL WARSZAWA-OKECIE</v>
          </cell>
          <cell r="E237" t="str">
            <v>PZL-106BT</v>
          </cell>
          <cell r="F237" t="str">
            <v>M 601Z</v>
          </cell>
          <cell r="G237" t="str">
            <v>General Aviation</v>
          </cell>
          <cell r="H237">
            <v>325000</v>
          </cell>
          <cell r="I237">
            <v>5</v>
          </cell>
          <cell r="J237">
            <v>5</v>
          </cell>
          <cell r="K237">
            <v>4</v>
          </cell>
          <cell r="L237">
            <v>3</v>
          </cell>
          <cell r="M237">
            <v>4</v>
          </cell>
          <cell r="N237">
            <v>5</v>
          </cell>
          <cell r="O237">
            <v>4</v>
          </cell>
          <cell r="P237">
            <v>6</v>
          </cell>
          <cell r="Q237">
            <v>6</v>
          </cell>
          <cell r="R237">
            <v>5</v>
          </cell>
          <cell r="S237">
            <v>4</v>
          </cell>
          <cell r="T237">
            <v>3</v>
          </cell>
          <cell r="U237">
            <v>44</v>
          </cell>
          <cell r="W237">
            <v>1.625</v>
          </cell>
          <cell r="X237">
            <v>1.625</v>
          </cell>
          <cell r="Y237">
            <v>1.3</v>
          </cell>
          <cell r="Z237">
            <v>0.97499999999999998</v>
          </cell>
          <cell r="AA237">
            <v>1.3</v>
          </cell>
          <cell r="AB237">
            <v>1.625</v>
          </cell>
          <cell r="AC237">
            <v>1.3</v>
          </cell>
          <cell r="AD237">
            <v>1.95</v>
          </cell>
          <cell r="AE237">
            <v>1.95</v>
          </cell>
          <cell r="AF237">
            <v>1.625</v>
          </cell>
          <cell r="AG237">
            <v>1.3</v>
          </cell>
          <cell r="AH237">
            <v>0.97499999999999998</v>
          </cell>
          <cell r="AI237">
            <v>14.299999999999999</v>
          </cell>
        </row>
        <row r="238">
          <cell r="C238">
            <v>9951</v>
          </cell>
          <cell r="D238" t="str">
            <v>RAYTHEON AIRCRAFT CO</v>
          </cell>
          <cell r="E238" t="str">
            <v>F33A/C</v>
          </cell>
          <cell r="F238" t="str">
            <v>IO-520-BB</v>
          </cell>
          <cell r="G238" t="str">
            <v>General Aviation</v>
          </cell>
          <cell r="H238">
            <v>190000</v>
          </cell>
          <cell r="I238">
            <v>0</v>
          </cell>
          <cell r="J238">
            <v>0</v>
          </cell>
          <cell r="K238">
            <v>0</v>
          </cell>
          <cell r="L238">
            <v>0</v>
          </cell>
          <cell r="M238">
            <v>0</v>
          </cell>
          <cell r="N238">
            <v>0</v>
          </cell>
          <cell r="O238">
            <v>0</v>
          </cell>
          <cell r="P238">
            <v>0</v>
          </cell>
          <cell r="Q238">
            <v>0</v>
          </cell>
          <cell r="R238">
            <v>0</v>
          </cell>
          <cell r="S238">
            <v>0</v>
          </cell>
          <cell r="T238">
            <v>0</v>
          </cell>
          <cell r="U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row>
        <row r="239">
          <cell r="C239">
            <v>9976</v>
          </cell>
          <cell r="D239" t="str">
            <v>RAYTHEON AIRCRAFT CO</v>
          </cell>
          <cell r="E239" t="str">
            <v>KING AIR 300</v>
          </cell>
          <cell r="F239" t="str">
            <v>PT6A-60A</v>
          </cell>
          <cell r="G239" t="str">
            <v>General Aviation</v>
          </cell>
          <cell r="H239">
            <v>3800000</v>
          </cell>
          <cell r="I239">
            <v>0</v>
          </cell>
          <cell r="J239">
            <v>0</v>
          </cell>
          <cell r="K239">
            <v>0</v>
          </cell>
          <cell r="L239">
            <v>0</v>
          </cell>
          <cell r="M239">
            <v>0</v>
          </cell>
          <cell r="N239">
            <v>0</v>
          </cell>
          <cell r="O239">
            <v>0</v>
          </cell>
          <cell r="P239">
            <v>0</v>
          </cell>
          <cell r="Q239">
            <v>0</v>
          </cell>
          <cell r="R239">
            <v>0</v>
          </cell>
          <cell r="S239">
            <v>0</v>
          </cell>
          <cell r="T239">
            <v>0</v>
          </cell>
          <cell r="U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row>
        <row r="240">
          <cell r="C240">
            <v>10016</v>
          </cell>
          <cell r="D240" t="str">
            <v>RAYTHEON AIRCRAFT CO</v>
          </cell>
          <cell r="E240" t="str">
            <v>RC-12D/H/K</v>
          </cell>
          <cell r="F240" t="str">
            <v>PT6A-41/67</v>
          </cell>
          <cell r="G240" t="str">
            <v>General Aviation</v>
          </cell>
          <cell r="H240">
            <v>22380000</v>
          </cell>
          <cell r="I240">
            <v>0</v>
          </cell>
          <cell r="J240">
            <v>0</v>
          </cell>
          <cell r="K240">
            <v>0</v>
          </cell>
          <cell r="L240">
            <v>0</v>
          </cell>
          <cell r="M240">
            <v>0</v>
          </cell>
          <cell r="N240">
            <v>0</v>
          </cell>
          <cell r="O240">
            <v>0</v>
          </cell>
          <cell r="P240">
            <v>0</v>
          </cell>
          <cell r="Q240">
            <v>0</v>
          </cell>
          <cell r="R240">
            <v>0</v>
          </cell>
          <cell r="S240">
            <v>0</v>
          </cell>
          <cell r="T240">
            <v>0</v>
          </cell>
          <cell r="U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row>
        <row r="241">
          <cell r="C241">
            <v>10041</v>
          </cell>
          <cell r="D241" t="str">
            <v>RAYTHEON AIRCRAFT CO</v>
          </cell>
          <cell r="E241" t="str">
            <v>STARSHIP 1</v>
          </cell>
          <cell r="F241" t="str">
            <v>PT6A-67A</v>
          </cell>
          <cell r="G241" t="str">
            <v>General Aviation</v>
          </cell>
          <cell r="H241">
            <v>4550000</v>
          </cell>
          <cell r="I241">
            <v>0</v>
          </cell>
          <cell r="J241">
            <v>0</v>
          </cell>
          <cell r="K241">
            <v>0</v>
          </cell>
          <cell r="L241">
            <v>0</v>
          </cell>
          <cell r="M241">
            <v>0</v>
          </cell>
          <cell r="N241">
            <v>0</v>
          </cell>
          <cell r="O241">
            <v>0</v>
          </cell>
          <cell r="P241">
            <v>0</v>
          </cell>
          <cell r="Q241">
            <v>0</v>
          </cell>
          <cell r="R241">
            <v>0</v>
          </cell>
          <cell r="S241">
            <v>0</v>
          </cell>
          <cell r="T241">
            <v>0</v>
          </cell>
          <cell r="U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row>
        <row r="242">
          <cell r="C242">
            <v>102000</v>
          </cell>
          <cell r="D242" t="str">
            <v>RAYTHEON AIRCRAFT CO</v>
          </cell>
          <cell r="E242" t="str">
            <v>BEECH 1900D (MILITARY)</v>
          </cell>
          <cell r="F242" t="str">
            <v>PT6A-67D</v>
          </cell>
          <cell r="G242" t="str">
            <v>General Aviation</v>
          </cell>
          <cell r="H242">
            <v>4950000</v>
          </cell>
          <cell r="I242">
            <v>1</v>
          </cell>
          <cell r="J242">
            <v>0</v>
          </cell>
          <cell r="K242">
            <v>0</v>
          </cell>
          <cell r="L242">
            <v>0</v>
          </cell>
          <cell r="M242">
            <v>0</v>
          </cell>
          <cell r="N242">
            <v>0</v>
          </cell>
          <cell r="O242">
            <v>0</v>
          </cell>
          <cell r="P242">
            <v>0</v>
          </cell>
          <cell r="Q242">
            <v>0</v>
          </cell>
          <cell r="R242">
            <v>0</v>
          </cell>
          <cell r="S242">
            <v>0</v>
          </cell>
          <cell r="T242">
            <v>0</v>
          </cell>
          <cell r="U242">
            <v>0</v>
          </cell>
          <cell r="W242">
            <v>4.95</v>
          </cell>
          <cell r="X242">
            <v>0</v>
          </cell>
          <cell r="Y242">
            <v>0</v>
          </cell>
          <cell r="Z242">
            <v>0</v>
          </cell>
          <cell r="AA242">
            <v>0</v>
          </cell>
          <cell r="AB242">
            <v>0</v>
          </cell>
          <cell r="AC242">
            <v>0</v>
          </cell>
          <cell r="AD242">
            <v>0</v>
          </cell>
          <cell r="AE242">
            <v>0</v>
          </cell>
          <cell r="AF242">
            <v>0</v>
          </cell>
          <cell r="AG242">
            <v>0</v>
          </cell>
          <cell r="AH242">
            <v>0</v>
          </cell>
          <cell r="AI242">
            <v>0</v>
          </cell>
        </row>
        <row r="243">
          <cell r="C243">
            <v>103443</v>
          </cell>
          <cell r="D243" t="str">
            <v>RAYTHEON AIRCRAFT CO</v>
          </cell>
          <cell r="E243" t="str">
            <v>T-6A (USN)</v>
          </cell>
          <cell r="F243" t="str">
            <v>PT6A-68</v>
          </cell>
          <cell r="G243" t="str">
            <v>General Aviation</v>
          </cell>
          <cell r="H243">
            <v>3000000</v>
          </cell>
          <cell r="I243">
            <v>10</v>
          </cell>
          <cell r="J243">
            <v>12</v>
          </cell>
          <cell r="K243">
            <v>19</v>
          </cell>
          <cell r="L243">
            <v>0</v>
          </cell>
          <cell r="M243">
            <v>0</v>
          </cell>
          <cell r="N243">
            <v>0</v>
          </cell>
          <cell r="O243">
            <v>8</v>
          </cell>
          <cell r="P243">
            <v>24</v>
          </cell>
          <cell r="Q243">
            <v>48</v>
          </cell>
          <cell r="R243">
            <v>48</v>
          </cell>
          <cell r="S243">
            <v>48</v>
          </cell>
          <cell r="T243">
            <v>48</v>
          </cell>
          <cell r="U243">
            <v>243</v>
          </cell>
          <cell r="W243">
            <v>30</v>
          </cell>
          <cell r="X243">
            <v>36</v>
          </cell>
          <cell r="Y243">
            <v>57</v>
          </cell>
          <cell r="Z243">
            <v>0</v>
          </cell>
          <cell r="AA243">
            <v>0</v>
          </cell>
          <cell r="AB243">
            <v>0</v>
          </cell>
          <cell r="AC243">
            <v>24</v>
          </cell>
          <cell r="AD243">
            <v>72</v>
          </cell>
          <cell r="AE243">
            <v>144</v>
          </cell>
          <cell r="AF243">
            <v>144</v>
          </cell>
          <cell r="AG243">
            <v>144</v>
          </cell>
          <cell r="AH243">
            <v>144</v>
          </cell>
          <cell r="AI243">
            <v>729</v>
          </cell>
        </row>
        <row r="244">
          <cell r="C244">
            <v>101603</v>
          </cell>
          <cell r="D244" t="str">
            <v>RAYTHEON AIRCRAFT CO</v>
          </cell>
          <cell r="E244" t="str">
            <v>BEECH 1900D (COMMUTER)</v>
          </cell>
          <cell r="F244" t="str">
            <v>PT6A-67D</v>
          </cell>
          <cell r="G244" t="str">
            <v>General Aviation</v>
          </cell>
          <cell r="H244">
            <v>5200000</v>
          </cell>
          <cell r="I244">
            <v>11</v>
          </cell>
          <cell r="J244">
            <v>4</v>
          </cell>
          <cell r="K244">
            <v>0</v>
          </cell>
          <cell r="L244">
            <v>0</v>
          </cell>
          <cell r="M244">
            <v>0</v>
          </cell>
          <cell r="N244">
            <v>0</v>
          </cell>
          <cell r="O244">
            <v>0</v>
          </cell>
          <cell r="P244">
            <v>0</v>
          </cell>
          <cell r="Q244">
            <v>0</v>
          </cell>
          <cell r="R244">
            <v>0</v>
          </cell>
          <cell r="S244">
            <v>0</v>
          </cell>
          <cell r="T244">
            <v>0</v>
          </cell>
          <cell r="U244">
            <v>0</v>
          </cell>
          <cell r="W244">
            <v>57.2</v>
          </cell>
          <cell r="X244">
            <v>20.8</v>
          </cell>
          <cell r="Y244">
            <v>0</v>
          </cell>
          <cell r="Z244">
            <v>0</v>
          </cell>
          <cell r="AA244">
            <v>0</v>
          </cell>
          <cell r="AB244">
            <v>0</v>
          </cell>
          <cell r="AC244">
            <v>0</v>
          </cell>
          <cell r="AD244">
            <v>0</v>
          </cell>
          <cell r="AE244">
            <v>0</v>
          </cell>
          <cell r="AF244">
            <v>0</v>
          </cell>
          <cell r="AG244">
            <v>0</v>
          </cell>
          <cell r="AH244">
            <v>0</v>
          </cell>
          <cell r="AI244">
            <v>0</v>
          </cell>
        </row>
        <row r="245">
          <cell r="C245">
            <v>9871</v>
          </cell>
          <cell r="D245" t="str">
            <v>RAYTHEON AIRCRAFT CO</v>
          </cell>
          <cell r="E245" t="str">
            <v>58 BARON</v>
          </cell>
          <cell r="F245" t="str">
            <v>IO-550-B/C</v>
          </cell>
          <cell r="G245" t="str">
            <v>General Aviation</v>
          </cell>
          <cell r="H245">
            <v>635000</v>
          </cell>
          <cell r="I245">
            <v>18</v>
          </cell>
          <cell r="J245">
            <v>30</v>
          </cell>
          <cell r="K245">
            <v>44</v>
          </cell>
          <cell r="L245">
            <v>50</v>
          </cell>
          <cell r="M245">
            <v>48</v>
          </cell>
          <cell r="N245">
            <v>50</v>
          </cell>
          <cell r="O245">
            <v>44</v>
          </cell>
          <cell r="P245">
            <v>36</v>
          </cell>
          <cell r="Q245">
            <v>30</v>
          </cell>
          <cell r="R245">
            <v>25</v>
          </cell>
          <cell r="S245">
            <v>24</v>
          </cell>
          <cell r="T245">
            <v>26</v>
          </cell>
          <cell r="U245">
            <v>377</v>
          </cell>
          <cell r="W245">
            <v>11.43</v>
          </cell>
          <cell r="X245">
            <v>19.05</v>
          </cell>
          <cell r="Y245">
            <v>27.94</v>
          </cell>
          <cell r="Z245">
            <v>31.75</v>
          </cell>
          <cell r="AA245">
            <v>30.48</v>
          </cell>
          <cell r="AB245">
            <v>31.75</v>
          </cell>
          <cell r="AC245">
            <v>27.94</v>
          </cell>
          <cell r="AD245">
            <v>22.86</v>
          </cell>
          <cell r="AE245">
            <v>19.05</v>
          </cell>
          <cell r="AF245">
            <v>15.875</v>
          </cell>
          <cell r="AG245">
            <v>15.24</v>
          </cell>
          <cell r="AH245">
            <v>16.510000000000002</v>
          </cell>
          <cell r="AI245">
            <v>239.39500000000004</v>
          </cell>
        </row>
        <row r="246">
          <cell r="C246">
            <v>103444</v>
          </cell>
          <cell r="D246" t="str">
            <v>RAYTHEON AIRCRAFT CO</v>
          </cell>
          <cell r="E246" t="str">
            <v>T-6A (EXPORT)</v>
          </cell>
          <cell r="F246" t="str">
            <v>PT6A-68</v>
          </cell>
          <cell r="G246" t="str">
            <v>General Aviation</v>
          </cell>
          <cell r="H246">
            <v>4000000</v>
          </cell>
          <cell r="I246">
            <v>18</v>
          </cell>
          <cell r="J246">
            <v>12</v>
          </cell>
          <cell r="K246">
            <v>6</v>
          </cell>
          <cell r="L246">
            <v>10</v>
          </cell>
          <cell r="M246">
            <v>10</v>
          </cell>
          <cell r="N246">
            <v>12</v>
          </cell>
          <cell r="O246">
            <v>16</v>
          </cell>
          <cell r="P246">
            <v>14</v>
          </cell>
          <cell r="Q246">
            <v>10</v>
          </cell>
          <cell r="R246">
            <v>12</v>
          </cell>
          <cell r="S246">
            <v>12</v>
          </cell>
          <cell r="T246">
            <v>12</v>
          </cell>
          <cell r="U246">
            <v>114</v>
          </cell>
          <cell r="W246">
            <v>72</v>
          </cell>
          <cell r="X246">
            <v>48</v>
          </cell>
          <cell r="Y246">
            <v>24</v>
          </cell>
          <cell r="Z246">
            <v>40</v>
          </cell>
          <cell r="AA246">
            <v>40</v>
          </cell>
          <cell r="AB246">
            <v>48</v>
          </cell>
          <cell r="AC246">
            <v>64</v>
          </cell>
          <cell r="AD246">
            <v>56</v>
          </cell>
          <cell r="AE246">
            <v>40</v>
          </cell>
          <cell r="AF246">
            <v>48</v>
          </cell>
          <cell r="AG246">
            <v>48</v>
          </cell>
          <cell r="AH246">
            <v>48</v>
          </cell>
          <cell r="AI246">
            <v>456</v>
          </cell>
        </row>
        <row r="247">
          <cell r="C247">
            <v>102002</v>
          </cell>
          <cell r="D247" t="str">
            <v>RAYTHEON AIRCRAFT CO</v>
          </cell>
          <cell r="E247" t="str">
            <v>SUPER KING AIR 350</v>
          </cell>
          <cell r="F247" t="str">
            <v>PT6A-60A</v>
          </cell>
          <cell r="G247" t="str">
            <v>General Aviation</v>
          </cell>
          <cell r="H247">
            <v>5000000</v>
          </cell>
          <cell r="I247">
            <v>19</v>
          </cell>
          <cell r="J247">
            <v>22</v>
          </cell>
          <cell r="K247">
            <v>12</v>
          </cell>
          <cell r="L247">
            <v>14</v>
          </cell>
          <cell r="M247">
            <v>15</v>
          </cell>
          <cell r="N247">
            <v>13</v>
          </cell>
          <cell r="O247">
            <v>12</v>
          </cell>
          <cell r="P247">
            <v>12</v>
          </cell>
          <cell r="Q247">
            <v>11</v>
          </cell>
          <cell r="R247">
            <v>10</v>
          </cell>
          <cell r="S247">
            <v>10</v>
          </cell>
          <cell r="T247">
            <v>9</v>
          </cell>
          <cell r="U247">
            <v>118</v>
          </cell>
          <cell r="W247">
            <v>95</v>
          </cell>
          <cell r="X247">
            <v>110</v>
          </cell>
          <cell r="Y247">
            <v>60</v>
          </cell>
          <cell r="Z247">
            <v>70</v>
          </cell>
          <cell r="AA247">
            <v>75</v>
          </cell>
          <cell r="AB247">
            <v>65</v>
          </cell>
          <cell r="AC247">
            <v>60</v>
          </cell>
          <cell r="AD247">
            <v>60</v>
          </cell>
          <cell r="AE247">
            <v>55</v>
          </cell>
          <cell r="AF247">
            <v>50</v>
          </cell>
          <cell r="AG247">
            <v>50</v>
          </cell>
          <cell r="AH247">
            <v>45</v>
          </cell>
          <cell r="AI247">
            <v>590</v>
          </cell>
        </row>
        <row r="248">
          <cell r="C248">
            <v>9856</v>
          </cell>
          <cell r="D248" t="str">
            <v>RAYTHEON AIRCRAFT CO</v>
          </cell>
          <cell r="E248" t="str">
            <v>B36TC</v>
          </cell>
          <cell r="F248" t="str">
            <v>TSIO-520-UB</v>
          </cell>
          <cell r="G248" t="str">
            <v>General Aviation</v>
          </cell>
          <cell r="H248">
            <v>400000</v>
          </cell>
          <cell r="I248">
            <v>20</v>
          </cell>
          <cell r="J248">
            <v>24</v>
          </cell>
          <cell r="K248">
            <v>10</v>
          </cell>
          <cell r="L248">
            <v>10</v>
          </cell>
          <cell r="M248">
            <v>8</v>
          </cell>
          <cell r="N248">
            <v>6</v>
          </cell>
          <cell r="O248">
            <v>8</v>
          </cell>
          <cell r="P248">
            <v>8</v>
          </cell>
          <cell r="Q248">
            <v>6</v>
          </cell>
          <cell r="R248">
            <v>6</v>
          </cell>
          <cell r="S248">
            <v>6</v>
          </cell>
          <cell r="T248">
            <v>0</v>
          </cell>
          <cell r="U248">
            <v>68</v>
          </cell>
          <cell r="W248">
            <v>8</v>
          </cell>
          <cell r="X248">
            <v>9.6</v>
          </cell>
          <cell r="Y248">
            <v>4</v>
          </cell>
          <cell r="Z248">
            <v>4</v>
          </cell>
          <cell r="AA248">
            <v>3.2</v>
          </cell>
          <cell r="AB248">
            <v>2.4</v>
          </cell>
          <cell r="AC248">
            <v>3.2</v>
          </cell>
          <cell r="AD248">
            <v>3.2</v>
          </cell>
          <cell r="AE248">
            <v>2.4</v>
          </cell>
          <cell r="AF248">
            <v>2.4</v>
          </cell>
          <cell r="AG248">
            <v>2.4</v>
          </cell>
          <cell r="AH248">
            <v>0</v>
          </cell>
          <cell r="AI248">
            <v>27.199999999999996</v>
          </cell>
        </row>
        <row r="249">
          <cell r="C249">
            <v>103442</v>
          </cell>
          <cell r="D249" t="str">
            <v>RAYTHEON AIRCRAFT CO</v>
          </cell>
          <cell r="E249" t="str">
            <v>T-6A (USAF)</v>
          </cell>
          <cell r="F249" t="str">
            <v>PT6A-68</v>
          </cell>
          <cell r="G249" t="str">
            <v>General Aviation</v>
          </cell>
          <cell r="H249">
            <v>3000000</v>
          </cell>
          <cell r="I249">
            <v>24</v>
          </cell>
          <cell r="J249">
            <v>36</v>
          </cell>
          <cell r="K249">
            <v>48</v>
          </cell>
          <cell r="L249">
            <v>54</v>
          </cell>
          <cell r="M249">
            <v>54</v>
          </cell>
          <cell r="N249">
            <v>48</v>
          </cell>
          <cell r="O249">
            <v>48</v>
          </cell>
          <cell r="P249">
            <v>48</v>
          </cell>
          <cell r="Q249">
            <v>36</v>
          </cell>
          <cell r="R249">
            <v>0</v>
          </cell>
          <cell r="S249">
            <v>0</v>
          </cell>
          <cell r="T249">
            <v>0</v>
          </cell>
          <cell r="U249">
            <v>336</v>
          </cell>
          <cell r="W249">
            <v>72</v>
          </cell>
          <cell r="X249">
            <v>108</v>
          </cell>
          <cell r="Y249">
            <v>144</v>
          </cell>
          <cell r="Z249">
            <v>162</v>
          </cell>
          <cell r="AA249">
            <v>162</v>
          </cell>
          <cell r="AB249">
            <v>144</v>
          </cell>
          <cell r="AC249">
            <v>144</v>
          </cell>
          <cell r="AD249">
            <v>144</v>
          </cell>
          <cell r="AE249">
            <v>108</v>
          </cell>
          <cell r="AF249">
            <v>0</v>
          </cell>
          <cell r="AG249">
            <v>0</v>
          </cell>
          <cell r="AH249">
            <v>0</v>
          </cell>
          <cell r="AI249">
            <v>1008</v>
          </cell>
        </row>
        <row r="250">
          <cell r="C250">
            <v>9991</v>
          </cell>
          <cell r="D250" t="str">
            <v>RAYTHEON AIRCRAFT CO</v>
          </cell>
          <cell r="E250" t="str">
            <v>KING AIR B200</v>
          </cell>
          <cell r="F250" t="str">
            <v>PT6A-42</v>
          </cell>
          <cell r="G250" t="str">
            <v>General Aviation</v>
          </cell>
          <cell r="H250">
            <v>3850000</v>
          </cell>
          <cell r="I250">
            <v>26</v>
          </cell>
          <cell r="J250">
            <v>28</v>
          </cell>
          <cell r="K250">
            <v>17</v>
          </cell>
          <cell r="L250">
            <v>21</v>
          </cell>
          <cell r="M250">
            <v>22</v>
          </cell>
          <cell r="N250">
            <v>22</v>
          </cell>
          <cell r="O250">
            <v>20</v>
          </cell>
          <cell r="P250">
            <v>18</v>
          </cell>
          <cell r="Q250">
            <v>17</v>
          </cell>
          <cell r="R250">
            <v>18</v>
          </cell>
          <cell r="S250">
            <v>16</v>
          </cell>
          <cell r="T250">
            <v>13</v>
          </cell>
          <cell r="U250">
            <v>184</v>
          </cell>
          <cell r="W250">
            <v>100.1</v>
          </cell>
          <cell r="X250">
            <v>107.8</v>
          </cell>
          <cell r="Y250">
            <v>65.45</v>
          </cell>
          <cell r="Z250">
            <v>80.849999999999994</v>
          </cell>
          <cell r="AA250">
            <v>84.7</v>
          </cell>
          <cell r="AB250">
            <v>84.7</v>
          </cell>
          <cell r="AC250">
            <v>77</v>
          </cell>
          <cell r="AD250">
            <v>69.3</v>
          </cell>
          <cell r="AE250">
            <v>65.45</v>
          </cell>
          <cell r="AF250">
            <v>69.3</v>
          </cell>
          <cell r="AG250">
            <v>61.6</v>
          </cell>
          <cell r="AH250">
            <v>50.05</v>
          </cell>
          <cell r="AI250">
            <v>708.4</v>
          </cell>
        </row>
        <row r="251">
          <cell r="C251">
            <v>10001</v>
          </cell>
          <cell r="D251" t="str">
            <v>RAYTHEON AIRCRAFT CO</v>
          </cell>
          <cell r="E251" t="str">
            <v>KING AIR C90</v>
          </cell>
          <cell r="F251" t="str">
            <v>PT6A-21</v>
          </cell>
          <cell r="G251" t="str">
            <v>General Aviation</v>
          </cell>
          <cell r="H251">
            <v>2750000</v>
          </cell>
          <cell r="I251">
            <v>31</v>
          </cell>
          <cell r="J251">
            <v>33</v>
          </cell>
          <cell r="K251">
            <v>21</v>
          </cell>
          <cell r="L251">
            <v>23</v>
          </cell>
          <cell r="M251">
            <v>24</v>
          </cell>
          <cell r="N251">
            <v>22</v>
          </cell>
          <cell r="O251">
            <v>22</v>
          </cell>
          <cell r="P251">
            <v>20</v>
          </cell>
          <cell r="Q251">
            <v>19</v>
          </cell>
          <cell r="R251">
            <v>18</v>
          </cell>
          <cell r="S251">
            <v>18</v>
          </cell>
          <cell r="T251">
            <v>15</v>
          </cell>
          <cell r="U251">
            <v>202</v>
          </cell>
          <cell r="W251">
            <v>85.25</v>
          </cell>
          <cell r="X251">
            <v>90.75</v>
          </cell>
          <cell r="Y251">
            <v>57.75</v>
          </cell>
          <cell r="Z251">
            <v>63.25</v>
          </cell>
          <cell r="AA251">
            <v>66</v>
          </cell>
          <cell r="AB251">
            <v>60.5</v>
          </cell>
          <cell r="AC251">
            <v>60.5</v>
          </cell>
          <cell r="AD251">
            <v>55</v>
          </cell>
          <cell r="AE251">
            <v>52.25</v>
          </cell>
          <cell r="AF251">
            <v>49.5</v>
          </cell>
          <cell r="AG251">
            <v>49.5</v>
          </cell>
          <cell r="AH251">
            <v>41.25</v>
          </cell>
          <cell r="AI251">
            <v>555.5</v>
          </cell>
        </row>
        <row r="252">
          <cell r="C252">
            <v>9896</v>
          </cell>
          <cell r="D252" t="str">
            <v>RAYTHEON AIRCRAFT CO</v>
          </cell>
          <cell r="E252" t="str">
            <v>A36</v>
          </cell>
          <cell r="F252" t="str">
            <v>IO-550-B</v>
          </cell>
          <cell r="G252" t="str">
            <v>General Aviation</v>
          </cell>
          <cell r="H252">
            <v>350000</v>
          </cell>
          <cell r="I252">
            <v>42</v>
          </cell>
          <cell r="J252">
            <v>58</v>
          </cell>
          <cell r="K252">
            <v>60</v>
          </cell>
          <cell r="L252">
            <v>50</v>
          </cell>
          <cell r="M252">
            <v>48</v>
          </cell>
          <cell r="N252">
            <v>42</v>
          </cell>
          <cell r="O252">
            <v>44</v>
          </cell>
          <cell r="P252">
            <v>36</v>
          </cell>
          <cell r="Q252">
            <v>29</v>
          </cell>
          <cell r="R252">
            <v>30</v>
          </cell>
          <cell r="S252">
            <v>28</v>
          </cell>
          <cell r="T252">
            <v>24</v>
          </cell>
          <cell r="U252">
            <v>391</v>
          </cell>
          <cell r="W252">
            <v>14.7</v>
          </cell>
          <cell r="X252">
            <v>20.3</v>
          </cell>
          <cell r="Y252">
            <v>21</v>
          </cell>
          <cell r="Z252">
            <v>17.5</v>
          </cell>
          <cell r="AA252">
            <v>16.8</v>
          </cell>
          <cell r="AB252">
            <v>14.7</v>
          </cell>
          <cell r="AC252">
            <v>15.4</v>
          </cell>
          <cell r="AD252">
            <v>12.6</v>
          </cell>
          <cell r="AE252">
            <v>10.15</v>
          </cell>
          <cell r="AF252">
            <v>10.5</v>
          </cell>
          <cell r="AG252">
            <v>9.8000000000000007</v>
          </cell>
          <cell r="AH252">
            <v>8.4</v>
          </cell>
          <cell r="AI252">
            <v>136.85000000000002</v>
          </cell>
        </row>
        <row r="253">
          <cell r="C253">
            <v>105213</v>
          </cell>
          <cell r="D253" t="str">
            <v>REIMS</v>
          </cell>
          <cell r="E253" t="str">
            <v>F406 MARK II</v>
          </cell>
          <cell r="F253" t="str">
            <v>PT6A-135A</v>
          </cell>
          <cell r="G253" t="str">
            <v>General Aviation</v>
          </cell>
          <cell r="H253">
            <v>2060000</v>
          </cell>
          <cell r="I253">
            <v>1</v>
          </cell>
          <cell r="J253">
            <v>1</v>
          </cell>
          <cell r="K253">
            <v>2</v>
          </cell>
          <cell r="L253">
            <v>2</v>
          </cell>
          <cell r="M253">
            <v>3</v>
          </cell>
          <cell r="N253">
            <v>4</v>
          </cell>
          <cell r="O253">
            <v>4</v>
          </cell>
          <cell r="P253">
            <v>3</v>
          </cell>
          <cell r="Q253">
            <v>3</v>
          </cell>
          <cell r="R253">
            <v>3</v>
          </cell>
          <cell r="S253">
            <v>2</v>
          </cell>
          <cell r="T253">
            <v>2</v>
          </cell>
          <cell r="U253">
            <v>28</v>
          </cell>
          <cell r="W253">
            <v>2.06</v>
          </cell>
          <cell r="X253">
            <v>2.06</v>
          </cell>
          <cell r="Y253">
            <v>4.12</v>
          </cell>
          <cell r="Z253">
            <v>4.12</v>
          </cell>
          <cell r="AA253">
            <v>6.18</v>
          </cell>
          <cell r="AB253">
            <v>8.24</v>
          </cell>
          <cell r="AC253">
            <v>8.24</v>
          </cell>
          <cell r="AD253">
            <v>6.18</v>
          </cell>
          <cell r="AE253">
            <v>6.18</v>
          </cell>
          <cell r="AF253">
            <v>6.18</v>
          </cell>
          <cell r="AG253">
            <v>4.12</v>
          </cell>
          <cell r="AH253">
            <v>4.12</v>
          </cell>
          <cell r="AI253">
            <v>57.679999999999993</v>
          </cell>
        </row>
        <row r="254">
          <cell r="C254">
            <v>13396</v>
          </cell>
          <cell r="D254" t="str">
            <v>REIMS</v>
          </cell>
          <cell r="E254" t="str">
            <v>F406</v>
          </cell>
          <cell r="F254" t="str">
            <v>PT6A-112</v>
          </cell>
          <cell r="G254" t="str">
            <v>General Aviation</v>
          </cell>
          <cell r="H254">
            <v>2060000</v>
          </cell>
          <cell r="I254">
            <v>2</v>
          </cell>
          <cell r="J254">
            <v>3</v>
          </cell>
          <cell r="K254">
            <v>2</v>
          </cell>
          <cell r="L254">
            <v>2</v>
          </cell>
          <cell r="M254">
            <v>2</v>
          </cell>
          <cell r="N254">
            <v>1</v>
          </cell>
          <cell r="O254">
            <v>0</v>
          </cell>
          <cell r="P254">
            <v>0</v>
          </cell>
          <cell r="Q254">
            <v>0</v>
          </cell>
          <cell r="R254">
            <v>0</v>
          </cell>
          <cell r="S254">
            <v>0</v>
          </cell>
          <cell r="T254">
            <v>0</v>
          </cell>
          <cell r="U254">
            <v>7</v>
          </cell>
          <cell r="W254">
            <v>4.12</v>
          </cell>
          <cell r="X254">
            <v>6.18</v>
          </cell>
          <cell r="Y254">
            <v>4.12</v>
          </cell>
          <cell r="Z254">
            <v>4.12</v>
          </cell>
          <cell r="AA254">
            <v>4.12</v>
          </cell>
          <cell r="AB254">
            <v>2.06</v>
          </cell>
          <cell r="AC254">
            <v>0</v>
          </cell>
          <cell r="AD254">
            <v>0</v>
          </cell>
          <cell r="AE254">
            <v>0</v>
          </cell>
          <cell r="AF254">
            <v>0</v>
          </cell>
          <cell r="AG254">
            <v>0</v>
          </cell>
          <cell r="AH254">
            <v>0</v>
          </cell>
          <cell r="AI254">
            <v>14.42</v>
          </cell>
        </row>
        <row r="255">
          <cell r="C255">
            <v>2145</v>
          </cell>
          <cell r="D255" t="str">
            <v>ROYAL THAI AIR FORCE (Licensee)</v>
          </cell>
          <cell r="E255" t="str">
            <v>FANTRAINER 400</v>
          </cell>
          <cell r="F255" t="str">
            <v>250-C20B</v>
          </cell>
          <cell r="G255" t="str">
            <v>General Aviation</v>
          </cell>
          <cell r="H255">
            <v>750000</v>
          </cell>
          <cell r="I255">
            <v>0</v>
          </cell>
          <cell r="J255">
            <v>0</v>
          </cell>
          <cell r="K255">
            <v>0</v>
          </cell>
          <cell r="L255">
            <v>0</v>
          </cell>
          <cell r="M255">
            <v>0</v>
          </cell>
          <cell r="N255">
            <v>0</v>
          </cell>
          <cell r="O255">
            <v>0</v>
          </cell>
          <cell r="P255">
            <v>0</v>
          </cell>
          <cell r="Q255">
            <v>0</v>
          </cell>
          <cell r="R255">
            <v>0</v>
          </cell>
          <cell r="S255">
            <v>0</v>
          </cell>
          <cell r="T255">
            <v>0</v>
          </cell>
          <cell r="U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row>
        <row r="256">
          <cell r="C256">
            <v>2146</v>
          </cell>
          <cell r="D256" t="str">
            <v>ROYAL THAI AIR FORCE (Licensee)</v>
          </cell>
          <cell r="E256" t="str">
            <v>FANTRAINER 600</v>
          </cell>
          <cell r="F256" t="str">
            <v>250-C30</v>
          </cell>
          <cell r="G256" t="str">
            <v>General Aviation</v>
          </cell>
          <cell r="H256">
            <v>925000</v>
          </cell>
          <cell r="I256">
            <v>0</v>
          </cell>
          <cell r="J256">
            <v>0</v>
          </cell>
          <cell r="K256">
            <v>0</v>
          </cell>
          <cell r="L256">
            <v>0</v>
          </cell>
          <cell r="M256">
            <v>0</v>
          </cell>
          <cell r="N256">
            <v>0</v>
          </cell>
          <cell r="O256">
            <v>0</v>
          </cell>
          <cell r="P256">
            <v>0</v>
          </cell>
          <cell r="Q256">
            <v>0</v>
          </cell>
          <cell r="R256">
            <v>0</v>
          </cell>
          <cell r="S256">
            <v>0</v>
          </cell>
          <cell r="T256">
            <v>0</v>
          </cell>
          <cell r="U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row>
        <row r="257">
          <cell r="C257">
            <v>102867</v>
          </cell>
          <cell r="D257" t="str">
            <v>SHIJIAZHUANG</v>
          </cell>
          <cell r="E257" t="str">
            <v>AN-2R/Y-5</v>
          </cell>
          <cell r="F257" t="str">
            <v>VARIOUS</v>
          </cell>
          <cell r="G257" t="str">
            <v>General Aviation</v>
          </cell>
          <cell r="H257">
            <v>150000</v>
          </cell>
          <cell r="I257">
            <v>0</v>
          </cell>
          <cell r="J257">
            <v>0</v>
          </cell>
          <cell r="K257">
            <v>0</v>
          </cell>
          <cell r="L257">
            <v>0</v>
          </cell>
          <cell r="M257">
            <v>0</v>
          </cell>
          <cell r="N257">
            <v>0</v>
          </cell>
          <cell r="O257">
            <v>0</v>
          </cell>
          <cell r="P257">
            <v>0</v>
          </cell>
          <cell r="Q257">
            <v>0</v>
          </cell>
          <cell r="R257">
            <v>0</v>
          </cell>
          <cell r="S257">
            <v>0</v>
          </cell>
          <cell r="T257">
            <v>0</v>
          </cell>
          <cell r="U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row>
        <row r="258">
          <cell r="C258">
            <v>2164</v>
          </cell>
          <cell r="D258" t="str">
            <v>SHORT BROTHERS LIMITED (Licensee)</v>
          </cell>
          <cell r="E258" t="str">
            <v>EMB-312</v>
          </cell>
          <cell r="F258" t="str">
            <v>TPE 331-12B</v>
          </cell>
          <cell r="G258" t="str">
            <v>General Aviation</v>
          </cell>
          <cell r="H258">
            <v>2300000</v>
          </cell>
          <cell r="I258">
            <v>0</v>
          </cell>
          <cell r="J258">
            <v>0</v>
          </cell>
          <cell r="K258">
            <v>0</v>
          </cell>
          <cell r="L258">
            <v>0</v>
          </cell>
          <cell r="M258">
            <v>0</v>
          </cell>
          <cell r="N258">
            <v>0</v>
          </cell>
          <cell r="O258">
            <v>0</v>
          </cell>
          <cell r="P258">
            <v>0</v>
          </cell>
          <cell r="Q258">
            <v>0</v>
          </cell>
          <cell r="R258">
            <v>0</v>
          </cell>
          <cell r="S258">
            <v>0</v>
          </cell>
          <cell r="T258">
            <v>0</v>
          </cell>
          <cell r="U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row>
        <row r="259">
          <cell r="C259">
            <v>101923</v>
          </cell>
          <cell r="D259" t="str">
            <v>SIAI MARCHETTI</v>
          </cell>
          <cell r="E259" t="str">
            <v>SF.260 (MILITARY)</v>
          </cell>
          <cell r="F259" t="str">
            <v>O-540-EA5</v>
          </cell>
          <cell r="G259" t="str">
            <v>General Aviation</v>
          </cell>
          <cell r="H259">
            <v>415000</v>
          </cell>
          <cell r="I259">
            <v>10</v>
          </cell>
          <cell r="J259">
            <v>8</v>
          </cell>
          <cell r="K259">
            <v>8</v>
          </cell>
          <cell r="L259">
            <v>6</v>
          </cell>
          <cell r="M259">
            <v>6</v>
          </cell>
          <cell r="N259">
            <v>4</v>
          </cell>
          <cell r="O259">
            <v>4</v>
          </cell>
          <cell r="P259">
            <v>0</v>
          </cell>
          <cell r="Q259">
            <v>0</v>
          </cell>
          <cell r="R259">
            <v>0</v>
          </cell>
          <cell r="S259">
            <v>0</v>
          </cell>
          <cell r="T259">
            <v>0</v>
          </cell>
          <cell r="U259">
            <v>28</v>
          </cell>
          <cell r="W259">
            <v>4.1500000000000004</v>
          </cell>
          <cell r="X259">
            <v>3.32</v>
          </cell>
          <cell r="Y259">
            <v>3.32</v>
          </cell>
          <cell r="Z259">
            <v>2.4900000000000002</v>
          </cell>
          <cell r="AA259">
            <v>2.4900000000000002</v>
          </cell>
          <cell r="AB259">
            <v>1.66</v>
          </cell>
          <cell r="AC259">
            <v>1.66</v>
          </cell>
          <cell r="AD259">
            <v>0</v>
          </cell>
          <cell r="AE259">
            <v>0</v>
          </cell>
          <cell r="AF259">
            <v>0</v>
          </cell>
          <cell r="AG259">
            <v>0</v>
          </cell>
          <cell r="AH259">
            <v>0</v>
          </cell>
          <cell r="AI259">
            <v>11.620000000000001</v>
          </cell>
        </row>
        <row r="260">
          <cell r="C260">
            <v>13656</v>
          </cell>
          <cell r="D260" t="str">
            <v>SIAI MARCHETTI</v>
          </cell>
          <cell r="E260" t="str">
            <v>SF.260TP</v>
          </cell>
          <cell r="F260" t="str">
            <v>250-B17C</v>
          </cell>
          <cell r="G260" t="str">
            <v>General Aviation</v>
          </cell>
          <cell r="H260">
            <v>1800000</v>
          </cell>
          <cell r="I260">
            <v>20</v>
          </cell>
          <cell r="J260">
            <v>6</v>
          </cell>
          <cell r="K260">
            <v>6</v>
          </cell>
          <cell r="L260">
            <v>6</v>
          </cell>
          <cell r="M260">
            <v>6</v>
          </cell>
          <cell r="N260">
            <v>6</v>
          </cell>
          <cell r="O260">
            <v>4</v>
          </cell>
          <cell r="P260">
            <v>0</v>
          </cell>
          <cell r="Q260">
            <v>0</v>
          </cell>
          <cell r="R260">
            <v>0</v>
          </cell>
          <cell r="S260">
            <v>0</v>
          </cell>
          <cell r="T260">
            <v>0</v>
          </cell>
          <cell r="U260">
            <v>28</v>
          </cell>
          <cell r="W260">
            <v>36</v>
          </cell>
          <cell r="X260">
            <v>10.8</v>
          </cell>
          <cell r="Y260">
            <v>10.8</v>
          </cell>
          <cell r="Z260">
            <v>10.8</v>
          </cell>
          <cell r="AA260">
            <v>10.8</v>
          </cell>
          <cell r="AB260">
            <v>10.8</v>
          </cell>
          <cell r="AC260">
            <v>7.2</v>
          </cell>
          <cell r="AD260">
            <v>0</v>
          </cell>
          <cell r="AE260">
            <v>0</v>
          </cell>
          <cell r="AF260">
            <v>0</v>
          </cell>
          <cell r="AG260">
            <v>0</v>
          </cell>
          <cell r="AH260">
            <v>0</v>
          </cell>
          <cell r="AI260">
            <v>50.400000000000006</v>
          </cell>
        </row>
        <row r="261">
          <cell r="C261">
            <v>101911</v>
          </cell>
          <cell r="D261" t="str">
            <v>SLINGSBY AVIATION</v>
          </cell>
          <cell r="E261" t="str">
            <v>T.67C/D</v>
          </cell>
          <cell r="F261" t="str">
            <v>AEIO-320-D1B</v>
          </cell>
          <cell r="G261" t="str">
            <v>General Aviation</v>
          </cell>
          <cell r="H261">
            <v>120000</v>
          </cell>
          <cell r="I261">
            <v>0</v>
          </cell>
          <cell r="J261">
            <v>0</v>
          </cell>
          <cell r="K261">
            <v>0</v>
          </cell>
          <cell r="L261">
            <v>0</v>
          </cell>
          <cell r="M261">
            <v>0</v>
          </cell>
          <cell r="N261">
            <v>0</v>
          </cell>
          <cell r="O261">
            <v>0</v>
          </cell>
          <cell r="P261">
            <v>0</v>
          </cell>
          <cell r="Q261">
            <v>0</v>
          </cell>
          <cell r="R261">
            <v>0</v>
          </cell>
          <cell r="S261">
            <v>0</v>
          </cell>
          <cell r="T261">
            <v>0</v>
          </cell>
          <cell r="U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row>
        <row r="262">
          <cell r="C262">
            <v>101912</v>
          </cell>
          <cell r="D262" t="str">
            <v>SLINGSBY AVIATION</v>
          </cell>
          <cell r="E262" t="str">
            <v>T.67M-160</v>
          </cell>
          <cell r="F262" t="str">
            <v>AEIO-320-D1B</v>
          </cell>
          <cell r="G262" t="str">
            <v>General Aviation</v>
          </cell>
          <cell r="H262">
            <v>120000</v>
          </cell>
          <cell r="I262">
            <v>0</v>
          </cell>
          <cell r="J262">
            <v>0</v>
          </cell>
          <cell r="K262">
            <v>0</v>
          </cell>
          <cell r="L262">
            <v>0</v>
          </cell>
          <cell r="M262">
            <v>0</v>
          </cell>
          <cell r="N262">
            <v>0</v>
          </cell>
          <cell r="O262">
            <v>0</v>
          </cell>
          <cell r="P262">
            <v>0</v>
          </cell>
          <cell r="Q262">
            <v>0</v>
          </cell>
          <cell r="R262">
            <v>0</v>
          </cell>
          <cell r="S262">
            <v>0</v>
          </cell>
          <cell r="T262">
            <v>0</v>
          </cell>
          <cell r="U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row>
        <row r="263">
          <cell r="C263">
            <v>102617</v>
          </cell>
          <cell r="D263" t="str">
            <v>SLINGSBY AVIATION</v>
          </cell>
          <cell r="E263" t="str">
            <v>T.67M-260 (USAF EFS)</v>
          </cell>
          <cell r="F263" t="str">
            <v>AEIO-540-D4A5</v>
          </cell>
          <cell r="G263" t="str">
            <v>General Aviation</v>
          </cell>
          <cell r="H263">
            <v>265000</v>
          </cell>
          <cell r="I263">
            <v>0</v>
          </cell>
          <cell r="J263">
            <v>0</v>
          </cell>
          <cell r="K263">
            <v>0</v>
          </cell>
          <cell r="L263">
            <v>0</v>
          </cell>
          <cell r="M263">
            <v>0</v>
          </cell>
          <cell r="N263">
            <v>0</v>
          </cell>
          <cell r="O263">
            <v>0</v>
          </cell>
          <cell r="P263">
            <v>0</v>
          </cell>
          <cell r="Q263">
            <v>0</v>
          </cell>
          <cell r="R263">
            <v>0</v>
          </cell>
          <cell r="S263">
            <v>0</v>
          </cell>
          <cell r="T263">
            <v>0</v>
          </cell>
          <cell r="U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row>
        <row r="264">
          <cell r="C264">
            <v>101913</v>
          </cell>
          <cell r="D264" t="str">
            <v>SLINGSBY AVIATION</v>
          </cell>
          <cell r="E264" t="str">
            <v>T.67M-200</v>
          </cell>
          <cell r="F264" t="str">
            <v>AEIO-360-A1E</v>
          </cell>
          <cell r="G264" t="str">
            <v>General Aviation</v>
          </cell>
          <cell r="H264">
            <v>150000</v>
          </cell>
          <cell r="I264">
            <v>4</v>
          </cell>
          <cell r="J264">
            <v>4</v>
          </cell>
          <cell r="K264">
            <v>3</v>
          </cell>
          <cell r="L264">
            <v>4</v>
          </cell>
          <cell r="M264">
            <v>4</v>
          </cell>
          <cell r="N264">
            <v>4</v>
          </cell>
          <cell r="O264">
            <v>0</v>
          </cell>
          <cell r="P264">
            <v>0</v>
          </cell>
          <cell r="Q264">
            <v>0</v>
          </cell>
          <cell r="R264">
            <v>0</v>
          </cell>
          <cell r="S264">
            <v>0</v>
          </cell>
          <cell r="T264">
            <v>0</v>
          </cell>
          <cell r="U264">
            <v>15</v>
          </cell>
          <cell r="W264">
            <v>0.6</v>
          </cell>
          <cell r="X264">
            <v>0.6</v>
          </cell>
          <cell r="Y264">
            <v>0.45</v>
          </cell>
          <cell r="Z264">
            <v>0.6</v>
          </cell>
          <cell r="AA264">
            <v>0.6</v>
          </cell>
          <cell r="AB264">
            <v>0.6</v>
          </cell>
          <cell r="AC264">
            <v>0</v>
          </cell>
          <cell r="AD264">
            <v>0</v>
          </cell>
          <cell r="AE264">
            <v>0</v>
          </cell>
          <cell r="AF264">
            <v>0</v>
          </cell>
          <cell r="AG264">
            <v>0</v>
          </cell>
          <cell r="AH264">
            <v>0</v>
          </cell>
          <cell r="AI264">
            <v>2.25</v>
          </cell>
        </row>
        <row r="265">
          <cell r="C265">
            <v>102605</v>
          </cell>
          <cell r="D265" t="str">
            <v>SLINGSBY AVIATION</v>
          </cell>
          <cell r="E265" t="str">
            <v>T.67M-260</v>
          </cell>
          <cell r="F265" t="str">
            <v>AEIO-540-D4A5</v>
          </cell>
          <cell r="G265" t="str">
            <v>General Aviation</v>
          </cell>
          <cell r="H265">
            <v>200000</v>
          </cell>
          <cell r="I265">
            <v>16</v>
          </cell>
          <cell r="J265">
            <v>4</v>
          </cell>
          <cell r="K265">
            <v>6</v>
          </cell>
          <cell r="L265">
            <v>6</v>
          </cell>
          <cell r="M265">
            <v>10</v>
          </cell>
          <cell r="N265">
            <v>0</v>
          </cell>
          <cell r="O265">
            <v>0</v>
          </cell>
          <cell r="P265">
            <v>0</v>
          </cell>
          <cell r="Q265">
            <v>0</v>
          </cell>
          <cell r="R265">
            <v>0</v>
          </cell>
          <cell r="S265">
            <v>0</v>
          </cell>
          <cell r="T265">
            <v>0</v>
          </cell>
          <cell r="U265">
            <v>22</v>
          </cell>
          <cell r="W265">
            <v>3.2</v>
          </cell>
          <cell r="X265">
            <v>0.8</v>
          </cell>
          <cell r="Y265">
            <v>1.2</v>
          </cell>
          <cell r="Z265">
            <v>1.2</v>
          </cell>
          <cell r="AA265">
            <v>2</v>
          </cell>
          <cell r="AB265">
            <v>0</v>
          </cell>
          <cell r="AC265">
            <v>0</v>
          </cell>
          <cell r="AD265">
            <v>0</v>
          </cell>
          <cell r="AE265">
            <v>0</v>
          </cell>
          <cell r="AF265">
            <v>0</v>
          </cell>
          <cell r="AG265">
            <v>0</v>
          </cell>
          <cell r="AH265">
            <v>0</v>
          </cell>
          <cell r="AI265">
            <v>4.4000000000000004</v>
          </cell>
        </row>
        <row r="266">
          <cell r="C266">
            <v>102904</v>
          </cell>
          <cell r="D266" t="str">
            <v>SOCATA</v>
          </cell>
          <cell r="E266" t="str">
            <v>TBM 700 (MILITARY)</v>
          </cell>
          <cell r="F266" t="str">
            <v>PT6A-64</v>
          </cell>
          <cell r="G266" t="str">
            <v>General Aviation</v>
          </cell>
          <cell r="H266">
            <v>2650000</v>
          </cell>
          <cell r="I266">
            <v>3</v>
          </cell>
          <cell r="J266">
            <v>4</v>
          </cell>
          <cell r="K266">
            <v>4</v>
          </cell>
          <cell r="L266">
            <v>3</v>
          </cell>
          <cell r="M266">
            <v>4</v>
          </cell>
          <cell r="N266">
            <v>3</v>
          </cell>
          <cell r="O266">
            <v>3</v>
          </cell>
          <cell r="P266">
            <v>4</v>
          </cell>
          <cell r="Q266">
            <v>3</v>
          </cell>
          <cell r="R266">
            <v>3</v>
          </cell>
          <cell r="S266">
            <v>3</v>
          </cell>
          <cell r="T266">
            <v>0</v>
          </cell>
          <cell r="U266">
            <v>30</v>
          </cell>
          <cell r="W266">
            <v>7.95</v>
          </cell>
          <cell r="X266">
            <v>10.6</v>
          </cell>
          <cell r="Y266">
            <v>10.6</v>
          </cell>
          <cell r="Z266">
            <v>7.95</v>
          </cell>
          <cell r="AA266">
            <v>10.6</v>
          </cell>
          <cell r="AB266">
            <v>7.95</v>
          </cell>
          <cell r="AC266">
            <v>7.95</v>
          </cell>
          <cell r="AD266">
            <v>10.6</v>
          </cell>
          <cell r="AE266">
            <v>7.95</v>
          </cell>
          <cell r="AF266">
            <v>7.95</v>
          </cell>
          <cell r="AG266">
            <v>7.95</v>
          </cell>
          <cell r="AH266">
            <v>0</v>
          </cell>
          <cell r="AI266">
            <v>79.500000000000014</v>
          </cell>
        </row>
        <row r="267">
          <cell r="C267">
            <v>100827</v>
          </cell>
          <cell r="D267" t="str">
            <v>SOCATA</v>
          </cell>
          <cell r="E267" t="str">
            <v>TBM 700 (CIVIL)</v>
          </cell>
          <cell r="F267" t="str">
            <v>PT6A-64</v>
          </cell>
          <cell r="G267" t="str">
            <v>General Aviation</v>
          </cell>
          <cell r="H267">
            <v>2550000</v>
          </cell>
          <cell r="I267">
            <v>35</v>
          </cell>
          <cell r="J267">
            <v>36</v>
          </cell>
          <cell r="K267">
            <v>34</v>
          </cell>
          <cell r="L267">
            <v>34</v>
          </cell>
          <cell r="M267">
            <v>32</v>
          </cell>
          <cell r="N267">
            <v>33</v>
          </cell>
          <cell r="O267">
            <v>35</v>
          </cell>
          <cell r="P267">
            <v>32</v>
          </cell>
          <cell r="Q267">
            <v>32</v>
          </cell>
          <cell r="R267">
            <v>34</v>
          </cell>
          <cell r="S267">
            <v>33</v>
          </cell>
          <cell r="T267">
            <v>31</v>
          </cell>
          <cell r="U267">
            <v>330</v>
          </cell>
          <cell r="W267">
            <v>89.25</v>
          </cell>
          <cell r="X267">
            <v>91.8</v>
          </cell>
          <cell r="Y267">
            <v>86.7</v>
          </cell>
          <cell r="Z267">
            <v>86.7</v>
          </cell>
          <cell r="AA267">
            <v>81.599999999999994</v>
          </cell>
          <cell r="AB267">
            <v>84.15</v>
          </cell>
          <cell r="AC267">
            <v>89.25</v>
          </cell>
          <cell r="AD267">
            <v>81.599999999999994</v>
          </cell>
          <cell r="AE267">
            <v>81.599999999999994</v>
          </cell>
          <cell r="AF267">
            <v>86.7</v>
          </cell>
          <cell r="AG267">
            <v>84.15</v>
          </cell>
          <cell r="AH267">
            <v>79.05</v>
          </cell>
          <cell r="AI267">
            <v>841.5</v>
          </cell>
        </row>
        <row r="268">
          <cell r="C268">
            <v>102369</v>
          </cell>
          <cell r="D268" t="str">
            <v>TAYLORCRAFT</v>
          </cell>
          <cell r="E268" t="str">
            <v>AA-23 STOL 180/RANGER</v>
          </cell>
          <cell r="F268" t="str">
            <v>O-360</v>
          </cell>
          <cell r="G268" t="str">
            <v>General Aviation</v>
          </cell>
          <cell r="H268">
            <v>60000</v>
          </cell>
          <cell r="I268">
            <v>0</v>
          </cell>
          <cell r="J268">
            <v>0</v>
          </cell>
          <cell r="K268">
            <v>0</v>
          </cell>
          <cell r="L268">
            <v>0</v>
          </cell>
          <cell r="M268">
            <v>0</v>
          </cell>
          <cell r="N268">
            <v>0</v>
          </cell>
          <cell r="O268">
            <v>0</v>
          </cell>
          <cell r="P268">
            <v>0</v>
          </cell>
          <cell r="Q268">
            <v>0</v>
          </cell>
          <cell r="R268">
            <v>0</v>
          </cell>
          <cell r="S268">
            <v>0</v>
          </cell>
          <cell r="T268">
            <v>0</v>
          </cell>
          <cell r="U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row>
        <row r="269">
          <cell r="C269">
            <v>102368</v>
          </cell>
          <cell r="D269" t="str">
            <v>TAYLORCRAFT</v>
          </cell>
          <cell r="E269" t="str">
            <v>F-21/22 CLASSIC</v>
          </cell>
          <cell r="F269" t="str">
            <v>O-235-L2C</v>
          </cell>
          <cell r="G269" t="str">
            <v>General Aviation</v>
          </cell>
          <cell r="H269">
            <v>65000</v>
          </cell>
          <cell r="I269">
            <v>0</v>
          </cell>
          <cell r="J269">
            <v>0</v>
          </cell>
          <cell r="K269">
            <v>0</v>
          </cell>
          <cell r="L269">
            <v>0</v>
          </cell>
          <cell r="M269">
            <v>0</v>
          </cell>
          <cell r="N269">
            <v>0</v>
          </cell>
          <cell r="O269">
            <v>0</v>
          </cell>
          <cell r="P269">
            <v>0</v>
          </cell>
          <cell r="Q269">
            <v>0</v>
          </cell>
          <cell r="R269">
            <v>0</v>
          </cell>
          <cell r="S269">
            <v>0</v>
          </cell>
          <cell r="T269">
            <v>0</v>
          </cell>
          <cell r="U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row>
        <row r="270">
          <cell r="C270">
            <v>2223</v>
          </cell>
          <cell r="D270" t="str">
            <v>VALMET</v>
          </cell>
          <cell r="E270" t="str">
            <v>L-90TP</v>
          </cell>
          <cell r="F270" t="str">
            <v>250-B17F</v>
          </cell>
          <cell r="G270" t="str">
            <v>General Aviation</v>
          </cell>
          <cell r="H270">
            <v>1440000</v>
          </cell>
          <cell r="I270">
            <v>0</v>
          </cell>
          <cell r="J270">
            <v>0</v>
          </cell>
          <cell r="K270">
            <v>0</v>
          </cell>
          <cell r="L270">
            <v>0</v>
          </cell>
          <cell r="M270">
            <v>0</v>
          </cell>
          <cell r="N270">
            <v>0</v>
          </cell>
          <cell r="O270">
            <v>0</v>
          </cell>
          <cell r="P270">
            <v>0</v>
          </cell>
          <cell r="Q270">
            <v>0</v>
          </cell>
          <cell r="R270">
            <v>0</v>
          </cell>
          <cell r="S270">
            <v>0</v>
          </cell>
          <cell r="T270">
            <v>0</v>
          </cell>
          <cell r="U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row>
        <row r="271">
          <cell r="C271">
            <v>101287</v>
          </cell>
          <cell r="D271" t="str">
            <v>VALMET</v>
          </cell>
          <cell r="E271" t="str">
            <v>L-90TP</v>
          </cell>
          <cell r="F271" t="str">
            <v>TP319</v>
          </cell>
          <cell r="G271" t="str">
            <v>General Aviation</v>
          </cell>
          <cell r="H271">
            <v>700000</v>
          </cell>
          <cell r="I271">
            <v>0</v>
          </cell>
          <cell r="J271">
            <v>0</v>
          </cell>
          <cell r="K271">
            <v>0</v>
          </cell>
          <cell r="L271">
            <v>0</v>
          </cell>
          <cell r="M271">
            <v>0</v>
          </cell>
          <cell r="N271">
            <v>0</v>
          </cell>
          <cell r="O271">
            <v>0</v>
          </cell>
          <cell r="P271">
            <v>0</v>
          </cell>
          <cell r="Q271">
            <v>0</v>
          </cell>
          <cell r="R271">
            <v>0</v>
          </cell>
          <cell r="S271">
            <v>0</v>
          </cell>
          <cell r="T271">
            <v>0</v>
          </cell>
          <cell r="U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row>
        <row r="272">
          <cell r="C272">
            <v>102354</v>
          </cell>
          <cell r="D272" t="str">
            <v>VULCANAIR</v>
          </cell>
          <cell r="E272" t="str">
            <v>P.68 (ALL PISTON)</v>
          </cell>
          <cell r="F272" t="str">
            <v>IO/TIO-360</v>
          </cell>
          <cell r="G272" t="str">
            <v>General Aviation</v>
          </cell>
          <cell r="H272">
            <v>495000</v>
          </cell>
          <cell r="I272">
            <v>10</v>
          </cell>
          <cell r="J272">
            <v>8</v>
          </cell>
          <cell r="K272">
            <v>10</v>
          </cell>
          <cell r="L272">
            <v>10</v>
          </cell>
          <cell r="M272">
            <v>8</v>
          </cell>
          <cell r="N272">
            <v>6</v>
          </cell>
          <cell r="O272">
            <v>8</v>
          </cell>
          <cell r="P272">
            <v>10</v>
          </cell>
          <cell r="Q272">
            <v>10</v>
          </cell>
          <cell r="R272">
            <v>8</v>
          </cell>
          <cell r="S272">
            <v>8</v>
          </cell>
          <cell r="T272">
            <v>4</v>
          </cell>
          <cell r="U272">
            <v>82</v>
          </cell>
          <cell r="W272">
            <v>4.95</v>
          </cell>
          <cell r="X272">
            <v>3.96</v>
          </cell>
          <cell r="Y272">
            <v>4.95</v>
          </cell>
          <cell r="Z272">
            <v>4.95</v>
          </cell>
          <cell r="AA272">
            <v>3.96</v>
          </cell>
          <cell r="AB272">
            <v>2.97</v>
          </cell>
          <cell r="AC272">
            <v>3.96</v>
          </cell>
          <cell r="AD272">
            <v>4.95</v>
          </cell>
          <cell r="AE272">
            <v>4.95</v>
          </cell>
          <cell r="AF272">
            <v>3.96</v>
          </cell>
          <cell r="AG272">
            <v>3.96</v>
          </cell>
          <cell r="AH272">
            <v>1.98</v>
          </cell>
          <cell r="AI272">
            <v>40.589999999999996</v>
          </cell>
        </row>
        <row r="273">
          <cell r="C273">
            <v>102609</v>
          </cell>
          <cell r="D273" t="str">
            <v>ZLIN AIRCRAFT MORAVAN NATIONAL</v>
          </cell>
          <cell r="E273" t="str">
            <v>ZLIN 142</v>
          </cell>
          <cell r="F273" t="str">
            <v>M 337 AK</v>
          </cell>
          <cell r="G273" t="str">
            <v>General Aviation</v>
          </cell>
          <cell r="H273">
            <v>90000</v>
          </cell>
          <cell r="I273">
            <v>0</v>
          </cell>
          <cell r="J273">
            <v>0</v>
          </cell>
          <cell r="K273">
            <v>0</v>
          </cell>
          <cell r="L273">
            <v>0</v>
          </cell>
          <cell r="M273">
            <v>0</v>
          </cell>
          <cell r="N273">
            <v>0</v>
          </cell>
          <cell r="O273">
            <v>0</v>
          </cell>
          <cell r="P273">
            <v>0</v>
          </cell>
          <cell r="Q273">
            <v>0</v>
          </cell>
          <cell r="R273">
            <v>0</v>
          </cell>
          <cell r="S273">
            <v>0</v>
          </cell>
          <cell r="T273">
            <v>0</v>
          </cell>
          <cell r="U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row>
        <row r="274">
          <cell r="C274">
            <v>102611</v>
          </cell>
          <cell r="D274" t="str">
            <v>ZLIN AIRCRAFT MORAVAN NATIONAL</v>
          </cell>
          <cell r="E274" t="str">
            <v>ZLIN 50L/LA/LS</v>
          </cell>
          <cell r="F274" t="str">
            <v>AEIO-540-L1B5D</v>
          </cell>
          <cell r="G274" t="str">
            <v>General Aviation</v>
          </cell>
          <cell r="H274">
            <v>150000</v>
          </cell>
          <cell r="I274">
            <v>0</v>
          </cell>
          <cell r="J274">
            <v>0</v>
          </cell>
          <cell r="K274">
            <v>0</v>
          </cell>
          <cell r="L274">
            <v>0</v>
          </cell>
          <cell r="M274">
            <v>0</v>
          </cell>
          <cell r="N274">
            <v>0</v>
          </cell>
          <cell r="O274">
            <v>0</v>
          </cell>
          <cell r="P274">
            <v>0</v>
          </cell>
          <cell r="Q274">
            <v>0</v>
          </cell>
          <cell r="R274">
            <v>0</v>
          </cell>
          <cell r="S274">
            <v>0</v>
          </cell>
          <cell r="T274">
            <v>0</v>
          </cell>
          <cell r="U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row>
        <row r="275">
          <cell r="C275">
            <v>102612</v>
          </cell>
          <cell r="D275" t="str">
            <v>ZLIN AIRCRAFT MORAVAN NATIONAL</v>
          </cell>
          <cell r="E275" t="str">
            <v>ZLIN 50M</v>
          </cell>
          <cell r="F275" t="str">
            <v>M 137</v>
          </cell>
          <cell r="G275" t="str">
            <v>General Aviation</v>
          </cell>
          <cell r="H275">
            <v>119000</v>
          </cell>
          <cell r="I275">
            <v>0</v>
          </cell>
          <cell r="J275">
            <v>0</v>
          </cell>
          <cell r="K275">
            <v>0</v>
          </cell>
          <cell r="L275">
            <v>0</v>
          </cell>
          <cell r="M275">
            <v>0</v>
          </cell>
          <cell r="N275">
            <v>0</v>
          </cell>
          <cell r="O275">
            <v>0</v>
          </cell>
          <cell r="P275">
            <v>0</v>
          </cell>
          <cell r="Q275">
            <v>0</v>
          </cell>
          <cell r="R275">
            <v>0</v>
          </cell>
          <cell r="S275">
            <v>0</v>
          </cell>
          <cell r="T275">
            <v>0</v>
          </cell>
          <cell r="U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row>
        <row r="276">
          <cell r="C276">
            <v>102620</v>
          </cell>
          <cell r="D276" t="str">
            <v>ZLIN AIRCRAFT MORAVAN NATIONAL</v>
          </cell>
          <cell r="E276" t="str">
            <v>ZLIN 143L</v>
          </cell>
          <cell r="F276" t="str">
            <v>O-540-J1A5D</v>
          </cell>
          <cell r="G276" t="str">
            <v>General Aviation</v>
          </cell>
          <cell r="H276">
            <v>95000</v>
          </cell>
          <cell r="I276">
            <v>6</v>
          </cell>
          <cell r="J276">
            <v>8</v>
          </cell>
          <cell r="K276">
            <v>2</v>
          </cell>
          <cell r="L276">
            <v>3</v>
          </cell>
          <cell r="M276">
            <v>3</v>
          </cell>
          <cell r="N276">
            <v>3</v>
          </cell>
          <cell r="O276">
            <v>2</v>
          </cell>
          <cell r="P276">
            <v>3</v>
          </cell>
          <cell r="Q276">
            <v>2</v>
          </cell>
          <cell r="R276">
            <v>3</v>
          </cell>
          <cell r="S276">
            <v>0</v>
          </cell>
          <cell r="T276">
            <v>0</v>
          </cell>
          <cell r="U276">
            <v>21</v>
          </cell>
          <cell r="W276">
            <v>0.56999999999999995</v>
          </cell>
          <cell r="X276">
            <v>0.76</v>
          </cell>
          <cell r="Y276">
            <v>0.19</v>
          </cell>
          <cell r="Z276">
            <v>0.28499999999999998</v>
          </cell>
          <cell r="AA276">
            <v>0.28499999999999998</v>
          </cell>
          <cell r="AB276">
            <v>0.28499999999999998</v>
          </cell>
          <cell r="AC276">
            <v>0.19</v>
          </cell>
          <cell r="AD276">
            <v>0.28499999999999998</v>
          </cell>
          <cell r="AE276">
            <v>0.19</v>
          </cell>
          <cell r="AF276">
            <v>0.28499999999999998</v>
          </cell>
          <cell r="AG276">
            <v>0</v>
          </cell>
          <cell r="AH276">
            <v>0</v>
          </cell>
          <cell r="AI276">
            <v>1.9949999999999997</v>
          </cell>
        </row>
        <row r="277">
          <cell r="C277">
            <v>102610</v>
          </cell>
          <cell r="D277" t="str">
            <v>ZLIN AIRCRAFT MORAVAN NATIONAL</v>
          </cell>
          <cell r="E277" t="str">
            <v>ZLIN 242L</v>
          </cell>
          <cell r="F277" t="str">
            <v>AEIO-360-A1B6</v>
          </cell>
          <cell r="G277" t="str">
            <v>General Aviation</v>
          </cell>
          <cell r="H277">
            <v>120000</v>
          </cell>
          <cell r="I277">
            <v>14</v>
          </cell>
          <cell r="J277">
            <v>18</v>
          </cell>
          <cell r="K277">
            <v>12</v>
          </cell>
          <cell r="L277">
            <v>14</v>
          </cell>
          <cell r="M277">
            <v>12</v>
          </cell>
          <cell r="N277">
            <v>10</v>
          </cell>
          <cell r="O277">
            <v>8</v>
          </cell>
          <cell r="P277">
            <v>10</v>
          </cell>
          <cell r="Q277">
            <v>12</v>
          </cell>
          <cell r="R277">
            <v>10</v>
          </cell>
          <cell r="S277">
            <v>12</v>
          </cell>
          <cell r="T277">
            <v>8</v>
          </cell>
          <cell r="U277">
            <v>108</v>
          </cell>
          <cell r="W277">
            <v>1.68</v>
          </cell>
          <cell r="X277">
            <v>2.16</v>
          </cell>
          <cell r="Y277">
            <v>1.44</v>
          </cell>
          <cell r="Z277">
            <v>1.68</v>
          </cell>
          <cell r="AA277">
            <v>1.44</v>
          </cell>
          <cell r="AB277">
            <v>1.2</v>
          </cell>
          <cell r="AC277">
            <v>0.96</v>
          </cell>
          <cell r="AD277">
            <v>1.2</v>
          </cell>
          <cell r="AE277">
            <v>1.44</v>
          </cell>
          <cell r="AF277">
            <v>1.2</v>
          </cell>
          <cell r="AG277">
            <v>1.44</v>
          </cell>
          <cell r="AH277">
            <v>0.96</v>
          </cell>
          <cell r="AI277">
            <v>12.96</v>
          </cell>
        </row>
        <row r="278">
          <cell r="C278">
            <v>103722</v>
          </cell>
          <cell r="D278" t="str">
            <v>BAE SYSTEMS</v>
          </cell>
          <cell r="E278" t="str">
            <v>NIMROD MRA4</v>
          </cell>
          <cell r="F278" t="str">
            <v>BR710</v>
          </cell>
          <cell r="G278" t="str">
            <v>Military - Other</v>
          </cell>
          <cell r="H278">
            <v>95000000</v>
          </cell>
          <cell r="I278">
            <v>0</v>
          </cell>
          <cell r="J278">
            <v>0</v>
          </cell>
          <cell r="K278">
            <v>2</v>
          </cell>
          <cell r="L278">
            <v>8</v>
          </cell>
          <cell r="M278">
            <v>8</v>
          </cell>
          <cell r="N278">
            <v>0</v>
          </cell>
          <cell r="O278">
            <v>0</v>
          </cell>
          <cell r="P278">
            <v>0</v>
          </cell>
          <cell r="Q278">
            <v>0</v>
          </cell>
          <cell r="R278">
            <v>0</v>
          </cell>
          <cell r="S278">
            <v>0</v>
          </cell>
          <cell r="T278">
            <v>0</v>
          </cell>
          <cell r="U278">
            <v>18</v>
          </cell>
          <cell r="W278">
            <v>0</v>
          </cell>
          <cell r="X278">
            <v>0</v>
          </cell>
          <cell r="Y278">
            <v>190</v>
          </cell>
          <cell r="Z278">
            <v>760</v>
          </cell>
          <cell r="AA278">
            <v>760</v>
          </cell>
          <cell r="AB278">
            <v>0</v>
          </cell>
          <cell r="AC278">
            <v>0</v>
          </cell>
          <cell r="AD278">
            <v>0</v>
          </cell>
          <cell r="AE278">
            <v>0</v>
          </cell>
          <cell r="AF278">
            <v>0</v>
          </cell>
          <cell r="AG278">
            <v>0</v>
          </cell>
          <cell r="AH278">
            <v>0</v>
          </cell>
          <cell r="AI278">
            <v>1710</v>
          </cell>
        </row>
        <row r="279">
          <cell r="C279">
            <v>102670</v>
          </cell>
          <cell r="D279" t="str">
            <v>BOEING</v>
          </cell>
          <cell r="E279" t="str">
            <v>767 AWACS</v>
          </cell>
          <cell r="F279" t="str">
            <v>CF6-80C2</v>
          </cell>
          <cell r="G279" t="str">
            <v>Military - Other</v>
          </cell>
          <cell r="H279">
            <v>403000000</v>
          </cell>
          <cell r="I279">
            <v>0</v>
          </cell>
          <cell r="J279">
            <v>0</v>
          </cell>
          <cell r="K279">
            <v>0</v>
          </cell>
          <cell r="L279">
            <v>0</v>
          </cell>
          <cell r="M279">
            <v>0</v>
          </cell>
          <cell r="N279">
            <v>0</v>
          </cell>
          <cell r="O279">
            <v>0</v>
          </cell>
          <cell r="P279">
            <v>0</v>
          </cell>
          <cell r="Q279">
            <v>0</v>
          </cell>
          <cell r="R279">
            <v>0</v>
          </cell>
          <cell r="S279">
            <v>0</v>
          </cell>
          <cell r="T279">
            <v>0</v>
          </cell>
          <cell r="U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row>
        <row r="280">
          <cell r="C280">
            <v>100965</v>
          </cell>
          <cell r="D280" t="str">
            <v>BOEING</v>
          </cell>
          <cell r="E280" t="str">
            <v>E-3D (UK)</v>
          </cell>
          <cell r="F280" t="str">
            <v>F108-CF-400 (CFM56-2A3)</v>
          </cell>
          <cell r="G280" t="str">
            <v>Military - Other</v>
          </cell>
          <cell r="H280">
            <v>145000000</v>
          </cell>
          <cell r="I280">
            <v>0</v>
          </cell>
          <cell r="J280">
            <v>0</v>
          </cell>
          <cell r="K280">
            <v>0</v>
          </cell>
          <cell r="L280">
            <v>0</v>
          </cell>
          <cell r="M280">
            <v>0</v>
          </cell>
          <cell r="N280">
            <v>0</v>
          </cell>
          <cell r="O280">
            <v>0</v>
          </cell>
          <cell r="P280">
            <v>0</v>
          </cell>
          <cell r="Q280">
            <v>0</v>
          </cell>
          <cell r="R280">
            <v>0</v>
          </cell>
          <cell r="S280">
            <v>0</v>
          </cell>
          <cell r="T280">
            <v>0</v>
          </cell>
          <cell r="U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row>
        <row r="281">
          <cell r="C281">
            <v>100966</v>
          </cell>
          <cell r="D281" t="str">
            <v>BOEING</v>
          </cell>
          <cell r="E281" t="str">
            <v>E-3F (FRANCE)</v>
          </cell>
          <cell r="F281" t="str">
            <v>F108-CF-400 (CFM56-2A3)</v>
          </cell>
          <cell r="G281" t="str">
            <v>Military - Other</v>
          </cell>
          <cell r="H281">
            <v>145000000</v>
          </cell>
          <cell r="I281">
            <v>0</v>
          </cell>
          <cell r="J281">
            <v>0</v>
          </cell>
          <cell r="K281">
            <v>0</v>
          </cell>
          <cell r="L281">
            <v>0</v>
          </cell>
          <cell r="M281">
            <v>0</v>
          </cell>
          <cell r="N281">
            <v>0</v>
          </cell>
          <cell r="O281">
            <v>0</v>
          </cell>
          <cell r="P281">
            <v>0</v>
          </cell>
          <cell r="Q281">
            <v>0</v>
          </cell>
          <cell r="R281">
            <v>0</v>
          </cell>
          <cell r="S281">
            <v>0</v>
          </cell>
          <cell r="T281">
            <v>0</v>
          </cell>
          <cell r="U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row>
        <row r="282">
          <cell r="C282">
            <v>10437</v>
          </cell>
          <cell r="D282" t="str">
            <v>BOEING</v>
          </cell>
          <cell r="E282" t="str">
            <v>E-6A</v>
          </cell>
          <cell r="F282" t="str">
            <v>F108-CF-102 (CFM56-2A2)</v>
          </cell>
          <cell r="G282" t="str">
            <v>Military - Other</v>
          </cell>
          <cell r="H282">
            <v>75000000</v>
          </cell>
          <cell r="I282">
            <v>0</v>
          </cell>
          <cell r="J282">
            <v>0</v>
          </cell>
          <cell r="K282">
            <v>0</v>
          </cell>
          <cell r="L282">
            <v>0</v>
          </cell>
          <cell r="M282">
            <v>0</v>
          </cell>
          <cell r="N282">
            <v>0</v>
          </cell>
          <cell r="O282">
            <v>0</v>
          </cell>
          <cell r="P282">
            <v>0</v>
          </cell>
          <cell r="Q282">
            <v>0</v>
          </cell>
          <cell r="R282">
            <v>0</v>
          </cell>
          <cell r="S282">
            <v>0</v>
          </cell>
          <cell r="T282">
            <v>0</v>
          </cell>
          <cell r="U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row>
        <row r="283">
          <cell r="C283">
            <v>1329</v>
          </cell>
          <cell r="D283" t="str">
            <v>CANADAIR</v>
          </cell>
          <cell r="E283" t="str">
            <v>415</v>
          </cell>
          <cell r="F283" t="str">
            <v>PW123AF</v>
          </cell>
          <cell r="G283" t="str">
            <v>Military - Other</v>
          </cell>
          <cell r="H283">
            <v>23000000</v>
          </cell>
          <cell r="I283">
            <v>0</v>
          </cell>
          <cell r="J283">
            <v>0</v>
          </cell>
          <cell r="K283">
            <v>0</v>
          </cell>
          <cell r="L283">
            <v>2</v>
          </cell>
          <cell r="M283">
            <v>3</v>
          </cell>
          <cell r="N283">
            <v>3</v>
          </cell>
          <cell r="O283">
            <v>4</v>
          </cell>
          <cell r="P283">
            <v>3</v>
          </cell>
          <cell r="Q283">
            <v>2</v>
          </cell>
          <cell r="R283">
            <v>0</v>
          </cell>
          <cell r="S283">
            <v>0</v>
          </cell>
          <cell r="T283">
            <v>0</v>
          </cell>
          <cell r="U283">
            <v>17</v>
          </cell>
          <cell r="W283">
            <v>0</v>
          </cell>
          <cell r="X283">
            <v>0</v>
          </cell>
          <cell r="Y283">
            <v>0</v>
          </cell>
          <cell r="Z283">
            <v>46</v>
          </cell>
          <cell r="AA283">
            <v>69</v>
          </cell>
          <cell r="AB283">
            <v>69</v>
          </cell>
          <cell r="AC283">
            <v>92</v>
          </cell>
          <cell r="AD283">
            <v>69</v>
          </cell>
          <cell r="AE283">
            <v>46</v>
          </cell>
          <cell r="AF283">
            <v>0</v>
          </cell>
          <cell r="AG283">
            <v>0</v>
          </cell>
          <cell r="AH283">
            <v>0</v>
          </cell>
          <cell r="AI283">
            <v>391</v>
          </cell>
        </row>
        <row r="284">
          <cell r="C284">
            <v>11101</v>
          </cell>
          <cell r="D284" t="str">
            <v>DASSAULT AVIATION</v>
          </cell>
          <cell r="E284" t="str">
            <v>ATLANTIQUE ATL2</v>
          </cell>
          <cell r="F284" t="str">
            <v>TYNE RTy.20 MK 21</v>
          </cell>
          <cell r="G284" t="str">
            <v>Military - Other</v>
          </cell>
          <cell r="H284">
            <v>48000000</v>
          </cell>
          <cell r="I284">
            <v>0</v>
          </cell>
          <cell r="J284">
            <v>0</v>
          </cell>
          <cell r="K284">
            <v>0</v>
          </cell>
          <cell r="L284">
            <v>0</v>
          </cell>
          <cell r="M284">
            <v>0</v>
          </cell>
          <cell r="N284">
            <v>0</v>
          </cell>
          <cell r="O284">
            <v>0</v>
          </cell>
          <cell r="P284">
            <v>0</v>
          </cell>
          <cell r="Q284">
            <v>0</v>
          </cell>
          <cell r="R284">
            <v>0</v>
          </cell>
          <cell r="S284">
            <v>0</v>
          </cell>
          <cell r="T284">
            <v>0</v>
          </cell>
          <cell r="U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row>
        <row r="285">
          <cell r="C285">
            <v>1598</v>
          </cell>
          <cell r="D285" t="str">
            <v>GRUMMAN</v>
          </cell>
          <cell r="E285" t="str">
            <v>EA-6B</v>
          </cell>
          <cell r="F285" t="str">
            <v>J52-P-408A</v>
          </cell>
          <cell r="G285" t="str">
            <v>Military - Other</v>
          </cell>
          <cell r="H285">
            <v>47700000</v>
          </cell>
          <cell r="I285">
            <v>0</v>
          </cell>
          <cell r="J285">
            <v>0</v>
          </cell>
          <cell r="K285">
            <v>0</v>
          </cell>
          <cell r="L285">
            <v>0</v>
          </cell>
          <cell r="M285">
            <v>0</v>
          </cell>
          <cell r="N285">
            <v>0</v>
          </cell>
          <cell r="O285">
            <v>0</v>
          </cell>
          <cell r="P285">
            <v>0</v>
          </cell>
          <cell r="Q285">
            <v>0</v>
          </cell>
          <cell r="R285">
            <v>0</v>
          </cell>
          <cell r="S285">
            <v>0</v>
          </cell>
          <cell r="T285">
            <v>0</v>
          </cell>
          <cell r="U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row>
        <row r="286">
          <cell r="C286">
            <v>104576</v>
          </cell>
          <cell r="D286" t="str">
            <v>GULFSTREAM</v>
          </cell>
          <cell r="E286" t="str">
            <v>GULFSTREAM V/550 (MIL.)</v>
          </cell>
          <cell r="F286" t="str">
            <v>BR710</v>
          </cell>
          <cell r="G286" t="str">
            <v>Military - Other</v>
          </cell>
          <cell r="H286">
            <v>43000000</v>
          </cell>
          <cell r="I286">
            <v>3</v>
          </cell>
          <cell r="J286">
            <v>2</v>
          </cell>
          <cell r="K286">
            <v>2</v>
          </cell>
          <cell r="L286">
            <v>2</v>
          </cell>
          <cell r="M286">
            <v>2</v>
          </cell>
          <cell r="N286">
            <v>2</v>
          </cell>
          <cell r="O286">
            <v>2</v>
          </cell>
          <cell r="P286">
            <v>2</v>
          </cell>
          <cell r="Q286">
            <v>3</v>
          </cell>
          <cell r="R286">
            <v>2</v>
          </cell>
          <cell r="S286">
            <v>2</v>
          </cell>
          <cell r="T286">
            <v>1</v>
          </cell>
          <cell r="U286">
            <v>20</v>
          </cell>
          <cell r="W286">
            <v>129</v>
          </cell>
          <cell r="X286">
            <v>86</v>
          </cell>
          <cell r="Y286">
            <v>86</v>
          </cell>
          <cell r="Z286">
            <v>86</v>
          </cell>
          <cell r="AA286">
            <v>86</v>
          </cell>
          <cell r="AB286">
            <v>86</v>
          </cell>
          <cell r="AC286">
            <v>86</v>
          </cell>
          <cell r="AD286">
            <v>86</v>
          </cell>
          <cell r="AE286">
            <v>129</v>
          </cell>
          <cell r="AF286">
            <v>86</v>
          </cell>
          <cell r="AG286">
            <v>86</v>
          </cell>
          <cell r="AH286">
            <v>43</v>
          </cell>
          <cell r="AI286">
            <v>860</v>
          </cell>
        </row>
        <row r="287">
          <cell r="C287">
            <v>1700</v>
          </cell>
          <cell r="D287" t="str">
            <v>KAWASAKI HEAVY IND. LTD (Licensee)</v>
          </cell>
          <cell r="E287" t="str">
            <v>P-3C</v>
          </cell>
          <cell r="F287" t="str">
            <v>T56-IHI-14/427</v>
          </cell>
          <cell r="G287" t="str">
            <v>Military - Other</v>
          </cell>
          <cell r="H287">
            <v>76500000</v>
          </cell>
          <cell r="I287">
            <v>0</v>
          </cell>
          <cell r="J287">
            <v>0</v>
          </cell>
          <cell r="K287">
            <v>0</v>
          </cell>
          <cell r="L287">
            <v>0</v>
          </cell>
          <cell r="M287">
            <v>0</v>
          </cell>
          <cell r="N287">
            <v>0</v>
          </cell>
          <cell r="O287">
            <v>0</v>
          </cell>
          <cell r="P287">
            <v>0</v>
          </cell>
          <cell r="Q287">
            <v>0</v>
          </cell>
          <cell r="R287">
            <v>0</v>
          </cell>
          <cell r="S287">
            <v>0</v>
          </cell>
          <cell r="T287">
            <v>0</v>
          </cell>
          <cell r="U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row>
        <row r="288">
          <cell r="C288">
            <v>105094</v>
          </cell>
          <cell r="D288" t="str">
            <v>LMAASA</v>
          </cell>
          <cell r="E288" t="str">
            <v>AT-63</v>
          </cell>
          <cell r="F288" t="str">
            <v>TFE 731-2-2C</v>
          </cell>
          <cell r="G288" t="str">
            <v>Military - Other</v>
          </cell>
          <cell r="H288">
            <v>7000000</v>
          </cell>
          <cell r="I288">
            <v>0</v>
          </cell>
          <cell r="J288">
            <v>3</v>
          </cell>
          <cell r="K288">
            <v>2</v>
          </cell>
          <cell r="L288">
            <v>3</v>
          </cell>
          <cell r="M288">
            <v>4</v>
          </cell>
          <cell r="N288">
            <v>3</v>
          </cell>
          <cell r="O288">
            <v>0</v>
          </cell>
          <cell r="P288">
            <v>0</v>
          </cell>
          <cell r="Q288">
            <v>0</v>
          </cell>
          <cell r="R288">
            <v>0</v>
          </cell>
          <cell r="S288">
            <v>0</v>
          </cell>
          <cell r="T288">
            <v>0</v>
          </cell>
          <cell r="U288">
            <v>12</v>
          </cell>
          <cell r="W288">
            <v>0</v>
          </cell>
          <cell r="X288">
            <v>21</v>
          </cell>
          <cell r="Y288">
            <v>14</v>
          </cell>
          <cell r="Z288">
            <v>21</v>
          </cell>
          <cell r="AA288">
            <v>28</v>
          </cell>
          <cell r="AB288">
            <v>21</v>
          </cell>
          <cell r="AC288">
            <v>0</v>
          </cell>
          <cell r="AD288">
            <v>0</v>
          </cell>
          <cell r="AE288">
            <v>0</v>
          </cell>
          <cell r="AF288">
            <v>0</v>
          </cell>
          <cell r="AG288">
            <v>0</v>
          </cell>
          <cell r="AH288">
            <v>0</v>
          </cell>
          <cell r="AI288">
            <v>84</v>
          </cell>
        </row>
        <row r="289">
          <cell r="C289">
            <v>1718</v>
          </cell>
          <cell r="D289" t="str">
            <v>LOCKHEED</v>
          </cell>
          <cell r="E289" t="str">
            <v>CP-140</v>
          </cell>
          <cell r="F289" t="str">
            <v>T56-A-14</v>
          </cell>
          <cell r="G289" t="str">
            <v>Military - Other</v>
          </cell>
          <cell r="H289">
            <v>40000000</v>
          </cell>
          <cell r="I289">
            <v>0</v>
          </cell>
          <cell r="J289">
            <v>0</v>
          </cell>
          <cell r="K289">
            <v>0</v>
          </cell>
          <cell r="L289">
            <v>0</v>
          </cell>
          <cell r="M289">
            <v>0</v>
          </cell>
          <cell r="N289">
            <v>0</v>
          </cell>
          <cell r="O289">
            <v>0</v>
          </cell>
          <cell r="P289">
            <v>0</v>
          </cell>
          <cell r="Q289">
            <v>0</v>
          </cell>
          <cell r="R289">
            <v>0</v>
          </cell>
          <cell r="S289">
            <v>0</v>
          </cell>
          <cell r="T289">
            <v>0</v>
          </cell>
          <cell r="U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row>
        <row r="290">
          <cell r="C290">
            <v>101133</v>
          </cell>
          <cell r="D290" t="str">
            <v>LOCKHEED</v>
          </cell>
          <cell r="E290" t="str">
            <v>P-3C (NORWAY)</v>
          </cell>
          <cell r="F290" t="str">
            <v>T56-A-14</v>
          </cell>
          <cell r="G290" t="str">
            <v>Military - Other</v>
          </cell>
          <cell r="H290">
            <v>34700000</v>
          </cell>
          <cell r="I290">
            <v>0</v>
          </cell>
          <cell r="J290">
            <v>0</v>
          </cell>
          <cell r="K290">
            <v>0</v>
          </cell>
          <cell r="L290">
            <v>0</v>
          </cell>
          <cell r="M290">
            <v>0</v>
          </cell>
          <cell r="N290">
            <v>0</v>
          </cell>
          <cell r="O290">
            <v>0</v>
          </cell>
          <cell r="P290">
            <v>0</v>
          </cell>
          <cell r="Q290">
            <v>0</v>
          </cell>
          <cell r="R290">
            <v>0</v>
          </cell>
          <cell r="S290">
            <v>0</v>
          </cell>
          <cell r="T290">
            <v>0</v>
          </cell>
          <cell r="U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row>
        <row r="291">
          <cell r="C291">
            <v>102190</v>
          </cell>
          <cell r="D291" t="str">
            <v>LOCKHEED</v>
          </cell>
          <cell r="E291" t="str">
            <v>P-3C (SOUTH KOREA)</v>
          </cell>
          <cell r="F291" t="str">
            <v>T56-A-14</v>
          </cell>
          <cell r="G291" t="str">
            <v>Military - Other</v>
          </cell>
          <cell r="H291">
            <v>45000000</v>
          </cell>
          <cell r="I291">
            <v>0</v>
          </cell>
          <cell r="J291">
            <v>0</v>
          </cell>
          <cell r="K291">
            <v>0</v>
          </cell>
          <cell r="L291">
            <v>0</v>
          </cell>
          <cell r="M291">
            <v>0</v>
          </cell>
          <cell r="N291">
            <v>0</v>
          </cell>
          <cell r="O291">
            <v>0</v>
          </cell>
          <cell r="P291">
            <v>0</v>
          </cell>
          <cell r="Q291">
            <v>0</v>
          </cell>
          <cell r="R291">
            <v>0</v>
          </cell>
          <cell r="S291">
            <v>0</v>
          </cell>
          <cell r="T291">
            <v>0</v>
          </cell>
          <cell r="U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row>
        <row r="292">
          <cell r="C292">
            <v>1736</v>
          </cell>
          <cell r="D292" t="str">
            <v>LOCKHEED</v>
          </cell>
          <cell r="E292" t="str">
            <v>P-3C (USN)</v>
          </cell>
          <cell r="F292" t="str">
            <v>T56-A-14</v>
          </cell>
          <cell r="G292" t="str">
            <v>Military - Other</v>
          </cell>
          <cell r="H292">
            <v>34700000</v>
          </cell>
          <cell r="I292">
            <v>0</v>
          </cell>
          <cell r="J292">
            <v>0</v>
          </cell>
          <cell r="K292">
            <v>0</v>
          </cell>
          <cell r="L292">
            <v>0</v>
          </cell>
          <cell r="M292">
            <v>0</v>
          </cell>
          <cell r="N292">
            <v>0</v>
          </cell>
          <cell r="O292">
            <v>0</v>
          </cell>
          <cell r="P292">
            <v>0</v>
          </cell>
          <cell r="Q292">
            <v>0</v>
          </cell>
          <cell r="R292">
            <v>0</v>
          </cell>
          <cell r="S292">
            <v>0</v>
          </cell>
          <cell r="T292">
            <v>0</v>
          </cell>
          <cell r="U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row>
        <row r="293">
          <cell r="C293">
            <v>1744</v>
          </cell>
          <cell r="D293" t="str">
            <v>LOCKHEED</v>
          </cell>
          <cell r="E293" t="str">
            <v>TR-1/ER-2</v>
          </cell>
          <cell r="F293" t="str">
            <v>J75-P-13B</v>
          </cell>
          <cell r="G293" t="str">
            <v>Military - Other</v>
          </cell>
          <cell r="H293">
            <v>51730000</v>
          </cell>
          <cell r="I293">
            <v>0</v>
          </cell>
          <cell r="J293">
            <v>0</v>
          </cell>
          <cell r="K293">
            <v>0</v>
          </cell>
          <cell r="L293">
            <v>0</v>
          </cell>
          <cell r="M293">
            <v>0</v>
          </cell>
          <cell r="N293">
            <v>0</v>
          </cell>
          <cell r="O293">
            <v>0</v>
          </cell>
          <cell r="P293">
            <v>0</v>
          </cell>
          <cell r="Q293">
            <v>0</v>
          </cell>
          <cell r="R293">
            <v>0</v>
          </cell>
          <cell r="S293">
            <v>0</v>
          </cell>
          <cell r="T293">
            <v>0</v>
          </cell>
          <cell r="U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row>
        <row r="294">
          <cell r="C294">
            <v>102113</v>
          </cell>
          <cell r="D294" t="str">
            <v>NORTHROP GRUMMAN</v>
          </cell>
          <cell r="E294" t="str">
            <v>E-2C (EGYPT)</v>
          </cell>
          <cell r="F294" t="str">
            <v>T56-A-427</v>
          </cell>
          <cell r="G294" t="str">
            <v>Military - Other</v>
          </cell>
          <cell r="H294">
            <v>84000000</v>
          </cell>
          <cell r="I294">
            <v>0</v>
          </cell>
          <cell r="J294">
            <v>0</v>
          </cell>
          <cell r="K294">
            <v>0</v>
          </cell>
          <cell r="L294">
            <v>0</v>
          </cell>
          <cell r="M294">
            <v>0</v>
          </cell>
          <cell r="N294">
            <v>0</v>
          </cell>
          <cell r="O294">
            <v>0</v>
          </cell>
          <cell r="P294">
            <v>0</v>
          </cell>
          <cell r="Q294">
            <v>0</v>
          </cell>
          <cell r="R294">
            <v>0</v>
          </cell>
          <cell r="S294">
            <v>0</v>
          </cell>
          <cell r="T294">
            <v>0</v>
          </cell>
          <cell r="U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row>
        <row r="295">
          <cell r="C295">
            <v>103267</v>
          </cell>
          <cell r="D295" t="str">
            <v>NORTHROP GRUMMAN</v>
          </cell>
          <cell r="E295" t="str">
            <v>E-2C (FRANCE)</v>
          </cell>
          <cell r="F295" t="str">
            <v>T56-A-427</v>
          </cell>
          <cell r="G295" t="str">
            <v>Military - Other</v>
          </cell>
          <cell r="H295">
            <v>65000000</v>
          </cell>
          <cell r="I295">
            <v>0</v>
          </cell>
          <cell r="J295">
            <v>1</v>
          </cell>
          <cell r="K295">
            <v>0</v>
          </cell>
          <cell r="L295">
            <v>1</v>
          </cell>
          <cell r="M295">
            <v>0</v>
          </cell>
          <cell r="N295">
            <v>0</v>
          </cell>
          <cell r="O295">
            <v>0</v>
          </cell>
          <cell r="P295">
            <v>0</v>
          </cell>
          <cell r="Q295">
            <v>0</v>
          </cell>
          <cell r="R295">
            <v>0</v>
          </cell>
          <cell r="S295">
            <v>0</v>
          </cell>
          <cell r="T295">
            <v>0</v>
          </cell>
          <cell r="U295">
            <v>1</v>
          </cell>
          <cell r="W295">
            <v>0</v>
          </cell>
          <cell r="X295">
            <v>65</v>
          </cell>
          <cell r="Y295">
            <v>0</v>
          </cell>
          <cell r="Z295">
            <v>65</v>
          </cell>
          <cell r="AA295">
            <v>0</v>
          </cell>
          <cell r="AB295">
            <v>0</v>
          </cell>
          <cell r="AC295">
            <v>0</v>
          </cell>
          <cell r="AD295">
            <v>0</v>
          </cell>
          <cell r="AE295">
            <v>0</v>
          </cell>
          <cell r="AF295">
            <v>0</v>
          </cell>
          <cell r="AG295">
            <v>0</v>
          </cell>
          <cell r="AH295">
            <v>0</v>
          </cell>
          <cell r="AI295">
            <v>65</v>
          </cell>
        </row>
        <row r="296">
          <cell r="C296">
            <v>101091</v>
          </cell>
          <cell r="D296" t="str">
            <v>NORTHROP GRUMMAN</v>
          </cell>
          <cell r="E296" t="str">
            <v>E-2C (ISRAEL)</v>
          </cell>
          <cell r="F296" t="str">
            <v>T56-A-425</v>
          </cell>
          <cell r="G296" t="str">
            <v>Military - Other</v>
          </cell>
          <cell r="H296">
            <v>47750000</v>
          </cell>
          <cell r="I296">
            <v>0</v>
          </cell>
          <cell r="J296">
            <v>0</v>
          </cell>
          <cell r="K296">
            <v>0</v>
          </cell>
          <cell r="L296">
            <v>0</v>
          </cell>
          <cell r="M296">
            <v>0</v>
          </cell>
          <cell r="N296">
            <v>0</v>
          </cell>
          <cell r="O296">
            <v>0</v>
          </cell>
          <cell r="P296">
            <v>0</v>
          </cell>
          <cell r="Q296">
            <v>0</v>
          </cell>
          <cell r="R296">
            <v>0</v>
          </cell>
          <cell r="S296">
            <v>0</v>
          </cell>
          <cell r="T296">
            <v>0</v>
          </cell>
          <cell r="U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row>
        <row r="297">
          <cell r="C297">
            <v>101092</v>
          </cell>
          <cell r="D297" t="str">
            <v>NORTHROP GRUMMAN</v>
          </cell>
          <cell r="E297" t="str">
            <v>E-2C (JAPAN)</v>
          </cell>
          <cell r="F297" t="str">
            <v>T56-A-425</v>
          </cell>
          <cell r="G297" t="str">
            <v>Military - Other</v>
          </cell>
          <cell r="H297">
            <v>47750000</v>
          </cell>
          <cell r="I297">
            <v>0</v>
          </cell>
          <cell r="J297">
            <v>0</v>
          </cell>
          <cell r="K297">
            <v>0</v>
          </cell>
          <cell r="L297">
            <v>0</v>
          </cell>
          <cell r="M297">
            <v>0</v>
          </cell>
          <cell r="N297">
            <v>0</v>
          </cell>
          <cell r="O297">
            <v>0</v>
          </cell>
          <cell r="P297">
            <v>0</v>
          </cell>
          <cell r="Q297">
            <v>0</v>
          </cell>
          <cell r="R297">
            <v>0</v>
          </cell>
          <cell r="S297">
            <v>0</v>
          </cell>
          <cell r="T297">
            <v>0</v>
          </cell>
          <cell r="U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row>
        <row r="298">
          <cell r="C298">
            <v>103027</v>
          </cell>
          <cell r="D298" t="str">
            <v>NORTHROP GRUMMAN</v>
          </cell>
          <cell r="E298" t="str">
            <v>E-2C (TAIWAN)</v>
          </cell>
          <cell r="F298" t="str">
            <v>T56-A-427</v>
          </cell>
          <cell r="G298" t="str">
            <v>Military - Other</v>
          </cell>
          <cell r="H298">
            <v>75000000</v>
          </cell>
          <cell r="I298">
            <v>0</v>
          </cell>
          <cell r="J298">
            <v>1</v>
          </cell>
          <cell r="K298">
            <v>1</v>
          </cell>
          <cell r="L298">
            <v>0</v>
          </cell>
          <cell r="M298">
            <v>0</v>
          </cell>
          <cell r="N298">
            <v>0</v>
          </cell>
          <cell r="O298">
            <v>0</v>
          </cell>
          <cell r="P298">
            <v>0</v>
          </cell>
          <cell r="Q298">
            <v>0</v>
          </cell>
          <cell r="R298">
            <v>0</v>
          </cell>
          <cell r="S298">
            <v>0</v>
          </cell>
          <cell r="T298">
            <v>0</v>
          </cell>
          <cell r="U298">
            <v>1</v>
          </cell>
          <cell r="W298">
            <v>0</v>
          </cell>
          <cell r="X298">
            <v>75</v>
          </cell>
          <cell r="Y298">
            <v>75</v>
          </cell>
          <cell r="Z298">
            <v>0</v>
          </cell>
          <cell r="AA298">
            <v>0</v>
          </cell>
          <cell r="AB298">
            <v>0</v>
          </cell>
          <cell r="AC298">
            <v>0</v>
          </cell>
          <cell r="AD298">
            <v>0</v>
          </cell>
          <cell r="AE298">
            <v>0</v>
          </cell>
          <cell r="AF298">
            <v>0</v>
          </cell>
          <cell r="AG298">
            <v>0</v>
          </cell>
          <cell r="AH298">
            <v>0</v>
          </cell>
          <cell r="AI298">
            <v>75</v>
          </cell>
        </row>
        <row r="299">
          <cell r="C299">
            <v>1595</v>
          </cell>
          <cell r="D299" t="str">
            <v>NORTHROP GRUMMAN</v>
          </cell>
          <cell r="E299" t="str">
            <v>E-2C (USN)</v>
          </cell>
          <cell r="F299" t="str">
            <v>T56-A-425</v>
          </cell>
          <cell r="G299" t="str">
            <v>Military - Other</v>
          </cell>
          <cell r="H299">
            <v>47750000</v>
          </cell>
          <cell r="I299">
            <v>0</v>
          </cell>
          <cell r="J299">
            <v>0</v>
          </cell>
          <cell r="K299">
            <v>0</v>
          </cell>
          <cell r="L299">
            <v>0</v>
          </cell>
          <cell r="M299">
            <v>0</v>
          </cell>
          <cell r="N299">
            <v>0</v>
          </cell>
          <cell r="O299">
            <v>0</v>
          </cell>
          <cell r="P299">
            <v>0</v>
          </cell>
          <cell r="Q299">
            <v>0</v>
          </cell>
          <cell r="R299">
            <v>0</v>
          </cell>
          <cell r="S299">
            <v>0</v>
          </cell>
          <cell r="T299">
            <v>0</v>
          </cell>
          <cell r="U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row>
        <row r="300">
          <cell r="C300">
            <v>1596</v>
          </cell>
          <cell r="D300" t="str">
            <v>NORTHROP GRUMMAN</v>
          </cell>
          <cell r="E300" t="str">
            <v>E-2C (USN)</v>
          </cell>
          <cell r="F300" t="str">
            <v>T56-A-427</v>
          </cell>
          <cell r="G300" t="str">
            <v>Military - Other</v>
          </cell>
          <cell r="H300">
            <v>78000000</v>
          </cell>
          <cell r="I300">
            <v>3</v>
          </cell>
          <cell r="J300">
            <v>5</v>
          </cell>
          <cell r="K300">
            <v>5</v>
          </cell>
          <cell r="L300">
            <v>5</v>
          </cell>
          <cell r="M300">
            <v>4</v>
          </cell>
          <cell r="N300">
            <v>4</v>
          </cell>
          <cell r="O300">
            <v>4</v>
          </cell>
          <cell r="P300">
            <v>4</v>
          </cell>
          <cell r="Q300">
            <v>4</v>
          </cell>
          <cell r="R300">
            <v>6</v>
          </cell>
          <cell r="S300">
            <v>6</v>
          </cell>
          <cell r="T300">
            <v>6</v>
          </cell>
          <cell r="U300">
            <v>48</v>
          </cell>
          <cell r="W300">
            <v>234</v>
          </cell>
          <cell r="X300">
            <v>390</v>
          </cell>
          <cell r="Y300">
            <v>390</v>
          </cell>
          <cell r="Z300">
            <v>390</v>
          </cell>
          <cell r="AA300">
            <v>312</v>
          </cell>
          <cell r="AB300">
            <v>312</v>
          </cell>
          <cell r="AC300">
            <v>312</v>
          </cell>
          <cell r="AD300">
            <v>312</v>
          </cell>
          <cell r="AE300">
            <v>312</v>
          </cell>
          <cell r="AF300">
            <v>468</v>
          </cell>
          <cell r="AG300">
            <v>468</v>
          </cell>
          <cell r="AH300">
            <v>468</v>
          </cell>
          <cell r="AI300">
            <v>3744</v>
          </cell>
        </row>
        <row r="301">
          <cell r="C301">
            <v>2141</v>
          </cell>
          <cell r="D301" t="str">
            <v>ROCKWELL/MBB (Co-Product)</v>
          </cell>
          <cell r="E301" t="str">
            <v>X-31A</v>
          </cell>
          <cell r="F301" t="str">
            <v>F404</v>
          </cell>
          <cell r="G301" t="str">
            <v>Military - Other</v>
          </cell>
          <cell r="H301">
            <v>37500000</v>
          </cell>
          <cell r="I301">
            <v>0</v>
          </cell>
          <cell r="J301">
            <v>0</v>
          </cell>
          <cell r="K301">
            <v>0</v>
          </cell>
          <cell r="L301">
            <v>0</v>
          </cell>
          <cell r="M301">
            <v>0</v>
          </cell>
          <cell r="N301">
            <v>0</v>
          </cell>
          <cell r="O301">
            <v>0</v>
          </cell>
          <cell r="P301">
            <v>0</v>
          </cell>
          <cell r="Q301">
            <v>0</v>
          </cell>
          <cell r="R301">
            <v>0</v>
          </cell>
          <cell r="S301">
            <v>0</v>
          </cell>
          <cell r="T301">
            <v>0</v>
          </cell>
          <cell r="U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row>
        <row r="302">
          <cell r="C302">
            <v>1009</v>
          </cell>
          <cell r="D302" t="str">
            <v>AERMACCHI</v>
          </cell>
          <cell r="E302" t="str">
            <v>MB.339A</v>
          </cell>
          <cell r="F302" t="str">
            <v>VIPER MK 632-43</v>
          </cell>
          <cell r="G302" t="str">
            <v>Military Fighters</v>
          </cell>
          <cell r="H302">
            <v>4500000</v>
          </cell>
          <cell r="I302">
            <v>0</v>
          </cell>
          <cell r="J302">
            <v>0</v>
          </cell>
          <cell r="K302">
            <v>0</v>
          </cell>
          <cell r="L302">
            <v>0</v>
          </cell>
          <cell r="M302">
            <v>0</v>
          </cell>
          <cell r="N302">
            <v>0</v>
          </cell>
          <cell r="O302">
            <v>0</v>
          </cell>
          <cell r="P302">
            <v>0</v>
          </cell>
          <cell r="Q302">
            <v>0</v>
          </cell>
          <cell r="R302">
            <v>0</v>
          </cell>
          <cell r="S302">
            <v>0</v>
          </cell>
          <cell r="T302">
            <v>0</v>
          </cell>
          <cell r="U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row>
        <row r="303">
          <cell r="C303">
            <v>1011</v>
          </cell>
          <cell r="D303" t="str">
            <v>AERMACCHI</v>
          </cell>
          <cell r="E303" t="str">
            <v>MB.339C</v>
          </cell>
          <cell r="F303" t="str">
            <v>VIPER MK 680-43</v>
          </cell>
          <cell r="G303" t="str">
            <v>Military Fighters</v>
          </cell>
          <cell r="H303">
            <v>5750000</v>
          </cell>
          <cell r="I303">
            <v>0</v>
          </cell>
          <cell r="J303">
            <v>0</v>
          </cell>
          <cell r="K303">
            <v>0</v>
          </cell>
          <cell r="L303">
            <v>0</v>
          </cell>
          <cell r="M303">
            <v>0</v>
          </cell>
          <cell r="N303">
            <v>0</v>
          </cell>
          <cell r="O303">
            <v>0</v>
          </cell>
          <cell r="P303">
            <v>0</v>
          </cell>
          <cell r="Q303">
            <v>0</v>
          </cell>
          <cell r="R303">
            <v>0</v>
          </cell>
          <cell r="S303">
            <v>0</v>
          </cell>
          <cell r="T303">
            <v>0</v>
          </cell>
          <cell r="U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row>
        <row r="304">
          <cell r="C304">
            <v>103528</v>
          </cell>
          <cell r="D304" t="str">
            <v>AERMACCHI</v>
          </cell>
          <cell r="E304" t="str">
            <v>MB.339CD</v>
          </cell>
          <cell r="F304" t="str">
            <v>VIPER MK 632-43/46</v>
          </cell>
          <cell r="G304" t="str">
            <v>Military Fighters</v>
          </cell>
          <cell r="H304">
            <v>6500000</v>
          </cell>
          <cell r="I304">
            <v>0</v>
          </cell>
          <cell r="J304">
            <v>0</v>
          </cell>
          <cell r="K304">
            <v>4</v>
          </cell>
          <cell r="L304">
            <v>0</v>
          </cell>
          <cell r="M304">
            <v>0</v>
          </cell>
          <cell r="N304">
            <v>0</v>
          </cell>
          <cell r="O304">
            <v>0</v>
          </cell>
          <cell r="P304">
            <v>0</v>
          </cell>
          <cell r="Q304">
            <v>0</v>
          </cell>
          <cell r="R304">
            <v>0</v>
          </cell>
          <cell r="S304">
            <v>0</v>
          </cell>
          <cell r="T304">
            <v>0</v>
          </cell>
          <cell r="U304">
            <v>4</v>
          </cell>
          <cell r="W304">
            <v>0</v>
          </cell>
          <cell r="X304">
            <v>0</v>
          </cell>
          <cell r="Y304">
            <v>26</v>
          </cell>
          <cell r="Z304">
            <v>0</v>
          </cell>
          <cell r="AA304">
            <v>0</v>
          </cell>
          <cell r="AB304">
            <v>0</v>
          </cell>
          <cell r="AC304">
            <v>0</v>
          </cell>
          <cell r="AD304">
            <v>0</v>
          </cell>
          <cell r="AE304">
            <v>0</v>
          </cell>
          <cell r="AF304">
            <v>0</v>
          </cell>
          <cell r="AG304">
            <v>0</v>
          </cell>
          <cell r="AH304">
            <v>0</v>
          </cell>
          <cell r="AI304">
            <v>26</v>
          </cell>
        </row>
        <row r="305">
          <cell r="C305">
            <v>104187</v>
          </cell>
          <cell r="D305" t="str">
            <v>AERMACCHI</v>
          </cell>
          <cell r="E305" t="str">
            <v>MB.339FD</v>
          </cell>
          <cell r="F305" t="str">
            <v>VIPER MK 680</v>
          </cell>
          <cell r="G305" t="str">
            <v>Military Fighters</v>
          </cell>
          <cell r="H305">
            <v>6500000</v>
          </cell>
          <cell r="I305">
            <v>0</v>
          </cell>
          <cell r="J305">
            <v>0</v>
          </cell>
          <cell r="K305">
            <v>0</v>
          </cell>
          <cell r="L305">
            <v>0</v>
          </cell>
          <cell r="M305">
            <v>0</v>
          </cell>
          <cell r="N305">
            <v>0</v>
          </cell>
          <cell r="O305">
            <v>0</v>
          </cell>
          <cell r="P305">
            <v>0</v>
          </cell>
          <cell r="Q305">
            <v>0</v>
          </cell>
          <cell r="R305">
            <v>0</v>
          </cell>
          <cell r="S305">
            <v>0</v>
          </cell>
          <cell r="T305">
            <v>0</v>
          </cell>
          <cell r="U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row>
        <row r="306">
          <cell r="C306">
            <v>1012</v>
          </cell>
          <cell r="D306" t="str">
            <v>AERMACCHI</v>
          </cell>
          <cell r="E306" t="str">
            <v>MB.339K</v>
          </cell>
          <cell r="F306" t="str">
            <v>VIPER MK 680</v>
          </cell>
          <cell r="G306" t="str">
            <v>Military Fighters</v>
          </cell>
          <cell r="H306">
            <v>5000000</v>
          </cell>
          <cell r="I306">
            <v>0</v>
          </cell>
          <cell r="J306">
            <v>0</v>
          </cell>
          <cell r="K306">
            <v>0</v>
          </cell>
          <cell r="L306">
            <v>0</v>
          </cell>
          <cell r="M306">
            <v>0</v>
          </cell>
          <cell r="N306">
            <v>0</v>
          </cell>
          <cell r="O306">
            <v>0</v>
          </cell>
          <cell r="P306">
            <v>0</v>
          </cell>
          <cell r="Q306">
            <v>0</v>
          </cell>
          <cell r="R306">
            <v>0</v>
          </cell>
          <cell r="S306">
            <v>0</v>
          </cell>
          <cell r="T306">
            <v>0</v>
          </cell>
          <cell r="U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row>
        <row r="307">
          <cell r="C307">
            <v>1014</v>
          </cell>
          <cell r="D307" t="str">
            <v>AERO INDUSTRY DEV. CNTR.</v>
          </cell>
          <cell r="E307" t="str">
            <v>AT-3</v>
          </cell>
          <cell r="F307" t="str">
            <v>TFE 731-2-2L</v>
          </cell>
          <cell r="G307" t="str">
            <v>Military Fighters</v>
          </cell>
          <cell r="H307">
            <v>7000000</v>
          </cell>
          <cell r="I307">
            <v>0</v>
          </cell>
          <cell r="J307">
            <v>0</v>
          </cell>
          <cell r="K307">
            <v>0</v>
          </cell>
          <cell r="L307">
            <v>0</v>
          </cell>
          <cell r="M307">
            <v>0</v>
          </cell>
          <cell r="N307">
            <v>0</v>
          </cell>
          <cell r="O307">
            <v>0</v>
          </cell>
          <cell r="P307">
            <v>0</v>
          </cell>
          <cell r="Q307">
            <v>0</v>
          </cell>
          <cell r="R307">
            <v>0</v>
          </cell>
          <cell r="S307">
            <v>0</v>
          </cell>
          <cell r="T307">
            <v>0</v>
          </cell>
          <cell r="U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row>
        <row r="308">
          <cell r="C308">
            <v>1016</v>
          </cell>
          <cell r="D308" t="str">
            <v>AERO INDUSTRY DEV. CNTR.</v>
          </cell>
          <cell r="E308" t="str">
            <v>IDF CHING-KUO</v>
          </cell>
          <cell r="F308" t="str">
            <v>TFE 1042-70</v>
          </cell>
          <cell r="G308" t="str">
            <v>Military Fighters</v>
          </cell>
          <cell r="H308">
            <v>26000000</v>
          </cell>
          <cell r="I308">
            <v>0</v>
          </cell>
          <cell r="J308">
            <v>0</v>
          </cell>
          <cell r="K308">
            <v>0</v>
          </cell>
          <cell r="L308">
            <v>0</v>
          </cell>
          <cell r="M308">
            <v>0</v>
          </cell>
          <cell r="N308">
            <v>0</v>
          </cell>
          <cell r="O308">
            <v>0</v>
          </cell>
          <cell r="P308">
            <v>0</v>
          </cell>
          <cell r="Q308">
            <v>0</v>
          </cell>
          <cell r="R308">
            <v>0</v>
          </cell>
          <cell r="S308">
            <v>0</v>
          </cell>
          <cell r="T308">
            <v>0</v>
          </cell>
          <cell r="U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row>
        <row r="309">
          <cell r="C309">
            <v>102755</v>
          </cell>
          <cell r="D309" t="str">
            <v>AERO VODOCHODY LTD</v>
          </cell>
          <cell r="E309" t="str">
            <v>L-139</v>
          </cell>
          <cell r="F309" t="str">
            <v>TFE 731-4</v>
          </cell>
          <cell r="G309" t="str">
            <v>Military Fighters</v>
          </cell>
          <cell r="H309">
            <v>10000000</v>
          </cell>
          <cell r="I309">
            <v>0</v>
          </cell>
          <cell r="J309">
            <v>0</v>
          </cell>
          <cell r="K309">
            <v>0</v>
          </cell>
          <cell r="L309">
            <v>0</v>
          </cell>
          <cell r="M309">
            <v>0</v>
          </cell>
          <cell r="N309">
            <v>0</v>
          </cell>
          <cell r="O309">
            <v>0</v>
          </cell>
          <cell r="P309">
            <v>0</v>
          </cell>
          <cell r="Q309">
            <v>0</v>
          </cell>
          <cell r="R309">
            <v>0</v>
          </cell>
          <cell r="S309">
            <v>0</v>
          </cell>
          <cell r="T309">
            <v>0</v>
          </cell>
          <cell r="U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row>
        <row r="310">
          <cell r="C310">
            <v>1020</v>
          </cell>
          <cell r="D310" t="str">
            <v>AERO VODOCHODY LTD</v>
          </cell>
          <cell r="E310" t="str">
            <v>L-39</v>
          </cell>
          <cell r="F310" t="str">
            <v>AI-25TL</v>
          </cell>
          <cell r="G310" t="str">
            <v>Military Fighters</v>
          </cell>
          <cell r="H310">
            <v>4500000</v>
          </cell>
          <cell r="I310">
            <v>0</v>
          </cell>
          <cell r="J310">
            <v>0</v>
          </cell>
          <cell r="K310">
            <v>0</v>
          </cell>
          <cell r="L310">
            <v>0</v>
          </cell>
          <cell r="M310">
            <v>0</v>
          </cell>
          <cell r="N310">
            <v>0</v>
          </cell>
          <cell r="O310">
            <v>0</v>
          </cell>
          <cell r="P310">
            <v>0</v>
          </cell>
          <cell r="Q310">
            <v>0</v>
          </cell>
          <cell r="R310">
            <v>0</v>
          </cell>
          <cell r="S310">
            <v>0</v>
          </cell>
          <cell r="T310">
            <v>0</v>
          </cell>
          <cell r="U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row>
        <row r="311">
          <cell r="C311">
            <v>1021</v>
          </cell>
          <cell r="D311" t="str">
            <v>AERO VODOCHODY LTD</v>
          </cell>
          <cell r="E311" t="str">
            <v>L-59</v>
          </cell>
          <cell r="F311" t="str">
            <v>DV-2</v>
          </cell>
          <cell r="G311" t="str">
            <v>Military Fighters</v>
          </cell>
          <cell r="H311">
            <v>8000000</v>
          </cell>
          <cell r="I311">
            <v>0</v>
          </cell>
          <cell r="J311">
            <v>0</v>
          </cell>
          <cell r="K311">
            <v>0</v>
          </cell>
          <cell r="L311">
            <v>0</v>
          </cell>
          <cell r="M311">
            <v>0</v>
          </cell>
          <cell r="N311">
            <v>0</v>
          </cell>
          <cell r="O311">
            <v>0</v>
          </cell>
          <cell r="P311">
            <v>0</v>
          </cell>
          <cell r="Q311">
            <v>0</v>
          </cell>
          <cell r="R311">
            <v>0</v>
          </cell>
          <cell r="S311">
            <v>0</v>
          </cell>
          <cell r="T311">
            <v>0</v>
          </cell>
          <cell r="U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row>
        <row r="312">
          <cell r="C312">
            <v>103318</v>
          </cell>
          <cell r="D312" t="str">
            <v>AERO VODOCHODY LTD</v>
          </cell>
          <cell r="E312" t="str">
            <v>L-159</v>
          </cell>
          <cell r="F312" t="str">
            <v>TFE 1042-70</v>
          </cell>
          <cell r="G312" t="str">
            <v>Military Fighters</v>
          </cell>
          <cell r="H312">
            <v>17000000</v>
          </cell>
          <cell r="I312">
            <v>20</v>
          </cell>
          <cell r="J312">
            <v>16</v>
          </cell>
          <cell r="K312">
            <v>4</v>
          </cell>
          <cell r="L312">
            <v>6</v>
          </cell>
          <cell r="M312">
            <v>2</v>
          </cell>
          <cell r="N312">
            <v>0</v>
          </cell>
          <cell r="O312">
            <v>0</v>
          </cell>
          <cell r="P312">
            <v>0</v>
          </cell>
          <cell r="Q312">
            <v>0</v>
          </cell>
          <cell r="R312">
            <v>0</v>
          </cell>
          <cell r="S312">
            <v>0</v>
          </cell>
          <cell r="T312">
            <v>0</v>
          </cell>
          <cell r="U312">
            <v>12</v>
          </cell>
          <cell r="W312">
            <v>340</v>
          </cell>
          <cell r="X312">
            <v>272</v>
          </cell>
          <cell r="Y312">
            <v>68</v>
          </cell>
          <cell r="Z312">
            <v>102</v>
          </cell>
          <cell r="AA312">
            <v>34</v>
          </cell>
          <cell r="AB312">
            <v>0</v>
          </cell>
          <cell r="AC312">
            <v>0</v>
          </cell>
          <cell r="AD312">
            <v>0</v>
          </cell>
          <cell r="AE312">
            <v>0</v>
          </cell>
          <cell r="AF312">
            <v>0</v>
          </cell>
          <cell r="AG312">
            <v>0</v>
          </cell>
          <cell r="AH312">
            <v>0</v>
          </cell>
          <cell r="AI312">
            <v>204</v>
          </cell>
        </row>
        <row r="313">
          <cell r="C313">
            <v>1006</v>
          </cell>
          <cell r="D313" t="str">
            <v>ALENIA/AERMACCHI (Consortium)</v>
          </cell>
          <cell r="E313" t="str">
            <v>AMX</v>
          </cell>
          <cell r="F313" t="str">
            <v>SPEY MK 807</v>
          </cell>
          <cell r="G313" t="str">
            <v>Military Fighters</v>
          </cell>
          <cell r="H313">
            <v>15000000</v>
          </cell>
          <cell r="I313">
            <v>0</v>
          </cell>
          <cell r="J313">
            <v>0</v>
          </cell>
          <cell r="K313">
            <v>0</v>
          </cell>
          <cell r="L313">
            <v>0</v>
          </cell>
          <cell r="M313">
            <v>0</v>
          </cell>
          <cell r="N313">
            <v>0</v>
          </cell>
          <cell r="O313">
            <v>0</v>
          </cell>
          <cell r="P313">
            <v>0</v>
          </cell>
          <cell r="Q313">
            <v>0</v>
          </cell>
          <cell r="R313">
            <v>0</v>
          </cell>
          <cell r="S313">
            <v>0</v>
          </cell>
          <cell r="T313">
            <v>0</v>
          </cell>
          <cell r="U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row>
        <row r="314">
          <cell r="C314">
            <v>1007</v>
          </cell>
          <cell r="D314" t="str">
            <v>ALENIA/AERMACCHI (Consortium)</v>
          </cell>
          <cell r="E314" t="str">
            <v>T-AMX</v>
          </cell>
          <cell r="F314" t="str">
            <v>SPEY MK 807</v>
          </cell>
          <cell r="G314" t="str">
            <v>Military Fighters</v>
          </cell>
          <cell r="H314">
            <v>15000000</v>
          </cell>
          <cell r="I314">
            <v>0</v>
          </cell>
          <cell r="J314">
            <v>0</v>
          </cell>
          <cell r="K314">
            <v>0</v>
          </cell>
          <cell r="L314">
            <v>0</v>
          </cell>
          <cell r="M314">
            <v>0</v>
          </cell>
          <cell r="N314">
            <v>0</v>
          </cell>
          <cell r="O314">
            <v>0</v>
          </cell>
          <cell r="P314">
            <v>0</v>
          </cell>
          <cell r="Q314">
            <v>0</v>
          </cell>
          <cell r="R314">
            <v>0</v>
          </cell>
          <cell r="S314">
            <v>0</v>
          </cell>
          <cell r="T314">
            <v>0</v>
          </cell>
          <cell r="U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row>
        <row r="315">
          <cell r="C315">
            <v>105273</v>
          </cell>
          <cell r="D315" t="str">
            <v>AUSTRALIAN AEROSPACE</v>
          </cell>
          <cell r="E315" t="str">
            <v>TIGER (AUSTRALIA)</v>
          </cell>
          <cell r="F315" t="str">
            <v>MTR 390</v>
          </cell>
          <cell r="G315" t="str">
            <v>Military Fighters</v>
          </cell>
          <cell r="H315">
            <v>16000000</v>
          </cell>
          <cell r="I315">
            <v>0</v>
          </cell>
          <cell r="J315">
            <v>0</v>
          </cell>
          <cell r="K315">
            <v>0</v>
          </cell>
          <cell r="L315">
            <v>2</v>
          </cell>
          <cell r="M315">
            <v>5</v>
          </cell>
          <cell r="N315">
            <v>7</v>
          </cell>
          <cell r="O315">
            <v>4</v>
          </cell>
          <cell r="P315">
            <v>0</v>
          </cell>
          <cell r="Q315">
            <v>0</v>
          </cell>
          <cell r="R315">
            <v>0</v>
          </cell>
          <cell r="S315">
            <v>0</v>
          </cell>
          <cell r="T315">
            <v>0</v>
          </cell>
          <cell r="U315">
            <v>18</v>
          </cell>
          <cell r="W315">
            <v>0</v>
          </cell>
          <cell r="X315">
            <v>0</v>
          </cell>
          <cell r="Y315">
            <v>0</v>
          </cell>
          <cell r="Z315">
            <v>32</v>
          </cell>
          <cell r="AA315">
            <v>80</v>
          </cell>
          <cell r="AB315">
            <v>112</v>
          </cell>
          <cell r="AC315">
            <v>64</v>
          </cell>
          <cell r="AD315">
            <v>0</v>
          </cell>
          <cell r="AE315">
            <v>0</v>
          </cell>
          <cell r="AF315">
            <v>0</v>
          </cell>
          <cell r="AG315">
            <v>0</v>
          </cell>
          <cell r="AH315">
            <v>0</v>
          </cell>
          <cell r="AI315">
            <v>288</v>
          </cell>
        </row>
        <row r="316">
          <cell r="C316">
            <v>102756</v>
          </cell>
          <cell r="D316" t="str">
            <v>AVIOANE</v>
          </cell>
          <cell r="E316" t="str">
            <v>IAR-99</v>
          </cell>
          <cell r="F316" t="str">
            <v>VIPER MK 632-41M</v>
          </cell>
          <cell r="G316" t="str">
            <v>Military Fighters</v>
          </cell>
          <cell r="H316">
            <v>3500000</v>
          </cell>
          <cell r="I316">
            <v>6</v>
          </cell>
          <cell r="J316">
            <v>6</v>
          </cell>
          <cell r="K316">
            <v>6</v>
          </cell>
          <cell r="L316">
            <v>0</v>
          </cell>
          <cell r="M316">
            <v>0</v>
          </cell>
          <cell r="N316">
            <v>0</v>
          </cell>
          <cell r="O316">
            <v>0</v>
          </cell>
          <cell r="P316">
            <v>0</v>
          </cell>
          <cell r="Q316">
            <v>0</v>
          </cell>
          <cell r="R316">
            <v>0</v>
          </cell>
          <cell r="S316">
            <v>0</v>
          </cell>
          <cell r="T316">
            <v>0</v>
          </cell>
          <cell r="U316">
            <v>6</v>
          </cell>
          <cell r="W316">
            <v>21</v>
          </cell>
          <cell r="X316">
            <v>21</v>
          </cell>
          <cell r="Y316">
            <v>21</v>
          </cell>
          <cell r="Z316">
            <v>0</v>
          </cell>
          <cell r="AA316">
            <v>0</v>
          </cell>
          <cell r="AB316">
            <v>0</v>
          </cell>
          <cell r="AC316">
            <v>0</v>
          </cell>
          <cell r="AD316">
            <v>0</v>
          </cell>
          <cell r="AE316">
            <v>0</v>
          </cell>
          <cell r="AF316">
            <v>0</v>
          </cell>
          <cell r="AG316">
            <v>0</v>
          </cell>
          <cell r="AH316">
            <v>0</v>
          </cell>
          <cell r="AI316">
            <v>21</v>
          </cell>
        </row>
        <row r="317">
          <cell r="C317">
            <v>1344</v>
          </cell>
          <cell r="D317" t="str">
            <v>AVIOANE (Co-Product)</v>
          </cell>
          <cell r="E317" t="str">
            <v>IAR-93B</v>
          </cell>
          <cell r="F317" t="str">
            <v>VIPER MK 633-41</v>
          </cell>
          <cell r="G317" t="str">
            <v>Military Fighters</v>
          </cell>
          <cell r="H317">
            <v>7800000</v>
          </cell>
          <cell r="I317">
            <v>0</v>
          </cell>
          <cell r="J317">
            <v>0</v>
          </cell>
          <cell r="K317">
            <v>0</v>
          </cell>
          <cell r="L317">
            <v>0</v>
          </cell>
          <cell r="M317">
            <v>0</v>
          </cell>
          <cell r="N317">
            <v>0</v>
          </cell>
          <cell r="O317">
            <v>0</v>
          </cell>
          <cell r="P317">
            <v>0</v>
          </cell>
          <cell r="Q317">
            <v>0</v>
          </cell>
          <cell r="R317">
            <v>0</v>
          </cell>
          <cell r="S317">
            <v>0</v>
          </cell>
          <cell r="T317">
            <v>0</v>
          </cell>
          <cell r="U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row>
        <row r="318">
          <cell r="C318">
            <v>1305</v>
          </cell>
          <cell r="D318" t="str">
            <v>BAE SYSTEMS</v>
          </cell>
          <cell r="E318" t="str">
            <v>HAWK 200</v>
          </cell>
          <cell r="F318" t="str">
            <v>ADOUR MK 871</v>
          </cell>
          <cell r="G318" t="str">
            <v>Military Fighters</v>
          </cell>
          <cell r="H318">
            <v>17500000</v>
          </cell>
          <cell r="I318">
            <v>0</v>
          </cell>
          <cell r="J318">
            <v>0</v>
          </cell>
          <cell r="K318">
            <v>0</v>
          </cell>
          <cell r="L318">
            <v>0</v>
          </cell>
          <cell r="M318">
            <v>2</v>
          </cell>
          <cell r="N318">
            <v>2</v>
          </cell>
          <cell r="O318">
            <v>0</v>
          </cell>
          <cell r="P318">
            <v>0</v>
          </cell>
          <cell r="Q318">
            <v>4</v>
          </cell>
          <cell r="R318">
            <v>2</v>
          </cell>
          <cell r="S318">
            <v>0</v>
          </cell>
          <cell r="T318">
            <v>3</v>
          </cell>
          <cell r="U318">
            <v>13</v>
          </cell>
          <cell r="W318">
            <v>0</v>
          </cell>
          <cell r="X318">
            <v>0</v>
          </cell>
          <cell r="Y318">
            <v>0</v>
          </cell>
          <cell r="Z318">
            <v>0</v>
          </cell>
          <cell r="AA318">
            <v>35</v>
          </cell>
          <cell r="AB318">
            <v>35</v>
          </cell>
          <cell r="AC318">
            <v>0</v>
          </cell>
          <cell r="AD318">
            <v>0</v>
          </cell>
          <cell r="AE318">
            <v>70</v>
          </cell>
          <cell r="AF318">
            <v>35</v>
          </cell>
          <cell r="AG318">
            <v>0</v>
          </cell>
          <cell r="AH318">
            <v>52.5</v>
          </cell>
          <cell r="AI318">
            <v>227.5</v>
          </cell>
        </row>
        <row r="319">
          <cell r="C319">
            <v>1306</v>
          </cell>
          <cell r="D319" t="str">
            <v>BAE SYSTEMS</v>
          </cell>
          <cell r="E319" t="str">
            <v>HAWK MK 1/1A/50/60</v>
          </cell>
          <cell r="F319" t="str">
            <v>ADOUR MK 151/851/861</v>
          </cell>
          <cell r="G319" t="str">
            <v>Military Fighters</v>
          </cell>
          <cell r="H319">
            <v>16000000</v>
          </cell>
          <cell r="I319">
            <v>2</v>
          </cell>
          <cell r="J319">
            <v>4</v>
          </cell>
          <cell r="K319">
            <v>1</v>
          </cell>
          <cell r="L319">
            <v>2</v>
          </cell>
          <cell r="M319">
            <v>3</v>
          </cell>
          <cell r="N319">
            <v>0</v>
          </cell>
          <cell r="O319">
            <v>2</v>
          </cell>
          <cell r="P319">
            <v>4</v>
          </cell>
          <cell r="Q319">
            <v>0</v>
          </cell>
          <cell r="R319">
            <v>0</v>
          </cell>
          <cell r="S319">
            <v>0</v>
          </cell>
          <cell r="T319">
            <v>0</v>
          </cell>
          <cell r="U319">
            <v>12</v>
          </cell>
          <cell r="W319">
            <v>32</v>
          </cell>
          <cell r="X319">
            <v>64</v>
          </cell>
          <cell r="Y319">
            <v>16</v>
          </cell>
          <cell r="Z319">
            <v>32</v>
          </cell>
          <cell r="AA319">
            <v>48</v>
          </cell>
          <cell r="AB319">
            <v>0</v>
          </cell>
          <cell r="AC319">
            <v>32</v>
          </cell>
          <cell r="AD319">
            <v>64</v>
          </cell>
          <cell r="AE319">
            <v>0</v>
          </cell>
          <cell r="AF319">
            <v>0</v>
          </cell>
          <cell r="AG319">
            <v>0</v>
          </cell>
          <cell r="AH319">
            <v>0</v>
          </cell>
          <cell r="AI319">
            <v>192</v>
          </cell>
        </row>
        <row r="320">
          <cell r="C320">
            <v>1304</v>
          </cell>
          <cell r="D320" t="str">
            <v>BAE SYSTEMS</v>
          </cell>
          <cell r="E320" t="str">
            <v>HAWK 100</v>
          </cell>
          <cell r="F320" t="str">
            <v>ADOUR MK 871</v>
          </cell>
          <cell r="G320" t="str">
            <v>Military Fighters</v>
          </cell>
          <cell r="H320">
            <v>15000000</v>
          </cell>
          <cell r="I320">
            <v>8</v>
          </cell>
          <cell r="J320">
            <v>12</v>
          </cell>
          <cell r="K320">
            <v>4</v>
          </cell>
          <cell r="L320">
            <v>8</v>
          </cell>
          <cell r="M320">
            <v>12</v>
          </cell>
          <cell r="N320">
            <v>12</v>
          </cell>
          <cell r="O320">
            <v>6</v>
          </cell>
          <cell r="P320">
            <v>4</v>
          </cell>
          <cell r="Q320">
            <v>0</v>
          </cell>
          <cell r="R320">
            <v>0</v>
          </cell>
          <cell r="S320">
            <v>0</v>
          </cell>
          <cell r="T320">
            <v>0</v>
          </cell>
          <cell r="U320">
            <v>46</v>
          </cell>
          <cell r="W320">
            <v>120</v>
          </cell>
          <cell r="X320">
            <v>180</v>
          </cell>
          <cell r="Y320">
            <v>60</v>
          </cell>
          <cell r="Z320">
            <v>120</v>
          </cell>
          <cell r="AA320">
            <v>180</v>
          </cell>
          <cell r="AB320">
            <v>180</v>
          </cell>
          <cell r="AC320">
            <v>90</v>
          </cell>
          <cell r="AD320">
            <v>60</v>
          </cell>
          <cell r="AE320">
            <v>0</v>
          </cell>
          <cell r="AF320">
            <v>0</v>
          </cell>
          <cell r="AG320">
            <v>0</v>
          </cell>
          <cell r="AH320">
            <v>0</v>
          </cell>
          <cell r="AI320">
            <v>690</v>
          </cell>
        </row>
        <row r="321">
          <cell r="C321">
            <v>105099</v>
          </cell>
          <cell r="D321" t="str">
            <v>BOEING</v>
          </cell>
          <cell r="E321" t="str">
            <v>EA-18</v>
          </cell>
          <cell r="F321" t="str">
            <v>F414-GE-400</v>
          </cell>
          <cell r="G321" t="str">
            <v>Military Fighters</v>
          </cell>
          <cell r="H321">
            <v>65000000</v>
          </cell>
          <cell r="I321">
            <v>0</v>
          </cell>
          <cell r="J321">
            <v>0</v>
          </cell>
          <cell r="K321">
            <v>0</v>
          </cell>
          <cell r="L321">
            <v>0</v>
          </cell>
          <cell r="M321">
            <v>0</v>
          </cell>
          <cell r="N321">
            <v>0</v>
          </cell>
          <cell r="O321">
            <v>2</v>
          </cell>
          <cell r="P321">
            <v>8</v>
          </cell>
          <cell r="Q321">
            <v>12</v>
          </cell>
          <cell r="R321">
            <v>12</v>
          </cell>
          <cell r="S321">
            <v>20</v>
          </cell>
          <cell r="T321">
            <v>20</v>
          </cell>
          <cell r="U321">
            <v>74</v>
          </cell>
          <cell r="W321">
            <v>0</v>
          </cell>
          <cell r="X321">
            <v>0</v>
          </cell>
          <cell r="Y321">
            <v>0</v>
          </cell>
          <cell r="Z321">
            <v>0</v>
          </cell>
          <cell r="AA321">
            <v>0</v>
          </cell>
          <cell r="AB321">
            <v>0</v>
          </cell>
          <cell r="AC321">
            <v>130</v>
          </cell>
          <cell r="AD321">
            <v>520</v>
          </cell>
          <cell r="AE321">
            <v>780</v>
          </cell>
          <cell r="AF321">
            <v>780</v>
          </cell>
          <cell r="AG321">
            <v>1300</v>
          </cell>
          <cell r="AH321">
            <v>1300</v>
          </cell>
          <cell r="AI321">
            <v>4810</v>
          </cell>
        </row>
        <row r="322">
          <cell r="C322">
            <v>103059</v>
          </cell>
          <cell r="D322" t="str">
            <v>BOEING</v>
          </cell>
          <cell r="E322" t="str">
            <v>F-15I (ISRAEL)</v>
          </cell>
          <cell r="F322" t="str">
            <v>F100-PW-229</v>
          </cell>
          <cell r="G322" t="str">
            <v>Military Fighters</v>
          </cell>
          <cell r="H322">
            <v>45000000</v>
          </cell>
          <cell r="I322">
            <v>0</v>
          </cell>
          <cell r="J322">
            <v>0</v>
          </cell>
          <cell r="K322">
            <v>0</v>
          </cell>
          <cell r="L322">
            <v>0</v>
          </cell>
          <cell r="M322">
            <v>0</v>
          </cell>
          <cell r="N322">
            <v>0</v>
          </cell>
          <cell r="O322">
            <v>0</v>
          </cell>
          <cell r="P322">
            <v>0</v>
          </cell>
          <cell r="Q322">
            <v>0</v>
          </cell>
          <cell r="R322">
            <v>0</v>
          </cell>
          <cell r="S322">
            <v>0</v>
          </cell>
          <cell r="T322">
            <v>0</v>
          </cell>
          <cell r="U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row>
        <row r="323">
          <cell r="C323">
            <v>104778</v>
          </cell>
          <cell r="D323" t="str">
            <v>BOEING</v>
          </cell>
          <cell r="E323" t="str">
            <v>F-15K (ROK)</v>
          </cell>
          <cell r="F323" t="str">
            <v>F100-PW-229</v>
          </cell>
          <cell r="G323" t="str">
            <v>Military Fighters</v>
          </cell>
          <cell r="H323">
            <v>45000000</v>
          </cell>
          <cell r="I323">
            <v>0</v>
          </cell>
          <cell r="J323">
            <v>0</v>
          </cell>
          <cell r="K323">
            <v>2</v>
          </cell>
          <cell r="L323">
            <v>8</v>
          </cell>
          <cell r="M323">
            <v>12</v>
          </cell>
          <cell r="N323">
            <v>12</v>
          </cell>
          <cell r="O323">
            <v>12</v>
          </cell>
          <cell r="P323">
            <v>12</v>
          </cell>
          <cell r="Q323">
            <v>4</v>
          </cell>
          <cell r="R323">
            <v>0</v>
          </cell>
          <cell r="S323">
            <v>0</v>
          </cell>
          <cell r="T323">
            <v>0</v>
          </cell>
          <cell r="U323">
            <v>62</v>
          </cell>
          <cell r="W323">
            <v>0</v>
          </cell>
          <cell r="X323">
            <v>0</v>
          </cell>
          <cell r="Y323">
            <v>90</v>
          </cell>
          <cell r="Z323">
            <v>360</v>
          </cell>
          <cell r="AA323">
            <v>540</v>
          </cell>
          <cell r="AB323">
            <v>540</v>
          </cell>
          <cell r="AC323">
            <v>540</v>
          </cell>
          <cell r="AD323">
            <v>540</v>
          </cell>
          <cell r="AE323">
            <v>180</v>
          </cell>
          <cell r="AF323">
            <v>0</v>
          </cell>
          <cell r="AG323">
            <v>0</v>
          </cell>
          <cell r="AH323">
            <v>0</v>
          </cell>
          <cell r="AI323">
            <v>2790</v>
          </cell>
        </row>
        <row r="324">
          <cell r="C324">
            <v>102014</v>
          </cell>
          <cell r="D324" t="str">
            <v>BOEING</v>
          </cell>
          <cell r="E324" t="str">
            <v>F-15S (SAUDI ARABIA)</v>
          </cell>
          <cell r="F324" t="str">
            <v>F100-PW-229</v>
          </cell>
          <cell r="G324" t="str">
            <v>Military Fighters</v>
          </cell>
          <cell r="H324">
            <v>60000000</v>
          </cell>
          <cell r="I324">
            <v>0</v>
          </cell>
          <cell r="J324">
            <v>0</v>
          </cell>
          <cell r="K324">
            <v>0</v>
          </cell>
          <cell r="L324">
            <v>0</v>
          </cell>
          <cell r="M324">
            <v>2</v>
          </cell>
          <cell r="N324">
            <v>8</v>
          </cell>
          <cell r="O324">
            <v>8</v>
          </cell>
          <cell r="P324">
            <v>2</v>
          </cell>
          <cell r="Q324">
            <v>0</v>
          </cell>
          <cell r="R324">
            <v>0</v>
          </cell>
          <cell r="S324">
            <v>0</v>
          </cell>
          <cell r="T324">
            <v>0</v>
          </cell>
          <cell r="U324">
            <v>20</v>
          </cell>
          <cell r="W324">
            <v>0</v>
          </cell>
          <cell r="X324">
            <v>0</v>
          </cell>
          <cell r="Y324">
            <v>0</v>
          </cell>
          <cell r="Z324">
            <v>0</v>
          </cell>
          <cell r="AA324">
            <v>120</v>
          </cell>
          <cell r="AB324">
            <v>480</v>
          </cell>
          <cell r="AC324">
            <v>480</v>
          </cell>
          <cell r="AD324">
            <v>120</v>
          </cell>
          <cell r="AE324">
            <v>0</v>
          </cell>
          <cell r="AF324">
            <v>0</v>
          </cell>
          <cell r="AG324">
            <v>0</v>
          </cell>
          <cell r="AH324">
            <v>0</v>
          </cell>
          <cell r="AI324">
            <v>1200</v>
          </cell>
        </row>
        <row r="325">
          <cell r="C325">
            <v>101462</v>
          </cell>
          <cell r="D325" t="str">
            <v>BOEING</v>
          </cell>
          <cell r="E325" t="str">
            <v>F/A-18 (KUWAIT)</v>
          </cell>
          <cell r="F325" t="str">
            <v>F404-GE-402</v>
          </cell>
          <cell r="G325" t="str">
            <v>Military Fighters</v>
          </cell>
          <cell r="H325">
            <v>32000000</v>
          </cell>
          <cell r="I325">
            <v>0</v>
          </cell>
          <cell r="J325">
            <v>0</v>
          </cell>
          <cell r="K325">
            <v>0</v>
          </cell>
          <cell r="L325">
            <v>0</v>
          </cell>
          <cell r="M325">
            <v>0</v>
          </cell>
          <cell r="N325">
            <v>0</v>
          </cell>
          <cell r="O325">
            <v>0</v>
          </cell>
          <cell r="P325">
            <v>0</v>
          </cell>
          <cell r="Q325">
            <v>0</v>
          </cell>
          <cell r="R325">
            <v>0</v>
          </cell>
          <cell r="S325">
            <v>0</v>
          </cell>
          <cell r="T325">
            <v>0</v>
          </cell>
          <cell r="U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row>
        <row r="326">
          <cell r="C326">
            <v>102625</v>
          </cell>
          <cell r="D326" t="str">
            <v>BOEING</v>
          </cell>
          <cell r="E326" t="str">
            <v>F/A-18C/D (FINLAND)</v>
          </cell>
          <cell r="F326" t="str">
            <v>F404-GE-402</v>
          </cell>
          <cell r="G326" t="str">
            <v>Military Fighters</v>
          </cell>
          <cell r="H326">
            <v>38000000</v>
          </cell>
          <cell r="I326">
            <v>0</v>
          </cell>
          <cell r="J326">
            <v>0</v>
          </cell>
          <cell r="K326">
            <v>0</v>
          </cell>
          <cell r="L326">
            <v>0</v>
          </cell>
          <cell r="M326">
            <v>0</v>
          </cell>
          <cell r="N326">
            <v>0</v>
          </cell>
          <cell r="O326">
            <v>0</v>
          </cell>
          <cell r="P326">
            <v>0</v>
          </cell>
          <cell r="Q326">
            <v>0</v>
          </cell>
          <cell r="R326">
            <v>0</v>
          </cell>
          <cell r="S326">
            <v>0</v>
          </cell>
          <cell r="T326">
            <v>0</v>
          </cell>
          <cell r="U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row>
        <row r="327">
          <cell r="C327">
            <v>101461</v>
          </cell>
          <cell r="D327" t="str">
            <v>BOEING</v>
          </cell>
          <cell r="E327" t="str">
            <v>F/A-18C/D (SWITZERLAND)</v>
          </cell>
          <cell r="F327" t="str">
            <v>F404-GE-402</v>
          </cell>
          <cell r="G327" t="str">
            <v>Military Fighters</v>
          </cell>
          <cell r="H327">
            <v>38000000</v>
          </cell>
          <cell r="I327">
            <v>0</v>
          </cell>
          <cell r="J327">
            <v>0</v>
          </cell>
          <cell r="K327">
            <v>0</v>
          </cell>
          <cell r="L327">
            <v>0</v>
          </cell>
          <cell r="M327">
            <v>0</v>
          </cell>
          <cell r="N327">
            <v>0</v>
          </cell>
          <cell r="O327">
            <v>0</v>
          </cell>
          <cell r="P327">
            <v>0</v>
          </cell>
          <cell r="Q327">
            <v>0</v>
          </cell>
          <cell r="R327">
            <v>0</v>
          </cell>
          <cell r="S327">
            <v>0</v>
          </cell>
          <cell r="T327">
            <v>0</v>
          </cell>
          <cell r="U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row>
        <row r="328">
          <cell r="C328">
            <v>101058</v>
          </cell>
          <cell r="D328" t="str">
            <v>BOEING</v>
          </cell>
          <cell r="E328" t="str">
            <v>F/A-18C/D (USN/USMC)</v>
          </cell>
          <cell r="F328" t="str">
            <v>F404-GE-400/402</v>
          </cell>
          <cell r="G328" t="str">
            <v>Military Fighters</v>
          </cell>
          <cell r="H328">
            <v>32800000</v>
          </cell>
          <cell r="I328">
            <v>0</v>
          </cell>
          <cell r="J328">
            <v>0</v>
          </cell>
          <cell r="K328">
            <v>0</v>
          </cell>
          <cell r="L328">
            <v>0</v>
          </cell>
          <cell r="M328">
            <v>0</v>
          </cell>
          <cell r="N328">
            <v>0</v>
          </cell>
          <cell r="O328">
            <v>0</v>
          </cell>
          <cell r="P328">
            <v>0</v>
          </cell>
          <cell r="Q328">
            <v>0</v>
          </cell>
          <cell r="R328">
            <v>0</v>
          </cell>
          <cell r="S328">
            <v>0</v>
          </cell>
          <cell r="T328">
            <v>0</v>
          </cell>
          <cell r="U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row>
        <row r="329">
          <cell r="C329">
            <v>103037</v>
          </cell>
          <cell r="D329" t="str">
            <v>BOEING</v>
          </cell>
          <cell r="E329" t="str">
            <v>F/A-18D (MALAYSIA)</v>
          </cell>
          <cell r="F329" t="str">
            <v>F404-GE-402</v>
          </cell>
          <cell r="G329" t="str">
            <v>Military Fighters</v>
          </cell>
          <cell r="H329">
            <v>32000000</v>
          </cell>
          <cell r="I329">
            <v>0</v>
          </cell>
          <cell r="J329">
            <v>0</v>
          </cell>
          <cell r="K329">
            <v>0</v>
          </cell>
          <cell r="L329">
            <v>0</v>
          </cell>
          <cell r="M329">
            <v>0</v>
          </cell>
          <cell r="N329">
            <v>0</v>
          </cell>
          <cell r="O329">
            <v>0</v>
          </cell>
          <cell r="P329">
            <v>0</v>
          </cell>
          <cell r="Q329">
            <v>0</v>
          </cell>
          <cell r="R329">
            <v>0</v>
          </cell>
          <cell r="S329">
            <v>0</v>
          </cell>
          <cell r="T329">
            <v>0</v>
          </cell>
          <cell r="U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row>
        <row r="330">
          <cell r="C330">
            <v>101466</v>
          </cell>
          <cell r="D330" t="str">
            <v>BOEING</v>
          </cell>
          <cell r="E330" t="str">
            <v>F-15E (USAF)</v>
          </cell>
          <cell r="F330" t="str">
            <v>F100-PW-229</v>
          </cell>
          <cell r="G330" t="str">
            <v>Military Fighters</v>
          </cell>
          <cell r="H330">
            <v>45000000</v>
          </cell>
          <cell r="I330">
            <v>4</v>
          </cell>
          <cell r="J330">
            <v>4</v>
          </cell>
          <cell r="K330">
            <v>4</v>
          </cell>
          <cell r="L330">
            <v>0</v>
          </cell>
          <cell r="M330">
            <v>0</v>
          </cell>
          <cell r="N330">
            <v>0</v>
          </cell>
          <cell r="O330">
            <v>0</v>
          </cell>
          <cell r="P330">
            <v>0</v>
          </cell>
          <cell r="Q330">
            <v>0</v>
          </cell>
          <cell r="R330">
            <v>0</v>
          </cell>
          <cell r="S330">
            <v>0</v>
          </cell>
          <cell r="T330">
            <v>0</v>
          </cell>
          <cell r="U330">
            <v>4</v>
          </cell>
          <cell r="W330">
            <v>180</v>
          </cell>
          <cell r="X330">
            <v>180</v>
          </cell>
          <cell r="Y330">
            <v>180</v>
          </cell>
          <cell r="Z330">
            <v>0</v>
          </cell>
          <cell r="AA330">
            <v>0</v>
          </cell>
          <cell r="AB330">
            <v>0</v>
          </cell>
          <cell r="AC330">
            <v>0</v>
          </cell>
          <cell r="AD330">
            <v>0</v>
          </cell>
          <cell r="AE330">
            <v>0</v>
          </cell>
          <cell r="AF330">
            <v>0</v>
          </cell>
          <cell r="AG330">
            <v>0</v>
          </cell>
          <cell r="AH330">
            <v>0</v>
          </cell>
          <cell r="AI330">
            <v>180</v>
          </cell>
        </row>
        <row r="331">
          <cell r="C331">
            <v>101771</v>
          </cell>
          <cell r="D331" t="str">
            <v>BOEING</v>
          </cell>
          <cell r="E331" t="str">
            <v>F/A-18E/F (US NAVY)</v>
          </cell>
          <cell r="F331" t="str">
            <v>F414-GE-400</v>
          </cell>
          <cell r="G331" t="str">
            <v>Military Fighters</v>
          </cell>
          <cell r="H331">
            <v>45000000</v>
          </cell>
          <cell r="I331">
            <v>36</v>
          </cell>
          <cell r="J331">
            <v>36</v>
          </cell>
          <cell r="K331">
            <v>48</v>
          </cell>
          <cell r="L331">
            <v>48</v>
          </cell>
          <cell r="M331">
            <v>48</v>
          </cell>
          <cell r="N331">
            <v>48</v>
          </cell>
          <cell r="O331">
            <v>44</v>
          </cell>
          <cell r="P331">
            <v>44</v>
          </cell>
          <cell r="Q331">
            <v>40</v>
          </cell>
          <cell r="R331">
            <v>40</v>
          </cell>
          <cell r="S331">
            <v>30</v>
          </cell>
          <cell r="T331">
            <v>10</v>
          </cell>
          <cell r="U331">
            <v>400</v>
          </cell>
          <cell r="W331">
            <v>1620</v>
          </cell>
          <cell r="X331">
            <v>1620</v>
          </cell>
          <cell r="Y331">
            <v>2160</v>
          </cell>
          <cell r="Z331">
            <v>2160</v>
          </cell>
          <cell r="AA331">
            <v>2160</v>
          </cell>
          <cell r="AB331">
            <v>2160</v>
          </cell>
          <cell r="AC331">
            <v>1980</v>
          </cell>
          <cell r="AD331">
            <v>1980</v>
          </cell>
          <cell r="AE331">
            <v>1800</v>
          </cell>
          <cell r="AF331">
            <v>1800</v>
          </cell>
          <cell r="AG331">
            <v>1350</v>
          </cell>
          <cell r="AH331">
            <v>450</v>
          </cell>
          <cell r="AI331">
            <v>18000</v>
          </cell>
        </row>
        <row r="332">
          <cell r="C332">
            <v>1995</v>
          </cell>
          <cell r="D332" t="str">
            <v>BOEING (Co-Product)</v>
          </cell>
          <cell r="E332" t="str">
            <v>T-45A</v>
          </cell>
          <cell r="F332" t="str">
            <v>F405-RR-400/401</v>
          </cell>
          <cell r="G332" t="str">
            <v>Military Fighters</v>
          </cell>
          <cell r="H332">
            <v>23000000</v>
          </cell>
          <cell r="I332">
            <v>15</v>
          </cell>
          <cell r="J332">
            <v>15</v>
          </cell>
          <cell r="K332">
            <v>6</v>
          </cell>
          <cell r="L332">
            <v>10</v>
          </cell>
          <cell r="M332">
            <v>15</v>
          </cell>
          <cell r="N332">
            <v>12</v>
          </cell>
          <cell r="O332">
            <v>6</v>
          </cell>
          <cell r="P332">
            <v>0</v>
          </cell>
          <cell r="Q332">
            <v>0</v>
          </cell>
          <cell r="R332">
            <v>0</v>
          </cell>
          <cell r="S332">
            <v>0</v>
          </cell>
          <cell r="T332">
            <v>0</v>
          </cell>
          <cell r="U332">
            <v>49</v>
          </cell>
          <cell r="W332">
            <v>345</v>
          </cell>
          <cell r="X332">
            <v>345</v>
          </cell>
          <cell r="Y332">
            <v>138</v>
          </cell>
          <cell r="Z332">
            <v>230</v>
          </cell>
          <cell r="AA332">
            <v>345</v>
          </cell>
          <cell r="AB332">
            <v>276</v>
          </cell>
          <cell r="AC332">
            <v>138</v>
          </cell>
          <cell r="AD332">
            <v>0</v>
          </cell>
          <cell r="AE332">
            <v>0</v>
          </cell>
          <cell r="AF332">
            <v>0</v>
          </cell>
          <cell r="AG332">
            <v>0</v>
          </cell>
          <cell r="AH332">
            <v>0</v>
          </cell>
          <cell r="AI332">
            <v>1127</v>
          </cell>
        </row>
        <row r="333">
          <cell r="C333">
            <v>1310</v>
          </cell>
          <cell r="D333" t="str">
            <v>BRITISH AEROSPACE A/C GROUP</v>
          </cell>
          <cell r="E333" t="str">
            <v>SEA HARRIER</v>
          </cell>
          <cell r="F333" t="str">
            <v>PEGASUS 11-21 (MK 104)</v>
          </cell>
          <cell r="G333" t="str">
            <v>Military Fighters</v>
          </cell>
          <cell r="H333">
            <v>12000000</v>
          </cell>
          <cell r="I333">
            <v>0</v>
          </cell>
          <cell r="J333">
            <v>0</v>
          </cell>
          <cell r="K333">
            <v>0</v>
          </cell>
          <cell r="L333">
            <v>0</v>
          </cell>
          <cell r="M333">
            <v>0</v>
          </cell>
          <cell r="N333">
            <v>0</v>
          </cell>
          <cell r="O333">
            <v>0</v>
          </cell>
          <cell r="P333">
            <v>0</v>
          </cell>
          <cell r="Q333">
            <v>0</v>
          </cell>
          <cell r="R333">
            <v>0</v>
          </cell>
          <cell r="S333">
            <v>0</v>
          </cell>
          <cell r="T333">
            <v>0</v>
          </cell>
          <cell r="U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row>
        <row r="334">
          <cell r="C334">
            <v>1311</v>
          </cell>
          <cell r="D334" t="str">
            <v>BRITISH AEROSPACE A/C GROUP</v>
          </cell>
          <cell r="E334" t="str">
            <v>SEA HARRIER (INDIA)</v>
          </cell>
          <cell r="F334" t="str">
            <v>PEGASUS 11-21 (MK 151-32)</v>
          </cell>
          <cell r="G334" t="str">
            <v>Military Fighters</v>
          </cell>
          <cell r="H334">
            <v>15000000</v>
          </cell>
          <cell r="I334">
            <v>0</v>
          </cell>
          <cell r="J334">
            <v>0</v>
          </cell>
          <cell r="K334">
            <v>0</v>
          </cell>
          <cell r="L334">
            <v>0</v>
          </cell>
          <cell r="M334">
            <v>0</v>
          </cell>
          <cell r="N334">
            <v>0</v>
          </cell>
          <cell r="O334">
            <v>0</v>
          </cell>
          <cell r="P334">
            <v>0</v>
          </cell>
          <cell r="Q334">
            <v>0</v>
          </cell>
          <cell r="R334">
            <v>0</v>
          </cell>
          <cell r="S334">
            <v>0</v>
          </cell>
          <cell r="T334">
            <v>0</v>
          </cell>
          <cell r="U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row>
        <row r="335">
          <cell r="C335">
            <v>1315</v>
          </cell>
          <cell r="D335" t="str">
            <v>BRITISH AEROSPACE A/C GROUP</v>
          </cell>
          <cell r="E335" t="str">
            <v>SEA HARRIER FRS. MK 2</v>
          </cell>
          <cell r="F335" t="str">
            <v>PEGASUS 11-21 (MK 104)</v>
          </cell>
          <cell r="G335" t="str">
            <v>Military Fighters</v>
          </cell>
          <cell r="H335">
            <v>19000000</v>
          </cell>
          <cell r="I335">
            <v>0</v>
          </cell>
          <cell r="J335">
            <v>0</v>
          </cell>
          <cell r="K335">
            <v>0</v>
          </cell>
          <cell r="L335">
            <v>0</v>
          </cell>
          <cell r="M335">
            <v>0</v>
          </cell>
          <cell r="N335">
            <v>0</v>
          </cell>
          <cell r="O335">
            <v>0</v>
          </cell>
          <cell r="P335">
            <v>0</v>
          </cell>
          <cell r="Q335">
            <v>0</v>
          </cell>
          <cell r="R335">
            <v>0</v>
          </cell>
          <cell r="S335">
            <v>0</v>
          </cell>
          <cell r="T335">
            <v>0</v>
          </cell>
          <cell r="U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row>
        <row r="336">
          <cell r="C336">
            <v>1427</v>
          </cell>
          <cell r="D336" t="str">
            <v>DASSAULT AVIATION</v>
          </cell>
          <cell r="E336" t="str">
            <v>MIRAGE 2000 (FRANCE)</v>
          </cell>
          <cell r="F336" t="str">
            <v>M53-P2</v>
          </cell>
          <cell r="G336" t="str">
            <v>Military Fighters</v>
          </cell>
          <cell r="H336">
            <v>35000000</v>
          </cell>
          <cell r="I336">
            <v>0</v>
          </cell>
          <cell r="J336">
            <v>0</v>
          </cell>
          <cell r="K336">
            <v>0</v>
          </cell>
          <cell r="L336">
            <v>0</v>
          </cell>
          <cell r="M336">
            <v>0</v>
          </cell>
          <cell r="N336">
            <v>0</v>
          </cell>
          <cell r="O336">
            <v>0</v>
          </cell>
          <cell r="P336">
            <v>0</v>
          </cell>
          <cell r="Q336">
            <v>0</v>
          </cell>
          <cell r="R336">
            <v>0</v>
          </cell>
          <cell r="S336">
            <v>0</v>
          </cell>
          <cell r="T336">
            <v>0</v>
          </cell>
          <cell r="U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row>
        <row r="337">
          <cell r="C337">
            <v>8344</v>
          </cell>
          <cell r="D337" t="str">
            <v>DASSAULT AVIATION</v>
          </cell>
          <cell r="E337" t="str">
            <v>MIRAGE 2000 (GREECE)</v>
          </cell>
          <cell r="F337" t="str">
            <v>M53-P2</v>
          </cell>
          <cell r="G337" t="str">
            <v>Military Fighters</v>
          </cell>
          <cell r="H337">
            <v>45000000</v>
          </cell>
          <cell r="I337">
            <v>0</v>
          </cell>
          <cell r="J337">
            <v>6</v>
          </cell>
          <cell r="K337">
            <v>6</v>
          </cell>
          <cell r="L337">
            <v>9</v>
          </cell>
          <cell r="M337">
            <v>0</v>
          </cell>
          <cell r="N337">
            <v>0</v>
          </cell>
          <cell r="O337">
            <v>0</v>
          </cell>
          <cell r="P337">
            <v>0</v>
          </cell>
          <cell r="Q337">
            <v>0</v>
          </cell>
          <cell r="R337">
            <v>0</v>
          </cell>
          <cell r="S337">
            <v>0</v>
          </cell>
          <cell r="T337">
            <v>0</v>
          </cell>
          <cell r="U337">
            <v>15</v>
          </cell>
          <cell r="W337">
            <v>0</v>
          </cell>
          <cell r="X337">
            <v>270</v>
          </cell>
          <cell r="Y337">
            <v>270</v>
          </cell>
          <cell r="Z337">
            <v>405</v>
          </cell>
          <cell r="AA337">
            <v>0</v>
          </cell>
          <cell r="AB337">
            <v>0</v>
          </cell>
          <cell r="AC337">
            <v>0</v>
          </cell>
          <cell r="AD337">
            <v>0</v>
          </cell>
          <cell r="AE337">
            <v>0</v>
          </cell>
          <cell r="AF337">
            <v>0</v>
          </cell>
          <cell r="AG337">
            <v>0</v>
          </cell>
          <cell r="AH337">
            <v>0</v>
          </cell>
          <cell r="AI337">
            <v>675</v>
          </cell>
        </row>
        <row r="338">
          <cell r="C338">
            <v>8342</v>
          </cell>
          <cell r="D338" t="str">
            <v>DASSAULT AVIATION</v>
          </cell>
          <cell r="E338" t="str">
            <v>MIRAGE 2000 (INDIA)</v>
          </cell>
          <cell r="F338" t="str">
            <v>M53-P2</v>
          </cell>
          <cell r="G338" t="str">
            <v>Military Fighters</v>
          </cell>
          <cell r="H338">
            <v>45000000</v>
          </cell>
          <cell r="I338">
            <v>0</v>
          </cell>
          <cell r="J338">
            <v>6</v>
          </cell>
          <cell r="K338">
            <v>4</v>
          </cell>
          <cell r="L338">
            <v>0</v>
          </cell>
          <cell r="M338">
            <v>0</v>
          </cell>
          <cell r="N338">
            <v>0</v>
          </cell>
          <cell r="O338">
            <v>0</v>
          </cell>
          <cell r="P338">
            <v>0</v>
          </cell>
          <cell r="Q338">
            <v>0</v>
          </cell>
          <cell r="R338">
            <v>0</v>
          </cell>
          <cell r="S338">
            <v>0</v>
          </cell>
          <cell r="T338">
            <v>0</v>
          </cell>
          <cell r="U338">
            <v>4</v>
          </cell>
          <cell r="W338">
            <v>0</v>
          </cell>
          <cell r="X338">
            <v>270</v>
          </cell>
          <cell r="Y338">
            <v>180</v>
          </cell>
          <cell r="Z338">
            <v>0</v>
          </cell>
          <cell r="AA338">
            <v>0</v>
          </cell>
          <cell r="AB338">
            <v>0</v>
          </cell>
          <cell r="AC338">
            <v>0</v>
          </cell>
          <cell r="AD338">
            <v>0</v>
          </cell>
          <cell r="AE338">
            <v>0</v>
          </cell>
          <cell r="AF338">
            <v>0</v>
          </cell>
          <cell r="AG338">
            <v>0</v>
          </cell>
          <cell r="AH338">
            <v>0</v>
          </cell>
          <cell r="AI338">
            <v>180</v>
          </cell>
        </row>
        <row r="339">
          <cell r="C339">
            <v>8343</v>
          </cell>
          <cell r="D339" t="str">
            <v>DASSAULT AVIATION</v>
          </cell>
          <cell r="E339" t="str">
            <v>MIRAGE 2000 (PERU)</v>
          </cell>
          <cell r="F339" t="str">
            <v>M53-P2</v>
          </cell>
          <cell r="G339" t="str">
            <v>Military Fighters</v>
          </cell>
          <cell r="H339">
            <v>23500000</v>
          </cell>
          <cell r="I339">
            <v>0</v>
          </cell>
          <cell r="J339">
            <v>0</v>
          </cell>
          <cell r="K339">
            <v>0</v>
          </cell>
          <cell r="L339">
            <v>0</v>
          </cell>
          <cell r="M339">
            <v>0</v>
          </cell>
          <cell r="N339">
            <v>0</v>
          </cell>
          <cell r="O339">
            <v>0</v>
          </cell>
          <cell r="P339">
            <v>0</v>
          </cell>
          <cell r="Q339">
            <v>0</v>
          </cell>
          <cell r="R339">
            <v>0</v>
          </cell>
          <cell r="S339">
            <v>0</v>
          </cell>
          <cell r="T339">
            <v>0</v>
          </cell>
          <cell r="U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row>
        <row r="340">
          <cell r="C340">
            <v>103327</v>
          </cell>
          <cell r="D340" t="str">
            <v>DASSAULT AVIATION</v>
          </cell>
          <cell r="E340" t="str">
            <v>MIRAGE 2000-5 (QATAR)</v>
          </cell>
          <cell r="F340" t="str">
            <v>M53-P2</v>
          </cell>
          <cell r="G340" t="str">
            <v>Military Fighters</v>
          </cell>
          <cell r="H340">
            <v>35000000</v>
          </cell>
          <cell r="I340">
            <v>0</v>
          </cell>
          <cell r="J340">
            <v>0</v>
          </cell>
          <cell r="K340">
            <v>0</v>
          </cell>
          <cell r="L340">
            <v>0</v>
          </cell>
          <cell r="M340">
            <v>0</v>
          </cell>
          <cell r="N340">
            <v>0</v>
          </cell>
          <cell r="O340">
            <v>0</v>
          </cell>
          <cell r="P340">
            <v>0</v>
          </cell>
          <cell r="Q340">
            <v>0</v>
          </cell>
          <cell r="R340">
            <v>0</v>
          </cell>
          <cell r="S340">
            <v>0</v>
          </cell>
          <cell r="T340">
            <v>0</v>
          </cell>
          <cell r="U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row>
        <row r="341">
          <cell r="C341">
            <v>102766</v>
          </cell>
          <cell r="D341" t="str">
            <v>DASSAULT AVIATION</v>
          </cell>
          <cell r="E341" t="str">
            <v>MIRAGE 2000-5 (TAIWAN)</v>
          </cell>
          <cell r="F341" t="str">
            <v>M53-P2</v>
          </cell>
          <cell r="G341" t="str">
            <v>Military Fighters</v>
          </cell>
          <cell r="H341">
            <v>35000000</v>
          </cell>
          <cell r="I341">
            <v>0</v>
          </cell>
          <cell r="J341">
            <v>0</v>
          </cell>
          <cell r="K341">
            <v>0</v>
          </cell>
          <cell r="L341">
            <v>0</v>
          </cell>
          <cell r="M341">
            <v>0</v>
          </cell>
          <cell r="N341">
            <v>0</v>
          </cell>
          <cell r="O341">
            <v>0</v>
          </cell>
          <cell r="P341">
            <v>0</v>
          </cell>
          <cell r="Q341">
            <v>0</v>
          </cell>
          <cell r="R341">
            <v>0</v>
          </cell>
          <cell r="S341">
            <v>0</v>
          </cell>
          <cell r="T341">
            <v>0</v>
          </cell>
          <cell r="U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row>
        <row r="342">
          <cell r="C342">
            <v>1432</v>
          </cell>
          <cell r="D342" t="str">
            <v>DASSAULT AVIATION</v>
          </cell>
          <cell r="E342" t="str">
            <v>MIRAGE F1</v>
          </cell>
          <cell r="F342" t="str">
            <v>ATAR 9K-50</v>
          </cell>
          <cell r="G342" t="str">
            <v>Military Fighters</v>
          </cell>
          <cell r="H342">
            <v>20000000</v>
          </cell>
          <cell r="I342">
            <v>0</v>
          </cell>
          <cell r="J342">
            <v>0</v>
          </cell>
          <cell r="K342">
            <v>0</v>
          </cell>
          <cell r="L342">
            <v>0</v>
          </cell>
          <cell r="M342">
            <v>0</v>
          </cell>
          <cell r="N342">
            <v>0</v>
          </cell>
          <cell r="O342">
            <v>0</v>
          </cell>
          <cell r="P342">
            <v>0</v>
          </cell>
          <cell r="Q342">
            <v>0</v>
          </cell>
          <cell r="R342">
            <v>0</v>
          </cell>
          <cell r="S342">
            <v>0</v>
          </cell>
          <cell r="T342">
            <v>0</v>
          </cell>
          <cell r="U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row>
        <row r="343">
          <cell r="C343">
            <v>102777</v>
          </cell>
          <cell r="D343" t="str">
            <v>DASSAULT AVIATION</v>
          </cell>
          <cell r="E343" t="str">
            <v>RAFALE C</v>
          </cell>
          <cell r="F343" t="str">
            <v>M88-2</v>
          </cell>
          <cell r="G343" t="str">
            <v>Military Fighters</v>
          </cell>
          <cell r="H343">
            <v>46500000</v>
          </cell>
          <cell r="I343">
            <v>0</v>
          </cell>
          <cell r="J343">
            <v>0</v>
          </cell>
          <cell r="K343">
            <v>3</v>
          </cell>
          <cell r="L343">
            <v>4</v>
          </cell>
          <cell r="M343">
            <v>4</v>
          </cell>
          <cell r="N343">
            <v>4</v>
          </cell>
          <cell r="O343">
            <v>4</v>
          </cell>
          <cell r="P343">
            <v>6</v>
          </cell>
          <cell r="Q343">
            <v>6</v>
          </cell>
          <cell r="R343">
            <v>6</v>
          </cell>
          <cell r="S343">
            <v>6</v>
          </cell>
          <cell r="T343">
            <v>6</v>
          </cell>
          <cell r="U343">
            <v>49</v>
          </cell>
          <cell r="W343">
            <v>0</v>
          </cell>
          <cell r="X343">
            <v>0</v>
          </cell>
          <cell r="Y343">
            <v>139.5</v>
          </cell>
          <cell r="Z343">
            <v>186</v>
          </cell>
          <cell r="AA343">
            <v>186</v>
          </cell>
          <cell r="AB343">
            <v>186</v>
          </cell>
          <cell r="AC343">
            <v>186</v>
          </cell>
          <cell r="AD343">
            <v>279</v>
          </cell>
          <cell r="AE343">
            <v>279</v>
          </cell>
          <cell r="AF343">
            <v>279</v>
          </cell>
          <cell r="AG343">
            <v>279</v>
          </cell>
          <cell r="AH343">
            <v>279</v>
          </cell>
          <cell r="AI343">
            <v>2278.5</v>
          </cell>
        </row>
        <row r="344">
          <cell r="C344">
            <v>105112</v>
          </cell>
          <cell r="D344" t="str">
            <v>DASSAULT AVIATION</v>
          </cell>
          <cell r="E344" t="str">
            <v>RAFALE N</v>
          </cell>
          <cell r="F344" t="str">
            <v>M88-2</v>
          </cell>
          <cell r="G344" t="str">
            <v>Military Fighters</v>
          </cell>
          <cell r="H344">
            <v>52000000</v>
          </cell>
          <cell r="I344">
            <v>0</v>
          </cell>
          <cell r="J344">
            <v>0</v>
          </cell>
          <cell r="K344">
            <v>0</v>
          </cell>
          <cell r="L344">
            <v>1</v>
          </cell>
          <cell r="M344">
            <v>2</v>
          </cell>
          <cell r="N344">
            <v>4</v>
          </cell>
          <cell r="O344">
            <v>4</v>
          </cell>
          <cell r="P344">
            <v>4</v>
          </cell>
          <cell r="Q344">
            <v>4</v>
          </cell>
          <cell r="R344">
            <v>6</v>
          </cell>
          <cell r="S344">
            <v>6</v>
          </cell>
          <cell r="T344">
            <v>6</v>
          </cell>
          <cell r="U344">
            <v>37</v>
          </cell>
          <cell r="W344">
            <v>0</v>
          </cell>
          <cell r="X344">
            <v>0</v>
          </cell>
          <cell r="Y344">
            <v>0</v>
          </cell>
          <cell r="Z344">
            <v>52</v>
          </cell>
          <cell r="AA344">
            <v>104</v>
          </cell>
          <cell r="AB344">
            <v>208</v>
          </cell>
          <cell r="AC344">
            <v>208</v>
          </cell>
          <cell r="AD344">
            <v>208</v>
          </cell>
          <cell r="AE344">
            <v>208</v>
          </cell>
          <cell r="AF344">
            <v>312</v>
          </cell>
          <cell r="AG344">
            <v>312</v>
          </cell>
          <cell r="AH344">
            <v>312</v>
          </cell>
          <cell r="AI344">
            <v>1924</v>
          </cell>
        </row>
        <row r="345">
          <cell r="C345">
            <v>102558</v>
          </cell>
          <cell r="D345" t="str">
            <v>DASSAULT AVIATION</v>
          </cell>
          <cell r="E345" t="str">
            <v>RAFALE B</v>
          </cell>
          <cell r="F345" t="str">
            <v>M88-2</v>
          </cell>
          <cell r="G345" t="str">
            <v>Military Fighters</v>
          </cell>
          <cell r="H345">
            <v>49500000</v>
          </cell>
          <cell r="I345">
            <v>4</v>
          </cell>
          <cell r="J345">
            <v>6</v>
          </cell>
          <cell r="K345">
            <v>6</v>
          </cell>
          <cell r="L345">
            <v>6</v>
          </cell>
          <cell r="M345">
            <v>6</v>
          </cell>
          <cell r="N345">
            <v>6</v>
          </cell>
          <cell r="O345">
            <v>6</v>
          </cell>
          <cell r="P345">
            <v>6</v>
          </cell>
          <cell r="Q345">
            <v>6</v>
          </cell>
          <cell r="R345">
            <v>6</v>
          </cell>
          <cell r="S345">
            <v>6</v>
          </cell>
          <cell r="T345">
            <v>6</v>
          </cell>
          <cell r="U345">
            <v>60</v>
          </cell>
          <cell r="W345">
            <v>198</v>
          </cell>
          <cell r="X345">
            <v>297</v>
          </cell>
          <cell r="Y345">
            <v>297</v>
          </cell>
          <cell r="Z345">
            <v>297</v>
          </cell>
          <cell r="AA345">
            <v>297</v>
          </cell>
          <cell r="AB345">
            <v>297</v>
          </cell>
          <cell r="AC345">
            <v>297</v>
          </cell>
          <cell r="AD345">
            <v>297</v>
          </cell>
          <cell r="AE345">
            <v>297</v>
          </cell>
          <cell r="AF345">
            <v>297</v>
          </cell>
          <cell r="AG345">
            <v>297</v>
          </cell>
          <cell r="AH345">
            <v>297</v>
          </cell>
          <cell r="AI345">
            <v>2970</v>
          </cell>
        </row>
        <row r="346">
          <cell r="C346">
            <v>101742</v>
          </cell>
          <cell r="D346" t="str">
            <v>DASSAULT AVIATION</v>
          </cell>
          <cell r="E346" t="str">
            <v>RAFALE M</v>
          </cell>
          <cell r="F346" t="str">
            <v>M88-2</v>
          </cell>
          <cell r="G346" t="str">
            <v>Military Fighters</v>
          </cell>
          <cell r="H346">
            <v>52000000</v>
          </cell>
          <cell r="I346">
            <v>5</v>
          </cell>
          <cell r="J346">
            <v>5</v>
          </cell>
          <cell r="K346">
            <v>4</v>
          </cell>
          <cell r="L346">
            <v>0</v>
          </cell>
          <cell r="M346">
            <v>0</v>
          </cell>
          <cell r="N346">
            <v>0</v>
          </cell>
          <cell r="O346">
            <v>0</v>
          </cell>
          <cell r="P346">
            <v>0</v>
          </cell>
          <cell r="Q346">
            <v>0</v>
          </cell>
          <cell r="R346">
            <v>0</v>
          </cell>
          <cell r="S346">
            <v>0</v>
          </cell>
          <cell r="T346">
            <v>0</v>
          </cell>
          <cell r="U346">
            <v>4</v>
          </cell>
          <cell r="W346">
            <v>260</v>
          </cell>
          <cell r="X346">
            <v>260</v>
          </cell>
          <cell r="Y346">
            <v>208</v>
          </cell>
          <cell r="Z346">
            <v>0</v>
          </cell>
          <cell r="AA346">
            <v>0</v>
          </cell>
          <cell r="AB346">
            <v>0</v>
          </cell>
          <cell r="AC346">
            <v>0</v>
          </cell>
          <cell r="AD346">
            <v>0</v>
          </cell>
          <cell r="AE346">
            <v>0</v>
          </cell>
          <cell r="AF346">
            <v>0</v>
          </cell>
          <cell r="AG346">
            <v>0</v>
          </cell>
          <cell r="AH346">
            <v>0</v>
          </cell>
          <cell r="AI346">
            <v>208</v>
          </cell>
        </row>
        <row r="347">
          <cell r="C347">
            <v>8345</v>
          </cell>
          <cell r="D347" t="str">
            <v>DASSAULT AVIATION</v>
          </cell>
          <cell r="E347" t="str">
            <v>MIRAGE 2000 (UAE)</v>
          </cell>
          <cell r="F347" t="str">
            <v>M53-P2</v>
          </cell>
          <cell r="G347" t="str">
            <v>Military Fighters</v>
          </cell>
          <cell r="H347">
            <v>45000000</v>
          </cell>
          <cell r="I347">
            <v>12</v>
          </cell>
          <cell r="J347">
            <v>2</v>
          </cell>
          <cell r="K347">
            <v>18</v>
          </cell>
          <cell r="L347">
            <v>12</v>
          </cell>
          <cell r="M347">
            <v>0</v>
          </cell>
          <cell r="N347">
            <v>0</v>
          </cell>
          <cell r="O347">
            <v>0</v>
          </cell>
          <cell r="P347">
            <v>0</v>
          </cell>
          <cell r="Q347">
            <v>0</v>
          </cell>
          <cell r="R347">
            <v>0</v>
          </cell>
          <cell r="S347">
            <v>0</v>
          </cell>
          <cell r="T347">
            <v>0</v>
          </cell>
          <cell r="U347">
            <v>30</v>
          </cell>
          <cell r="W347">
            <v>540</v>
          </cell>
          <cell r="X347">
            <v>90</v>
          </cell>
          <cell r="Y347">
            <v>810</v>
          </cell>
          <cell r="Z347">
            <v>540</v>
          </cell>
          <cell r="AA347">
            <v>0</v>
          </cell>
          <cell r="AB347">
            <v>0</v>
          </cell>
          <cell r="AC347">
            <v>0</v>
          </cell>
          <cell r="AD347">
            <v>0</v>
          </cell>
          <cell r="AE347">
            <v>0</v>
          </cell>
          <cell r="AF347">
            <v>0</v>
          </cell>
          <cell r="AG347">
            <v>0</v>
          </cell>
          <cell r="AH347">
            <v>0</v>
          </cell>
          <cell r="AI347">
            <v>1350</v>
          </cell>
        </row>
        <row r="348">
          <cell r="C348">
            <v>105381</v>
          </cell>
          <cell r="D348" t="str">
            <v>EMBRAER</v>
          </cell>
          <cell r="E348" t="str">
            <v>MIRAGE 2000BR</v>
          </cell>
          <cell r="F348" t="str">
            <v>M53-P2</v>
          </cell>
          <cell r="G348" t="str">
            <v>Military Fighters</v>
          </cell>
          <cell r="H348">
            <v>35000000</v>
          </cell>
          <cell r="I348">
            <v>0</v>
          </cell>
          <cell r="J348">
            <v>0</v>
          </cell>
          <cell r="K348">
            <v>0</v>
          </cell>
          <cell r="L348">
            <v>0</v>
          </cell>
          <cell r="M348">
            <v>0</v>
          </cell>
          <cell r="N348">
            <v>1</v>
          </cell>
          <cell r="O348">
            <v>5</v>
          </cell>
          <cell r="P348">
            <v>10</v>
          </cell>
          <cell r="Q348">
            <v>10</v>
          </cell>
          <cell r="R348">
            <v>10</v>
          </cell>
          <cell r="S348">
            <v>10</v>
          </cell>
          <cell r="T348">
            <v>10</v>
          </cell>
          <cell r="U348">
            <v>56</v>
          </cell>
          <cell r="W348">
            <v>0</v>
          </cell>
          <cell r="X348">
            <v>0</v>
          </cell>
          <cell r="Y348">
            <v>0</v>
          </cell>
          <cell r="Z348">
            <v>0</v>
          </cell>
          <cell r="AA348">
            <v>0</v>
          </cell>
          <cell r="AB348">
            <v>35</v>
          </cell>
          <cell r="AC348">
            <v>175</v>
          </cell>
          <cell r="AD348">
            <v>350</v>
          </cell>
          <cell r="AE348">
            <v>350</v>
          </cell>
          <cell r="AF348">
            <v>350</v>
          </cell>
          <cell r="AG348">
            <v>350</v>
          </cell>
          <cell r="AH348">
            <v>350</v>
          </cell>
          <cell r="AI348">
            <v>1960</v>
          </cell>
        </row>
        <row r="349">
          <cell r="C349">
            <v>1463</v>
          </cell>
          <cell r="D349" t="str">
            <v>EMBRAER (Co-Product)</v>
          </cell>
          <cell r="E349" t="str">
            <v>AMX</v>
          </cell>
          <cell r="F349" t="str">
            <v>SPEY MK 807</v>
          </cell>
          <cell r="G349" t="str">
            <v>Military Fighters</v>
          </cell>
          <cell r="H349">
            <v>15000000</v>
          </cell>
          <cell r="I349">
            <v>0</v>
          </cell>
          <cell r="J349">
            <v>0</v>
          </cell>
          <cell r="K349">
            <v>0</v>
          </cell>
          <cell r="L349">
            <v>0</v>
          </cell>
          <cell r="M349">
            <v>0</v>
          </cell>
          <cell r="N349">
            <v>0</v>
          </cell>
          <cell r="O349">
            <v>0</v>
          </cell>
          <cell r="P349">
            <v>0</v>
          </cell>
          <cell r="Q349">
            <v>0</v>
          </cell>
          <cell r="R349">
            <v>0</v>
          </cell>
          <cell r="S349">
            <v>0</v>
          </cell>
          <cell r="T349">
            <v>0</v>
          </cell>
          <cell r="U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row>
        <row r="350">
          <cell r="C350">
            <v>101424</v>
          </cell>
          <cell r="D350" t="str">
            <v>EMBRAER (Co-Product)</v>
          </cell>
          <cell r="E350" t="str">
            <v>T-AMX</v>
          </cell>
          <cell r="F350" t="str">
            <v>SPEY MK 807</v>
          </cell>
          <cell r="G350" t="str">
            <v>Military Fighters</v>
          </cell>
          <cell r="H350">
            <v>15000000</v>
          </cell>
          <cell r="I350">
            <v>7</v>
          </cell>
          <cell r="J350">
            <v>0</v>
          </cell>
          <cell r="K350">
            <v>0</v>
          </cell>
          <cell r="L350">
            <v>0</v>
          </cell>
          <cell r="M350">
            <v>0</v>
          </cell>
          <cell r="N350">
            <v>0</v>
          </cell>
          <cell r="O350">
            <v>0</v>
          </cell>
          <cell r="P350">
            <v>0</v>
          </cell>
          <cell r="Q350">
            <v>0</v>
          </cell>
          <cell r="R350">
            <v>0</v>
          </cell>
          <cell r="S350">
            <v>0</v>
          </cell>
          <cell r="T350">
            <v>0</v>
          </cell>
          <cell r="U350">
            <v>0</v>
          </cell>
          <cell r="W350">
            <v>105</v>
          </cell>
          <cell r="X350">
            <v>0</v>
          </cell>
          <cell r="Y350">
            <v>0</v>
          </cell>
          <cell r="Z350">
            <v>0</v>
          </cell>
          <cell r="AA350">
            <v>0</v>
          </cell>
          <cell r="AB350">
            <v>0</v>
          </cell>
          <cell r="AC350">
            <v>0</v>
          </cell>
          <cell r="AD350">
            <v>0</v>
          </cell>
          <cell r="AE350">
            <v>0</v>
          </cell>
          <cell r="AF350">
            <v>0</v>
          </cell>
          <cell r="AG350">
            <v>0</v>
          </cell>
          <cell r="AH350">
            <v>0</v>
          </cell>
          <cell r="AI350">
            <v>0</v>
          </cell>
        </row>
        <row r="351">
          <cell r="C351">
            <v>1757</v>
          </cell>
          <cell r="D351" t="str">
            <v>EUROFIGHTER GMBH (Consortium)</v>
          </cell>
          <cell r="E351" t="str">
            <v>TYPHOON</v>
          </cell>
          <cell r="F351" t="str">
            <v>EJ200</v>
          </cell>
          <cell r="G351" t="str">
            <v>Military Fighters</v>
          </cell>
          <cell r="H351">
            <v>58000000</v>
          </cell>
          <cell r="I351">
            <v>10</v>
          </cell>
          <cell r="J351">
            <v>25</v>
          </cell>
          <cell r="K351">
            <v>36</v>
          </cell>
          <cell r="L351">
            <v>48</v>
          </cell>
          <cell r="M351">
            <v>48</v>
          </cell>
          <cell r="N351">
            <v>48</v>
          </cell>
          <cell r="O351">
            <v>48</v>
          </cell>
          <cell r="P351">
            <v>48</v>
          </cell>
          <cell r="Q351">
            <v>48</v>
          </cell>
          <cell r="R351">
            <v>48</v>
          </cell>
          <cell r="S351">
            <v>48</v>
          </cell>
          <cell r="T351">
            <v>48</v>
          </cell>
          <cell r="U351">
            <v>468</v>
          </cell>
          <cell r="W351">
            <v>580</v>
          </cell>
          <cell r="X351">
            <v>1450</v>
          </cell>
          <cell r="Y351">
            <v>2088</v>
          </cell>
          <cell r="Z351">
            <v>2784</v>
          </cell>
          <cell r="AA351">
            <v>2784</v>
          </cell>
          <cell r="AB351">
            <v>2784</v>
          </cell>
          <cell r="AC351">
            <v>2784</v>
          </cell>
          <cell r="AD351">
            <v>2784</v>
          </cell>
          <cell r="AE351">
            <v>2784</v>
          </cell>
          <cell r="AF351">
            <v>2784</v>
          </cell>
          <cell r="AG351">
            <v>2784</v>
          </cell>
          <cell r="AH351">
            <v>2784</v>
          </cell>
          <cell r="AI351">
            <v>27144</v>
          </cell>
        </row>
        <row r="352">
          <cell r="C352">
            <v>105382</v>
          </cell>
          <cell r="D352" t="str">
            <v>EUROFIGHTER GMBH (Consortium)</v>
          </cell>
          <cell r="E352" t="str">
            <v>TYPHOON (AUSTRIA)</v>
          </cell>
          <cell r="F352" t="str">
            <v>EJ200</v>
          </cell>
          <cell r="G352" t="str">
            <v>Military Fighters</v>
          </cell>
          <cell r="H352">
            <v>58000000</v>
          </cell>
          <cell r="I352">
            <v>0</v>
          </cell>
          <cell r="J352">
            <v>0</v>
          </cell>
          <cell r="K352">
            <v>0</v>
          </cell>
          <cell r="L352">
            <v>0</v>
          </cell>
          <cell r="M352">
            <v>0</v>
          </cell>
          <cell r="N352">
            <v>4</v>
          </cell>
          <cell r="O352">
            <v>12</v>
          </cell>
          <cell r="P352">
            <v>2</v>
          </cell>
          <cell r="Q352">
            <v>0</v>
          </cell>
          <cell r="R352">
            <v>0</v>
          </cell>
          <cell r="S352">
            <v>0</v>
          </cell>
          <cell r="T352">
            <v>0</v>
          </cell>
          <cell r="U352">
            <v>18</v>
          </cell>
          <cell r="W352">
            <v>0</v>
          </cell>
          <cell r="X352">
            <v>0</v>
          </cell>
          <cell r="Y352">
            <v>0</v>
          </cell>
          <cell r="Z352">
            <v>0</v>
          </cell>
          <cell r="AA352">
            <v>0</v>
          </cell>
          <cell r="AB352">
            <v>232</v>
          </cell>
          <cell r="AC352">
            <v>696</v>
          </cell>
          <cell r="AD352">
            <v>116</v>
          </cell>
          <cell r="AE352">
            <v>0</v>
          </cell>
          <cell r="AF352">
            <v>0</v>
          </cell>
          <cell r="AG352">
            <v>0</v>
          </cell>
          <cell r="AH352">
            <v>0</v>
          </cell>
          <cell r="AI352">
            <v>1044</v>
          </cell>
        </row>
        <row r="353">
          <cell r="C353">
            <v>1532</v>
          </cell>
          <cell r="D353" t="str">
            <v>FOKKER (Co-Product)</v>
          </cell>
          <cell r="E353" t="str">
            <v>F-16A/B/C/D</v>
          </cell>
          <cell r="F353" t="str">
            <v>F100-PW-200/229</v>
          </cell>
          <cell r="G353" t="str">
            <v>Military Fighters</v>
          </cell>
          <cell r="H353">
            <v>20000000</v>
          </cell>
          <cell r="I353">
            <v>0</v>
          </cell>
          <cell r="J353">
            <v>0</v>
          </cell>
          <cell r="K353">
            <v>0</v>
          </cell>
          <cell r="L353">
            <v>0</v>
          </cell>
          <cell r="M353">
            <v>0</v>
          </cell>
          <cell r="N353">
            <v>0</v>
          </cell>
          <cell r="O353">
            <v>0</v>
          </cell>
          <cell r="P353">
            <v>0</v>
          </cell>
          <cell r="Q353">
            <v>0</v>
          </cell>
          <cell r="R353">
            <v>0</v>
          </cell>
          <cell r="S353">
            <v>0</v>
          </cell>
          <cell r="T353">
            <v>0</v>
          </cell>
          <cell r="U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row>
        <row r="354">
          <cell r="C354">
            <v>1587</v>
          </cell>
          <cell r="D354" t="str">
            <v>GRUMMAN</v>
          </cell>
          <cell r="E354" t="str">
            <v>A-6E</v>
          </cell>
          <cell r="F354" t="str">
            <v>J52-P-8A/8B</v>
          </cell>
          <cell r="G354" t="str">
            <v>Military Fighters</v>
          </cell>
          <cell r="H354">
            <v>55400000</v>
          </cell>
          <cell r="I354">
            <v>0</v>
          </cell>
          <cell r="J354">
            <v>0</v>
          </cell>
          <cell r="K354">
            <v>0</v>
          </cell>
          <cell r="L354">
            <v>0</v>
          </cell>
          <cell r="M354">
            <v>0</v>
          </cell>
          <cell r="N354">
            <v>0</v>
          </cell>
          <cell r="O354">
            <v>0</v>
          </cell>
          <cell r="P354">
            <v>0</v>
          </cell>
          <cell r="Q354">
            <v>0</v>
          </cell>
          <cell r="R354">
            <v>0</v>
          </cell>
          <cell r="S354">
            <v>0</v>
          </cell>
          <cell r="T354">
            <v>0</v>
          </cell>
          <cell r="U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row>
        <row r="355">
          <cell r="C355">
            <v>1604</v>
          </cell>
          <cell r="D355" t="str">
            <v>GRUMMAN</v>
          </cell>
          <cell r="E355" t="str">
            <v>F-14D</v>
          </cell>
          <cell r="F355" t="str">
            <v>F110-GE-400</v>
          </cell>
          <cell r="G355" t="str">
            <v>Military Fighters</v>
          </cell>
          <cell r="H355">
            <v>45000000</v>
          </cell>
          <cell r="I355">
            <v>0</v>
          </cell>
          <cell r="J355">
            <v>0</v>
          </cell>
          <cell r="K355">
            <v>0</v>
          </cell>
          <cell r="L355">
            <v>0</v>
          </cell>
          <cell r="M355">
            <v>0</v>
          </cell>
          <cell r="N355">
            <v>0</v>
          </cell>
          <cell r="O355">
            <v>0</v>
          </cell>
          <cell r="P355">
            <v>0</v>
          </cell>
          <cell r="Q355">
            <v>0</v>
          </cell>
          <cell r="R355">
            <v>0</v>
          </cell>
          <cell r="S355">
            <v>0</v>
          </cell>
          <cell r="T355">
            <v>0</v>
          </cell>
          <cell r="U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row>
        <row r="356">
          <cell r="C356">
            <v>104078</v>
          </cell>
          <cell r="D356" t="str">
            <v>HAIG/PAC (Co-Product)</v>
          </cell>
          <cell r="E356" t="str">
            <v>K-8</v>
          </cell>
          <cell r="F356" t="str">
            <v>AI-25TL</v>
          </cell>
          <cell r="G356" t="str">
            <v>Military Fighters</v>
          </cell>
          <cell r="H356">
            <v>3500000</v>
          </cell>
          <cell r="I356">
            <v>0</v>
          </cell>
          <cell r="J356">
            <v>0</v>
          </cell>
          <cell r="K356">
            <v>0</v>
          </cell>
          <cell r="L356">
            <v>0</v>
          </cell>
          <cell r="M356">
            <v>0</v>
          </cell>
          <cell r="N356">
            <v>0</v>
          </cell>
          <cell r="O356">
            <v>0</v>
          </cell>
          <cell r="P356">
            <v>0</v>
          </cell>
          <cell r="Q356">
            <v>0</v>
          </cell>
          <cell r="R356">
            <v>0</v>
          </cell>
          <cell r="S356">
            <v>0</v>
          </cell>
          <cell r="T356">
            <v>0</v>
          </cell>
          <cell r="U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row>
        <row r="357">
          <cell r="C357">
            <v>101731</v>
          </cell>
          <cell r="D357" t="str">
            <v>HAIG/PAC (Co-Product)</v>
          </cell>
          <cell r="E357" t="str">
            <v>K-8</v>
          </cell>
          <cell r="F357" t="str">
            <v>TFE 731-2-2A</v>
          </cell>
          <cell r="G357" t="str">
            <v>Military Fighters</v>
          </cell>
          <cell r="H357">
            <v>3500000</v>
          </cell>
          <cell r="I357">
            <v>9</v>
          </cell>
          <cell r="J357">
            <v>10</v>
          </cell>
          <cell r="K357">
            <v>18</v>
          </cell>
          <cell r="L357">
            <v>19</v>
          </cell>
          <cell r="M357">
            <v>10</v>
          </cell>
          <cell r="N357">
            <v>8</v>
          </cell>
          <cell r="O357">
            <v>7</v>
          </cell>
          <cell r="P357">
            <v>5</v>
          </cell>
          <cell r="Q357">
            <v>4</v>
          </cell>
          <cell r="R357">
            <v>5</v>
          </cell>
          <cell r="S357">
            <v>4</v>
          </cell>
          <cell r="T357">
            <v>4</v>
          </cell>
          <cell r="U357">
            <v>84</v>
          </cell>
          <cell r="W357">
            <v>31.5</v>
          </cell>
          <cell r="X357">
            <v>35</v>
          </cell>
          <cell r="Y357">
            <v>63</v>
          </cell>
          <cell r="Z357">
            <v>66.5</v>
          </cell>
          <cell r="AA357">
            <v>35</v>
          </cell>
          <cell r="AB357">
            <v>28</v>
          </cell>
          <cell r="AC357">
            <v>24.5</v>
          </cell>
          <cell r="AD357">
            <v>17.5</v>
          </cell>
          <cell r="AE357">
            <v>14</v>
          </cell>
          <cell r="AF357">
            <v>17.5</v>
          </cell>
          <cell r="AG357">
            <v>14</v>
          </cell>
          <cell r="AH357">
            <v>14</v>
          </cell>
          <cell r="AI357">
            <v>294</v>
          </cell>
        </row>
        <row r="358">
          <cell r="C358">
            <v>1638</v>
          </cell>
          <cell r="D358" t="str">
            <v>HAL</v>
          </cell>
          <cell r="E358" t="str">
            <v>LCA PROTOTYPES</v>
          </cell>
          <cell r="F358" t="str">
            <v>F404-GE-F2J3</v>
          </cell>
          <cell r="G358" t="str">
            <v>Military Fighters</v>
          </cell>
          <cell r="H358">
            <v>30000000</v>
          </cell>
          <cell r="I358">
            <v>0</v>
          </cell>
          <cell r="J358">
            <v>2</v>
          </cell>
          <cell r="K358">
            <v>2</v>
          </cell>
          <cell r="L358">
            <v>0</v>
          </cell>
          <cell r="M358">
            <v>0</v>
          </cell>
          <cell r="N358">
            <v>0</v>
          </cell>
          <cell r="O358">
            <v>0</v>
          </cell>
          <cell r="P358">
            <v>0</v>
          </cell>
          <cell r="Q358">
            <v>0</v>
          </cell>
          <cell r="R358">
            <v>0</v>
          </cell>
          <cell r="S358">
            <v>0</v>
          </cell>
          <cell r="T358">
            <v>0</v>
          </cell>
          <cell r="U358">
            <v>2</v>
          </cell>
          <cell r="W358">
            <v>0</v>
          </cell>
          <cell r="X358">
            <v>60</v>
          </cell>
          <cell r="Y358">
            <v>60</v>
          </cell>
          <cell r="Z358">
            <v>0</v>
          </cell>
          <cell r="AA358">
            <v>0</v>
          </cell>
          <cell r="AB358">
            <v>0</v>
          </cell>
          <cell r="AC358">
            <v>0</v>
          </cell>
          <cell r="AD358">
            <v>0</v>
          </cell>
          <cell r="AE358">
            <v>0</v>
          </cell>
          <cell r="AF358">
            <v>0</v>
          </cell>
          <cell r="AG358">
            <v>0</v>
          </cell>
          <cell r="AH358">
            <v>0</v>
          </cell>
          <cell r="AI358">
            <v>60</v>
          </cell>
        </row>
        <row r="359">
          <cell r="C359">
            <v>1637</v>
          </cell>
          <cell r="D359" t="str">
            <v>HAL</v>
          </cell>
          <cell r="E359" t="str">
            <v>LCA</v>
          </cell>
          <cell r="F359" t="str">
            <v>GTX-35VS</v>
          </cell>
          <cell r="G359" t="str">
            <v>Military Fighters</v>
          </cell>
          <cell r="H359">
            <v>20000000</v>
          </cell>
          <cell r="I359">
            <v>1</v>
          </cell>
          <cell r="J359">
            <v>0</v>
          </cell>
          <cell r="K359">
            <v>0</v>
          </cell>
          <cell r="L359">
            <v>0</v>
          </cell>
          <cell r="M359">
            <v>0</v>
          </cell>
          <cell r="N359">
            <v>0</v>
          </cell>
          <cell r="O359">
            <v>2</v>
          </cell>
          <cell r="P359">
            <v>6</v>
          </cell>
          <cell r="Q359">
            <v>12</v>
          </cell>
          <cell r="R359">
            <v>20</v>
          </cell>
          <cell r="S359">
            <v>24</v>
          </cell>
          <cell r="T359">
            <v>30</v>
          </cell>
          <cell r="U359">
            <v>94</v>
          </cell>
          <cell r="W359">
            <v>20</v>
          </cell>
          <cell r="X359">
            <v>0</v>
          </cell>
          <cell r="Y359">
            <v>0</v>
          </cell>
          <cell r="Z359">
            <v>0</v>
          </cell>
          <cell r="AA359">
            <v>0</v>
          </cell>
          <cell r="AB359">
            <v>0</v>
          </cell>
          <cell r="AC359">
            <v>40</v>
          </cell>
          <cell r="AD359">
            <v>120</v>
          </cell>
          <cell r="AE359">
            <v>240</v>
          </cell>
          <cell r="AF359">
            <v>400</v>
          </cell>
          <cell r="AG359">
            <v>480</v>
          </cell>
          <cell r="AH359">
            <v>600</v>
          </cell>
          <cell r="AI359">
            <v>1880</v>
          </cell>
        </row>
        <row r="360">
          <cell r="C360">
            <v>101798</v>
          </cell>
          <cell r="D360" t="str">
            <v>HAL (Licensee)</v>
          </cell>
          <cell r="E360" t="str">
            <v>MIG-27</v>
          </cell>
          <cell r="F360" t="str">
            <v>R-29B-300</v>
          </cell>
          <cell r="G360" t="str">
            <v>Military Fighters</v>
          </cell>
          <cell r="H360">
            <v>15000000</v>
          </cell>
          <cell r="I360">
            <v>0</v>
          </cell>
          <cell r="J360">
            <v>0</v>
          </cell>
          <cell r="K360">
            <v>0</v>
          </cell>
          <cell r="L360">
            <v>0</v>
          </cell>
          <cell r="M360">
            <v>0</v>
          </cell>
          <cell r="N360">
            <v>0</v>
          </cell>
          <cell r="O360">
            <v>0</v>
          </cell>
          <cell r="P360">
            <v>0</v>
          </cell>
          <cell r="Q360">
            <v>0</v>
          </cell>
          <cell r="R360">
            <v>0</v>
          </cell>
          <cell r="S360">
            <v>0</v>
          </cell>
          <cell r="T360">
            <v>0</v>
          </cell>
          <cell r="U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row>
        <row r="361">
          <cell r="C361">
            <v>1636</v>
          </cell>
          <cell r="D361" t="str">
            <v>HAL (Licensee)</v>
          </cell>
          <cell r="E361" t="str">
            <v>JAGUAR INTERNATIONAL</v>
          </cell>
          <cell r="F361" t="str">
            <v>ADOUR MK 811</v>
          </cell>
          <cell r="G361" t="str">
            <v>Military Fighters</v>
          </cell>
          <cell r="H361">
            <v>15500000</v>
          </cell>
          <cell r="I361">
            <v>5</v>
          </cell>
          <cell r="J361">
            <v>4</v>
          </cell>
          <cell r="K361">
            <v>6</v>
          </cell>
          <cell r="L361">
            <v>7</v>
          </cell>
          <cell r="M361">
            <v>7</v>
          </cell>
          <cell r="N361">
            <v>7</v>
          </cell>
          <cell r="O361">
            <v>6</v>
          </cell>
          <cell r="P361">
            <v>0</v>
          </cell>
          <cell r="Q361">
            <v>0</v>
          </cell>
          <cell r="R361">
            <v>0</v>
          </cell>
          <cell r="S361">
            <v>0</v>
          </cell>
          <cell r="T361">
            <v>0</v>
          </cell>
          <cell r="U361">
            <v>33</v>
          </cell>
          <cell r="W361">
            <v>77.5</v>
          </cell>
          <cell r="X361">
            <v>62</v>
          </cell>
          <cell r="Y361">
            <v>93</v>
          </cell>
          <cell r="Z361">
            <v>108.5</v>
          </cell>
          <cell r="AA361">
            <v>108.5</v>
          </cell>
          <cell r="AB361">
            <v>108.5</v>
          </cell>
          <cell r="AC361">
            <v>93</v>
          </cell>
          <cell r="AD361">
            <v>0</v>
          </cell>
          <cell r="AE361">
            <v>0</v>
          </cell>
          <cell r="AF361">
            <v>0</v>
          </cell>
          <cell r="AG361">
            <v>0</v>
          </cell>
          <cell r="AH361">
            <v>0</v>
          </cell>
          <cell r="AI361">
            <v>511.5</v>
          </cell>
        </row>
        <row r="362">
          <cell r="C362">
            <v>103794</v>
          </cell>
          <cell r="D362" t="str">
            <v>HUNTER AEROSPACE (Licensee)</v>
          </cell>
          <cell r="E362" t="str">
            <v>HAWK 100</v>
          </cell>
          <cell r="F362" t="str">
            <v>ADOUR MK 871</v>
          </cell>
          <cell r="G362" t="str">
            <v>Military Fighters</v>
          </cell>
          <cell r="H362">
            <v>17000000</v>
          </cell>
          <cell r="I362">
            <v>0</v>
          </cell>
          <cell r="J362">
            <v>0</v>
          </cell>
          <cell r="K362">
            <v>0</v>
          </cell>
          <cell r="L362">
            <v>0</v>
          </cell>
          <cell r="M362">
            <v>0</v>
          </cell>
          <cell r="N362">
            <v>0</v>
          </cell>
          <cell r="O362">
            <v>0</v>
          </cell>
          <cell r="P362">
            <v>0</v>
          </cell>
          <cell r="Q362">
            <v>0</v>
          </cell>
          <cell r="R362">
            <v>0</v>
          </cell>
          <cell r="S362">
            <v>0</v>
          </cell>
          <cell r="T362">
            <v>0</v>
          </cell>
          <cell r="U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row>
        <row r="363">
          <cell r="C363">
            <v>1662</v>
          </cell>
          <cell r="D363" t="str">
            <v>IAI</v>
          </cell>
          <cell r="E363" t="str">
            <v>LAVI</v>
          </cell>
          <cell r="F363" t="str">
            <v>PW1120</v>
          </cell>
          <cell r="G363" t="str">
            <v>Military Fighters</v>
          </cell>
          <cell r="H363">
            <v>100000000</v>
          </cell>
          <cell r="I363">
            <v>0</v>
          </cell>
          <cell r="J363">
            <v>0</v>
          </cell>
          <cell r="K363">
            <v>0</v>
          </cell>
          <cell r="L363">
            <v>0</v>
          </cell>
          <cell r="M363">
            <v>0</v>
          </cell>
          <cell r="N363">
            <v>0</v>
          </cell>
          <cell r="O363">
            <v>0</v>
          </cell>
          <cell r="P363">
            <v>0</v>
          </cell>
          <cell r="Q363">
            <v>0</v>
          </cell>
          <cell r="R363">
            <v>0</v>
          </cell>
          <cell r="S363">
            <v>0</v>
          </cell>
          <cell r="T363">
            <v>0</v>
          </cell>
          <cell r="U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row>
        <row r="364">
          <cell r="C364">
            <v>103315</v>
          </cell>
          <cell r="D364" t="str">
            <v>KOREA AEROSPACE INDUSTRIES</v>
          </cell>
          <cell r="E364" t="str">
            <v>T/A-50</v>
          </cell>
          <cell r="F364" t="str">
            <v>F404-GE-402</v>
          </cell>
          <cell r="G364" t="str">
            <v>Military Fighters</v>
          </cell>
          <cell r="H364">
            <v>20000000</v>
          </cell>
          <cell r="I364">
            <v>2</v>
          </cell>
          <cell r="J364">
            <v>1</v>
          </cell>
          <cell r="K364">
            <v>0</v>
          </cell>
          <cell r="L364">
            <v>2</v>
          </cell>
          <cell r="M364">
            <v>8</v>
          </cell>
          <cell r="N364">
            <v>12</v>
          </cell>
          <cell r="O364">
            <v>12</v>
          </cell>
          <cell r="P364">
            <v>12</v>
          </cell>
          <cell r="Q364">
            <v>12</v>
          </cell>
          <cell r="R364">
            <v>12</v>
          </cell>
          <cell r="S364">
            <v>12</v>
          </cell>
          <cell r="T364">
            <v>12</v>
          </cell>
          <cell r="U364">
            <v>94</v>
          </cell>
          <cell r="W364">
            <v>40</v>
          </cell>
          <cell r="X364">
            <v>20</v>
          </cell>
          <cell r="Y364">
            <v>0</v>
          </cell>
          <cell r="Z364">
            <v>40</v>
          </cell>
          <cell r="AA364">
            <v>160</v>
          </cell>
          <cell r="AB364">
            <v>240</v>
          </cell>
          <cell r="AC364">
            <v>240</v>
          </cell>
          <cell r="AD364">
            <v>240</v>
          </cell>
          <cell r="AE364">
            <v>240</v>
          </cell>
          <cell r="AF364">
            <v>240</v>
          </cell>
          <cell r="AG364">
            <v>240</v>
          </cell>
          <cell r="AH364">
            <v>240</v>
          </cell>
          <cell r="AI364">
            <v>1880</v>
          </cell>
        </row>
        <row r="365">
          <cell r="C365">
            <v>1719</v>
          </cell>
          <cell r="D365" t="str">
            <v>LOCKHEED</v>
          </cell>
          <cell r="E365" t="str">
            <v>F-117A</v>
          </cell>
          <cell r="F365" t="str">
            <v>F404-GE-F1D2</v>
          </cell>
          <cell r="G365" t="str">
            <v>Military Fighters</v>
          </cell>
          <cell r="H365">
            <v>47500000</v>
          </cell>
          <cell r="I365">
            <v>0</v>
          </cell>
          <cell r="J365">
            <v>0</v>
          </cell>
          <cell r="K365">
            <v>0</v>
          </cell>
          <cell r="L365">
            <v>0</v>
          </cell>
          <cell r="M365">
            <v>0</v>
          </cell>
          <cell r="N365">
            <v>0</v>
          </cell>
          <cell r="O365">
            <v>0</v>
          </cell>
          <cell r="P365">
            <v>0</v>
          </cell>
          <cell r="Q365">
            <v>0</v>
          </cell>
          <cell r="R365">
            <v>0</v>
          </cell>
          <cell r="S365">
            <v>0</v>
          </cell>
          <cell r="T365">
            <v>0</v>
          </cell>
          <cell r="U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row>
        <row r="366">
          <cell r="C366">
            <v>8362</v>
          </cell>
          <cell r="D366" t="str">
            <v>LOCKHEED FT. WORTH COMPANY</v>
          </cell>
          <cell r="E366" t="str">
            <v>F-16A/B (INDONESIA)</v>
          </cell>
          <cell r="F366" t="str">
            <v>F100-PW-220</v>
          </cell>
          <cell r="G366" t="str">
            <v>Military Fighters</v>
          </cell>
          <cell r="H366">
            <v>18000000</v>
          </cell>
          <cell r="I366">
            <v>0</v>
          </cell>
          <cell r="J366">
            <v>0</v>
          </cell>
          <cell r="K366">
            <v>0</v>
          </cell>
          <cell r="L366">
            <v>0</v>
          </cell>
          <cell r="M366">
            <v>0</v>
          </cell>
          <cell r="N366">
            <v>0</v>
          </cell>
          <cell r="O366">
            <v>0</v>
          </cell>
          <cell r="P366">
            <v>0</v>
          </cell>
          <cell r="Q366">
            <v>0</v>
          </cell>
          <cell r="R366">
            <v>0</v>
          </cell>
          <cell r="S366">
            <v>0</v>
          </cell>
          <cell r="T366">
            <v>0</v>
          </cell>
          <cell r="U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row>
        <row r="367">
          <cell r="C367">
            <v>8361</v>
          </cell>
          <cell r="D367" t="str">
            <v>LOCKHEED FT. WORTH COMPANY</v>
          </cell>
          <cell r="E367" t="str">
            <v>F-16A/B (SINGAPORE)</v>
          </cell>
          <cell r="F367" t="str">
            <v>F100-PW-200</v>
          </cell>
          <cell r="G367" t="str">
            <v>Military Fighters</v>
          </cell>
          <cell r="H367">
            <v>15000000</v>
          </cell>
          <cell r="I367">
            <v>0</v>
          </cell>
          <cell r="J367">
            <v>0</v>
          </cell>
          <cell r="K367">
            <v>0</v>
          </cell>
          <cell r="L367">
            <v>0</v>
          </cell>
          <cell r="M367">
            <v>0</v>
          </cell>
          <cell r="N367">
            <v>0</v>
          </cell>
          <cell r="O367">
            <v>0</v>
          </cell>
          <cell r="P367">
            <v>0</v>
          </cell>
          <cell r="Q367">
            <v>0</v>
          </cell>
          <cell r="R367">
            <v>0</v>
          </cell>
          <cell r="S367">
            <v>0</v>
          </cell>
          <cell r="T367">
            <v>0</v>
          </cell>
          <cell r="U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row>
        <row r="368">
          <cell r="C368">
            <v>100940</v>
          </cell>
          <cell r="D368" t="str">
            <v>LOCKHEED FT. WORTH COMPANY</v>
          </cell>
          <cell r="E368" t="str">
            <v>F-16A/B (TAIWAN)</v>
          </cell>
          <cell r="F368" t="str">
            <v>F100-PW-220</v>
          </cell>
          <cell r="G368" t="str">
            <v>Military Fighters</v>
          </cell>
          <cell r="H368">
            <v>37500000</v>
          </cell>
          <cell r="I368">
            <v>0</v>
          </cell>
          <cell r="J368">
            <v>0</v>
          </cell>
          <cell r="K368">
            <v>0</v>
          </cell>
          <cell r="L368">
            <v>0</v>
          </cell>
          <cell r="M368">
            <v>0</v>
          </cell>
          <cell r="N368">
            <v>0</v>
          </cell>
          <cell r="O368">
            <v>0</v>
          </cell>
          <cell r="P368">
            <v>0</v>
          </cell>
          <cell r="Q368">
            <v>0</v>
          </cell>
          <cell r="R368">
            <v>0</v>
          </cell>
          <cell r="S368">
            <v>0</v>
          </cell>
          <cell r="T368">
            <v>0</v>
          </cell>
          <cell r="U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row>
        <row r="369">
          <cell r="C369">
            <v>8359</v>
          </cell>
          <cell r="D369" t="str">
            <v>LOCKHEED FT. WORTH COMPANY</v>
          </cell>
          <cell r="E369" t="str">
            <v>F-16A/B (THAILAND)</v>
          </cell>
          <cell r="F369" t="str">
            <v>F100-PW-200</v>
          </cell>
          <cell r="G369" t="str">
            <v>Military Fighters</v>
          </cell>
          <cell r="H369">
            <v>15000000</v>
          </cell>
          <cell r="I369">
            <v>0</v>
          </cell>
          <cell r="J369">
            <v>0</v>
          </cell>
          <cell r="K369">
            <v>0</v>
          </cell>
          <cell r="L369">
            <v>0</v>
          </cell>
          <cell r="M369">
            <v>0</v>
          </cell>
          <cell r="N369">
            <v>0</v>
          </cell>
          <cell r="O369">
            <v>0</v>
          </cell>
          <cell r="P369">
            <v>0</v>
          </cell>
          <cell r="Q369">
            <v>0</v>
          </cell>
          <cell r="R369">
            <v>0</v>
          </cell>
          <cell r="S369">
            <v>0</v>
          </cell>
          <cell r="T369">
            <v>0</v>
          </cell>
          <cell r="U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row>
        <row r="370">
          <cell r="C370">
            <v>8357</v>
          </cell>
          <cell r="D370" t="str">
            <v>LOCKHEED FT. WORTH COMPANY</v>
          </cell>
          <cell r="E370" t="str">
            <v>F-16A/B/C/D (EGYPT)</v>
          </cell>
          <cell r="F370" t="str">
            <v>F100-PW-200/-220</v>
          </cell>
          <cell r="G370" t="str">
            <v>Military Fighters</v>
          </cell>
          <cell r="H370">
            <v>19000000</v>
          </cell>
          <cell r="I370">
            <v>0</v>
          </cell>
          <cell r="J370">
            <v>0</v>
          </cell>
          <cell r="K370">
            <v>0</v>
          </cell>
          <cell r="L370">
            <v>0</v>
          </cell>
          <cell r="M370">
            <v>0</v>
          </cell>
          <cell r="N370">
            <v>0</v>
          </cell>
          <cell r="O370">
            <v>0</v>
          </cell>
          <cell r="P370">
            <v>0</v>
          </cell>
          <cell r="Q370">
            <v>0</v>
          </cell>
          <cell r="R370">
            <v>0</v>
          </cell>
          <cell r="S370">
            <v>0</v>
          </cell>
          <cell r="T370">
            <v>0</v>
          </cell>
          <cell r="U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row>
        <row r="371">
          <cell r="C371">
            <v>1575</v>
          </cell>
          <cell r="D371" t="str">
            <v>LOCKHEED FT. WORTH COMPANY</v>
          </cell>
          <cell r="E371" t="str">
            <v>F-16A/B/C/D (USAF)</v>
          </cell>
          <cell r="F371" t="str">
            <v>F100-PW-200/-220</v>
          </cell>
          <cell r="G371" t="str">
            <v>Military Fighters</v>
          </cell>
          <cell r="H371">
            <v>18400000</v>
          </cell>
          <cell r="I371">
            <v>0</v>
          </cell>
          <cell r="J371">
            <v>0</v>
          </cell>
          <cell r="K371">
            <v>0</v>
          </cell>
          <cell r="L371">
            <v>0</v>
          </cell>
          <cell r="M371">
            <v>0</v>
          </cell>
          <cell r="N371">
            <v>0</v>
          </cell>
          <cell r="O371">
            <v>0</v>
          </cell>
          <cell r="P371">
            <v>0</v>
          </cell>
          <cell r="Q371">
            <v>0</v>
          </cell>
          <cell r="R371">
            <v>0</v>
          </cell>
          <cell r="S371">
            <v>0</v>
          </cell>
          <cell r="T371">
            <v>0</v>
          </cell>
          <cell r="U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row>
        <row r="372">
          <cell r="C372">
            <v>100939</v>
          </cell>
          <cell r="D372" t="str">
            <v>LOCKHEED FT. WORTH COMPANY</v>
          </cell>
          <cell r="E372" t="str">
            <v>F-16C/D (BAHRAIN)</v>
          </cell>
          <cell r="F372" t="str">
            <v>F110-GE-100</v>
          </cell>
          <cell r="G372" t="str">
            <v>Military Fighters</v>
          </cell>
          <cell r="H372">
            <v>18000000</v>
          </cell>
          <cell r="I372">
            <v>0</v>
          </cell>
          <cell r="J372">
            <v>0</v>
          </cell>
          <cell r="K372">
            <v>0</v>
          </cell>
          <cell r="L372">
            <v>0</v>
          </cell>
          <cell r="M372">
            <v>0</v>
          </cell>
          <cell r="N372">
            <v>0</v>
          </cell>
          <cell r="O372">
            <v>0</v>
          </cell>
          <cell r="P372">
            <v>0</v>
          </cell>
          <cell r="Q372">
            <v>0</v>
          </cell>
          <cell r="R372">
            <v>0</v>
          </cell>
          <cell r="S372">
            <v>0</v>
          </cell>
          <cell r="T372">
            <v>0</v>
          </cell>
          <cell r="U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row>
        <row r="373">
          <cell r="C373">
            <v>104087</v>
          </cell>
          <cell r="D373" t="str">
            <v>LOCKHEED FT. WORTH COMPANY</v>
          </cell>
          <cell r="E373" t="str">
            <v>F-16C/D (BAHRAIN)</v>
          </cell>
          <cell r="F373" t="str">
            <v>F110-GE-129</v>
          </cell>
          <cell r="G373" t="str">
            <v>Military Fighters</v>
          </cell>
          <cell r="H373">
            <v>20000000</v>
          </cell>
          <cell r="I373">
            <v>0</v>
          </cell>
          <cell r="J373">
            <v>0</v>
          </cell>
          <cell r="K373">
            <v>0</v>
          </cell>
          <cell r="L373">
            <v>0</v>
          </cell>
          <cell r="M373">
            <v>0</v>
          </cell>
          <cell r="N373">
            <v>0</v>
          </cell>
          <cell r="O373">
            <v>0</v>
          </cell>
          <cell r="P373">
            <v>0</v>
          </cell>
          <cell r="Q373">
            <v>0</v>
          </cell>
          <cell r="R373">
            <v>0</v>
          </cell>
          <cell r="S373">
            <v>0</v>
          </cell>
          <cell r="T373">
            <v>0</v>
          </cell>
          <cell r="U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row>
        <row r="374">
          <cell r="C374">
            <v>104793</v>
          </cell>
          <cell r="D374" t="str">
            <v>LOCKHEED FT. WORTH COMPANY</v>
          </cell>
          <cell r="E374" t="str">
            <v>F-16C/D (CHILE)</v>
          </cell>
          <cell r="F374" t="str">
            <v>F110-GE-129</v>
          </cell>
          <cell r="G374" t="str">
            <v>Military Fighters</v>
          </cell>
          <cell r="H374">
            <v>27500000</v>
          </cell>
          <cell r="I374">
            <v>0</v>
          </cell>
          <cell r="J374">
            <v>0</v>
          </cell>
          <cell r="K374">
            <v>2</v>
          </cell>
          <cell r="L374">
            <v>10</v>
          </cell>
          <cell r="M374">
            <v>8</v>
          </cell>
          <cell r="N374">
            <v>0</v>
          </cell>
          <cell r="O374">
            <v>0</v>
          </cell>
          <cell r="P374">
            <v>0</v>
          </cell>
          <cell r="Q374">
            <v>0</v>
          </cell>
          <cell r="R374">
            <v>0</v>
          </cell>
          <cell r="S374">
            <v>0</v>
          </cell>
          <cell r="T374">
            <v>0</v>
          </cell>
          <cell r="U374">
            <v>20</v>
          </cell>
          <cell r="W374">
            <v>0</v>
          </cell>
          <cell r="X374">
            <v>0</v>
          </cell>
          <cell r="Y374">
            <v>55</v>
          </cell>
          <cell r="Z374">
            <v>275</v>
          </cell>
          <cell r="AA374">
            <v>220</v>
          </cell>
          <cell r="AB374">
            <v>0</v>
          </cell>
          <cell r="AC374">
            <v>0</v>
          </cell>
          <cell r="AD374">
            <v>0</v>
          </cell>
          <cell r="AE374">
            <v>0</v>
          </cell>
          <cell r="AF374">
            <v>0</v>
          </cell>
          <cell r="AG374">
            <v>0</v>
          </cell>
          <cell r="AH374">
            <v>0</v>
          </cell>
          <cell r="AI374">
            <v>550</v>
          </cell>
        </row>
        <row r="375">
          <cell r="C375">
            <v>102562</v>
          </cell>
          <cell r="D375" t="str">
            <v>LOCKHEED FT. WORTH COMPANY</v>
          </cell>
          <cell r="E375" t="str">
            <v>F-16C/D (EGYPT)</v>
          </cell>
          <cell r="F375" t="str">
            <v>F110-GE-100</v>
          </cell>
          <cell r="G375" t="str">
            <v>Military Fighters</v>
          </cell>
          <cell r="H375">
            <v>25000000</v>
          </cell>
          <cell r="I375">
            <v>0</v>
          </cell>
          <cell r="J375">
            <v>0</v>
          </cell>
          <cell r="K375">
            <v>0</v>
          </cell>
          <cell r="L375">
            <v>0</v>
          </cell>
          <cell r="M375">
            <v>0</v>
          </cell>
          <cell r="N375">
            <v>0</v>
          </cell>
          <cell r="O375">
            <v>0</v>
          </cell>
          <cell r="P375">
            <v>0</v>
          </cell>
          <cell r="Q375">
            <v>0</v>
          </cell>
          <cell r="R375">
            <v>0</v>
          </cell>
          <cell r="S375">
            <v>0</v>
          </cell>
          <cell r="T375">
            <v>0</v>
          </cell>
          <cell r="U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row>
        <row r="376">
          <cell r="C376">
            <v>105106</v>
          </cell>
          <cell r="D376" t="str">
            <v>LOCKHEED FT. WORTH COMPANY</v>
          </cell>
          <cell r="E376" t="str">
            <v>F-16C/D (EXPORT)</v>
          </cell>
          <cell r="F376" t="str">
            <v>NOT SELECTED</v>
          </cell>
          <cell r="G376" t="str">
            <v>Military Fighters</v>
          </cell>
          <cell r="H376">
            <v>27500000</v>
          </cell>
          <cell r="I376">
            <v>0</v>
          </cell>
          <cell r="J376">
            <v>0</v>
          </cell>
          <cell r="K376">
            <v>0</v>
          </cell>
          <cell r="L376">
            <v>0</v>
          </cell>
          <cell r="M376">
            <v>0</v>
          </cell>
          <cell r="N376">
            <v>0</v>
          </cell>
          <cell r="O376">
            <v>20</v>
          </cell>
          <cell r="P376">
            <v>20</v>
          </cell>
          <cell r="Q376">
            <v>15</v>
          </cell>
          <cell r="R376">
            <v>15</v>
          </cell>
          <cell r="S376">
            <v>20</v>
          </cell>
          <cell r="T376">
            <v>12</v>
          </cell>
          <cell r="U376">
            <v>102</v>
          </cell>
          <cell r="W376">
            <v>0</v>
          </cell>
          <cell r="X376">
            <v>0</v>
          </cell>
          <cell r="Y376">
            <v>0</v>
          </cell>
          <cell r="Z376">
            <v>0</v>
          </cell>
          <cell r="AA376">
            <v>0</v>
          </cell>
          <cell r="AB376">
            <v>0</v>
          </cell>
          <cell r="AC376">
            <v>550</v>
          </cell>
          <cell r="AD376">
            <v>550</v>
          </cell>
          <cell r="AE376">
            <v>412.5</v>
          </cell>
          <cell r="AF376">
            <v>412.5</v>
          </cell>
          <cell r="AG376">
            <v>550</v>
          </cell>
          <cell r="AH376">
            <v>330</v>
          </cell>
          <cell r="AI376">
            <v>2805</v>
          </cell>
        </row>
        <row r="377">
          <cell r="C377">
            <v>8352</v>
          </cell>
          <cell r="D377" t="str">
            <v>LOCKHEED FT. WORTH COMPANY</v>
          </cell>
          <cell r="E377" t="str">
            <v>F-16C/D (ISRAEL)</v>
          </cell>
          <cell r="F377" t="str">
            <v>F110-GE-100</v>
          </cell>
          <cell r="G377" t="str">
            <v>Military Fighters</v>
          </cell>
          <cell r="H377">
            <v>25000000</v>
          </cell>
          <cell r="I377">
            <v>0</v>
          </cell>
          <cell r="J377">
            <v>0</v>
          </cell>
          <cell r="K377">
            <v>0</v>
          </cell>
          <cell r="L377">
            <v>0</v>
          </cell>
          <cell r="M377">
            <v>0</v>
          </cell>
          <cell r="N377">
            <v>0</v>
          </cell>
          <cell r="O377">
            <v>0</v>
          </cell>
          <cell r="P377">
            <v>0</v>
          </cell>
          <cell r="Q377">
            <v>0</v>
          </cell>
          <cell r="R377">
            <v>0</v>
          </cell>
          <cell r="S377">
            <v>0</v>
          </cell>
          <cell r="T377">
            <v>0</v>
          </cell>
          <cell r="U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row>
        <row r="378">
          <cell r="C378">
            <v>104360</v>
          </cell>
          <cell r="D378" t="str">
            <v>LOCKHEED FT. WORTH COMPANY</v>
          </cell>
          <cell r="E378" t="str">
            <v>F-16C/D (ISRAEL)</v>
          </cell>
          <cell r="F378" t="str">
            <v>F100-PW-229</v>
          </cell>
          <cell r="G378" t="str">
            <v>Military Fighters</v>
          </cell>
          <cell r="H378">
            <v>27500000</v>
          </cell>
          <cell r="I378">
            <v>0</v>
          </cell>
          <cell r="J378">
            <v>14</v>
          </cell>
          <cell r="K378">
            <v>20</v>
          </cell>
          <cell r="L378">
            <v>20</v>
          </cell>
          <cell r="M378">
            <v>20</v>
          </cell>
          <cell r="N378">
            <v>20</v>
          </cell>
          <cell r="O378">
            <v>19</v>
          </cell>
          <cell r="P378">
            <v>0</v>
          </cell>
          <cell r="Q378">
            <v>0</v>
          </cell>
          <cell r="R378">
            <v>0</v>
          </cell>
          <cell r="S378">
            <v>0</v>
          </cell>
          <cell r="T378">
            <v>0</v>
          </cell>
          <cell r="U378">
            <v>99</v>
          </cell>
          <cell r="W378">
            <v>0</v>
          </cell>
          <cell r="X378">
            <v>385</v>
          </cell>
          <cell r="Y378">
            <v>550</v>
          </cell>
          <cell r="Z378">
            <v>550</v>
          </cell>
          <cell r="AA378">
            <v>550</v>
          </cell>
          <cell r="AB378">
            <v>550</v>
          </cell>
          <cell r="AC378">
            <v>522.5</v>
          </cell>
          <cell r="AD378">
            <v>0</v>
          </cell>
          <cell r="AE378">
            <v>0</v>
          </cell>
          <cell r="AF378">
            <v>0</v>
          </cell>
          <cell r="AG378">
            <v>0</v>
          </cell>
          <cell r="AH378">
            <v>0</v>
          </cell>
          <cell r="AI378">
            <v>2722.5</v>
          </cell>
        </row>
        <row r="379">
          <cell r="C379">
            <v>105105</v>
          </cell>
          <cell r="D379" t="str">
            <v>LOCKHEED FT. WORTH COMPANY</v>
          </cell>
          <cell r="E379" t="str">
            <v>F-16C/D (OMAN)</v>
          </cell>
          <cell r="F379" t="str">
            <v>F110-GE-129</v>
          </cell>
          <cell r="G379" t="str">
            <v>Military Fighters</v>
          </cell>
          <cell r="H379">
            <v>27500000</v>
          </cell>
          <cell r="I379">
            <v>0</v>
          </cell>
          <cell r="J379">
            <v>0</v>
          </cell>
          <cell r="K379">
            <v>1</v>
          </cell>
          <cell r="L379">
            <v>6</v>
          </cell>
          <cell r="M379">
            <v>5</v>
          </cell>
          <cell r="N379">
            <v>0</v>
          </cell>
          <cell r="O379">
            <v>0</v>
          </cell>
          <cell r="P379">
            <v>0</v>
          </cell>
          <cell r="Q379">
            <v>0</v>
          </cell>
          <cell r="R379">
            <v>0</v>
          </cell>
          <cell r="S379">
            <v>0</v>
          </cell>
          <cell r="T379">
            <v>0</v>
          </cell>
          <cell r="U379">
            <v>12</v>
          </cell>
          <cell r="W379">
            <v>0</v>
          </cell>
          <cell r="X379">
            <v>0</v>
          </cell>
          <cell r="Y379">
            <v>27.5</v>
          </cell>
          <cell r="Z379">
            <v>165</v>
          </cell>
          <cell r="AA379">
            <v>137.5</v>
          </cell>
          <cell r="AB379">
            <v>0</v>
          </cell>
          <cell r="AC379">
            <v>0</v>
          </cell>
          <cell r="AD379">
            <v>0</v>
          </cell>
          <cell r="AE379">
            <v>0</v>
          </cell>
          <cell r="AF379">
            <v>0</v>
          </cell>
          <cell r="AG379">
            <v>0</v>
          </cell>
          <cell r="AH379">
            <v>0</v>
          </cell>
          <cell r="AI379">
            <v>330</v>
          </cell>
        </row>
        <row r="380">
          <cell r="C380">
            <v>8355</v>
          </cell>
          <cell r="D380" t="str">
            <v>LOCKHEED FT. WORTH COMPANY</v>
          </cell>
          <cell r="E380" t="str">
            <v>F-16C/D (PAKISTAN)</v>
          </cell>
          <cell r="F380" t="str">
            <v>F100-PW-200/-220</v>
          </cell>
          <cell r="G380" t="str">
            <v>Military Fighters</v>
          </cell>
          <cell r="H380">
            <v>25000000</v>
          </cell>
          <cell r="I380">
            <v>0</v>
          </cell>
          <cell r="J380">
            <v>0</v>
          </cell>
          <cell r="K380">
            <v>0</v>
          </cell>
          <cell r="L380">
            <v>0</v>
          </cell>
          <cell r="M380">
            <v>0</v>
          </cell>
          <cell r="N380">
            <v>0</v>
          </cell>
          <cell r="O380">
            <v>0</v>
          </cell>
          <cell r="P380">
            <v>0</v>
          </cell>
          <cell r="Q380">
            <v>0</v>
          </cell>
          <cell r="R380">
            <v>0</v>
          </cell>
          <cell r="S380">
            <v>0</v>
          </cell>
          <cell r="T380">
            <v>0</v>
          </cell>
          <cell r="U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row>
        <row r="381">
          <cell r="C381">
            <v>8353</v>
          </cell>
          <cell r="D381" t="str">
            <v>LOCKHEED FT. WORTH COMPANY</v>
          </cell>
          <cell r="E381" t="str">
            <v>F-16C/D (ROK)</v>
          </cell>
          <cell r="F381" t="str">
            <v>F100-PW-200/-220</v>
          </cell>
          <cell r="G381" t="str">
            <v>Military Fighters</v>
          </cell>
          <cell r="H381">
            <v>18400000</v>
          </cell>
          <cell r="I381">
            <v>0</v>
          </cell>
          <cell r="J381">
            <v>0</v>
          </cell>
          <cell r="K381">
            <v>0</v>
          </cell>
          <cell r="L381">
            <v>0</v>
          </cell>
          <cell r="M381">
            <v>0</v>
          </cell>
          <cell r="N381">
            <v>0</v>
          </cell>
          <cell r="O381">
            <v>0</v>
          </cell>
          <cell r="P381">
            <v>0</v>
          </cell>
          <cell r="Q381">
            <v>0</v>
          </cell>
          <cell r="R381">
            <v>0</v>
          </cell>
          <cell r="S381">
            <v>0</v>
          </cell>
          <cell r="T381">
            <v>0</v>
          </cell>
          <cell r="U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row>
        <row r="382">
          <cell r="C382">
            <v>101770</v>
          </cell>
          <cell r="D382" t="str">
            <v>LOCKHEED FT. WORTH COMPANY</v>
          </cell>
          <cell r="E382" t="str">
            <v>F-16C/D (ROK)</v>
          </cell>
          <cell r="F382" t="str">
            <v>F100-PW-229</v>
          </cell>
          <cell r="G382" t="str">
            <v>Military Fighters</v>
          </cell>
          <cell r="H382">
            <v>32000000</v>
          </cell>
          <cell r="I382">
            <v>0</v>
          </cell>
          <cell r="J382">
            <v>0</v>
          </cell>
          <cell r="K382">
            <v>0</v>
          </cell>
          <cell r="L382">
            <v>0</v>
          </cell>
          <cell r="M382">
            <v>0</v>
          </cell>
          <cell r="N382">
            <v>0</v>
          </cell>
          <cell r="O382">
            <v>0</v>
          </cell>
          <cell r="P382">
            <v>0</v>
          </cell>
          <cell r="Q382">
            <v>0</v>
          </cell>
          <cell r="R382">
            <v>0</v>
          </cell>
          <cell r="S382">
            <v>0</v>
          </cell>
          <cell r="T382">
            <v>0</v>
          </cell>
          <cell r="U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row>
        <row r="383">
          <cell r="C383">
            <v>104358</v>
          </cell>
          <cell r="D383" t="str">
            <v>LOCKHEED FT. WORTH COMPANY</v>
          </cell>
          <cell r="E383" t="str">
            <v>F-16C/D (SAUDI ARABIA)</v>
          </cell>
          <cell r="F383" t="str">
            <v>F100-PW-229</v>
          </cell>
          <cell r="G383" t="str">
            <v>Military Fighters</v>
          </cell>
          <cell r="H383">
            <v>37500000</v>
          </cell>
          <cell r="I383">
            <v>0</v>
          </cell>
          <cell r="J383">
            <v>0</v>
          </cell>
          <cell r="K383">
            <v>0</v>
          </cell>
          <cell r="L383">
            <v>0</v>
          </cell>
          <cell r="M383">
            <v>4</v>
          </cell>
          <cell r="N383">
            <v>12</v>
          </cell>
          <cell r="O383">
            <v>12</v>
          </cell>
          <cell r="P383">
            <v>12</v>
          </cell>
          <cell r="Q383">
            <v>0</v>
          </cell>
          <cell r="R383">
            <v>0</v>
          </cell>
          <cell r="S383">
            <v>0</v>
          </cell>
          <cell r="T383">
            <v>0</v>
          </cell>
          <cell r="U383">
            <v>40</v>
          </cell>
          <cell r="W383">
            <v>0</v>
          </cell>
          <cell r="X383">
            <v>0</v>
          </cell>
          <cell r="Y383">
            <v>0</v>
          </cell>
          <cell r="Z383">
            <v>0</v>
          </cell>
          <cell r="AA383">
            <v>150</v>
          </cell>
          <cell r="AB383">
            <v>450</v>
          </cell>
          <cell r="AC383">
            <v>450</v>
          </cell>
          <cell r="AD383">
            <v>450</v>
          </cell>
          <cell r="AE383">
            <v>0</v>
          </cell>
          <cell r="AF383">
            <v>0</v>
          </cell>
          <cell r="AG383">
            <v>0</v>
          </cell>
          <cell r="AH383">
            <v>0</v>
          </cell>
          <cell r="AI383">
            <v>1500</v>
          </cell>
        </row>
        <row r="384">
          <cell r="C384">
            <v>103039</v>
          </cell>
          <cell r="D384" t="str">
            <v>LOCKHEED FT. WORTH COMPANY</v>
          </cell>
          <cell r="E384" t="str">
            <v>F-16C/D (SINGAPORE)</v>
          </cell>
          <cell r="F384" t="str">
            <v>F100-PW-229</v>
          </cell>
          <cell r="G384" t="str">
            <v>Military Fighters</v>
          </cell>
          <cell r="H384">
            <v>37500000</v>
          </cell>
          <cell r="I384">
            <v>0</v>
          </cell>
          <cell r="J384">
            <v>2</v>
          </cell>
          <cell r="K384">
            <v>8</v>
          </cell>
          <cell r="L384">
            <v>8</v>
          </cell>
          <cell r="M384">
            <v>2</v>
          </cell>
          <cell r="N384">
            <v>0</v>
          </cell>
          <cell r="O384">
            <v>0</v>
          </cell>
          <cell r="P384">
            <v>0</v>
          </cell>
          <cell r="Q384">
            <v>0</v>
          </cell>
          <cell r="R384">
            <v>0</v>
          </cell>
          <cell r="S384">
            <v>0</v>
          </cell>
          <cell r="T384">
            <v>0</v>
          </cell>
          <cell r="U384">
            <v>18</v>
          </cell>
          <cell r="W384">
            <v>0</v>
          </cell>
          <cell r="X384">
            <v>75</v>
          </cell>
          <cell r="Y384">
            <v>300</v>
          </cell>
          <cell r="Z384">
            <v>300</v>
          </cell>
          <cell r="AA384">
            <v>75</v>
          </cell>
          <cell r="AB384">
            <v>0</v>
          </cell>
          <cell r="AC384">
            <v>0</v>
          </cell>
          <cell r="AD384">
            <v>0</v>
          </cell>
          <cell r="AE384">
            <v>0</v>
          </cell>
          <cell r="AF384">
            <v>0</v>
          </cell>
          <cell r="AG384">
            <v>0</v>
          </cell>
          <cell r="AH384">
            <v>0</v>
          </cell>
          <cell r="AI384">
            <v>675</v>
          </cell>
        </row>
        <row r="385">
          <cell r="C385">
            <v>103818</v>
          </cell>
          <cell r="D385" t="str">
            <v>LOCKHEED FT. WORTH COMPANY</v>
          </cell>
          <cell r="E385" t="str">
            <v>F-16C/D (UAE)</v>
          </cell>
          <cell r="F385" t="str">
            <v>F110-GE-132</v>
          </cell>
          <cell r="G385" t="str">
            <v>Military Fighters</v>
          </cell>
          <cell r="H385">
            <v>29500000</v>
          </cell>
          <cell r="I385">
            <v>0</v>
          </cell>
          <cell r="J385">
            <v>2</v>
          </cell>
          <cell r="K385">
            <v>8</v>
          </cell>
          <cell r="L385">
            <v>18</v>
          </cell>
          <cell r="M385">
            <v>18</v>
          </cell>
          <cell r="N385">
            <v>18</v>
          </cell>
          <cell r="O385">
            <v>18</v>
          </cell>
          <cell r="P385">
            <v>0</v>
          </cell>
          <cell r="Q385">
            <v>0</v>
          </cell>
          <cell r="R385">
            <v>0</v>
          </cell>
          <cell r="S385">
            <v>0</v>
          </cell>
          <cell r="T385">
            <v>0</v>
          </cell>
          <cell r="U385">
            <v>80</v>
          </cell>
          <cell r="W385">
            <v>0</v>
          </cell>
          <cell r="X385">
            <v>59</v>
          </cell>
          <cell r="Y385">
            <v>236</v>
          </cell>
          <cell r="Z385">
            <v>531</v>
          </cell>
          <cell r="AA385">
            <v>531</v>
          </cell>
          <cell r="AB385">
            <v>531</v>
          </cell>
          <cell r="AC385">
            <v>531</v>
          </cell>
          <cell r="AD385">
            <v>0</v>
          </cell>
          <cell r="AE385">
            <v>0</v>
          </cell>
          <cell r="AF385">
            <v>0</v>
          </cell>
          <cell r="AG385">
            <v>0</v>
          </cell>
          <cell r="AH385">
            <v>0</v>
          </cell>
          <cell r="AI385">
            <v>2360</v>
          </cell>
        </row>
        <row r="386">
          <cell r="C386">
            <v>1578</v>
          </cell>
          <cell r="D386" t="str">
            <v>LOCKHEED FT. WORTH COMPANY</v>
          </cell>
          <cell r="E386" t="str">
            <v>F-16C/D (USAF)</v>
          </cell>
          <cell r="F386" t="str">
            <v>F110-GE-100</v>
          </cell>
          <cell r="G386" t="str">
            <v>Military Fighters</v>
          </cell>
          <cell r="H386">
            <v>18400000</v>
          </cell>
          <cell r="I386">
            <v>0</v>
          </cell>
          <cell r="J386">
            <v>0</v>
          </cell>
          <cell r="K386">
            <v>0</v>
          </cell>
          <cell r="L386">
            <v>0</v>
          </cell>
          <cell r="M386">
            <v>0</v>
          </cell>
          <cell r="N386">
            <v>0</v>
          </cell>
          <cell r="O386">
            <v>0</v>
          </cell>
          <cell r="P386">
            <v>0</v>
          </cell>
          <cell r="Q386">
            <v>0</v>
          </cell>
          <cell r="R386">
            <v>0</v>
          </cell>
          <cell r="S386">
            <v>0</v>
          </cell>
          <cell r="T386">
            <v>0</v>
          </cell>
          <cell r="U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row>
        <row r="387">
          <cell r="C387">
            <v>8358</v>
          </cell>
          <cell r="D387" t="str">
            <v>LOCKHEED FT. WORTH COMPANY</v>
          </cell>
          <cell r="E387" t="str">
            <v>F-16G (GREECE)</v>
          </cell>
          <cell r="F387" t="str">
            <v>F110-GE-100</v>
          </cell>
          <cell r="G387" t="str">
            <v>Military Fighters</v>
          </cell>
          <cell r="H387">
            <v>24000000</v>
          </cell>
          <cell r="I387">
            <v>0</v>
          </cell>
          <cell r="J387">
            <v>0</v>
          </cell>
          <cell r="K387">
            <v>0</v>
          </cell>
          <cell r="L387">
            <v>0</v>
          </cell>
          <cell r="M387">
            <v>0</v>
          </cell>
          <cell r="N387">
            <v>0</v>
          </cell>
          <cell r="O387">
            <v>0</v>
          </cell>
          <cell r="P387">
            <v>0</v>
          </cell>
          <cell r="Q387">
            <v>0</v>
          </cell>
          <cell r="R387">
            <v>0</v>
          </cell>
          <cell r="S387">
            <v>0</v>
          </cell>
          <cell r="T387">
            <v>0</v>
          </cell>
          <cell r="U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row>
        <row r="388">
          <cell r="C388">
            <v>103174</v>
          </cell>
          <cell r="D388" t="str">
            <v>LOCKHEED FT. WORTH COMPANY</v>
          </cell>
          <cell r="E388" t="str">
            <v>F-16G (GREECE)</v>
          </cell>
          <cell r="F388" t="str">
            <v>F100-PW-229</v>
          </cell>
          <cell r="G388" t="str">
            <v>Military Fighters</v>
          </cell>
          <cell r="H388">
            <v>32000000</v>
          </cell>
          <cell r="I388">
            <v>4</v>
          </cell>
          <cell r="J388">
            <v>18</v>
          </cell>
          <cell r="K388">
            <v>18</v>
          </cell>
          <cell r="L388">
            <v>4</v>
          </cell>
          <cell r="M388">
            <v>0</v>
          </cell>
          <cell r="N388">
            <v>0</v>
          </cell>
          <cell r="O388">
            <v>0</v>
          </cell>
          <cell r="P388">
            <v>0</v>
          </cell>
          <cell r="Q388">
            <v>0</v>
          </cell>
          <cell r="R388">
            <v>0</v>
          </cell>
          <cell r="S388">
            <v>0</v>
          </cell>
          <cell r="T388">
            <v>0</v>
          </cell>
          <cell r="U388">
            <v>22</v>
          </cell>
          <cell r="W388">
            <v>128</v>
          </cell>
          <cell r="X388">
            <v>576</v>
          </cell>
          <cell r="Y388">
            <v>576</v>
          </cell>
          <cell r="Z388">
            <v>128</v>
          </cell>
          <cell r="AA388">
            <v>0</v>
          </cell>
          <cell r="AB388">
            <v>0</v>
          </cell>
          <cell r="AC388">
            <v>0</v>
          </cell>
          <cell r="AD388">
            <v>0</v>
          </cell>
          <cell r="AE388">
            <v>0</v>
          </cell>
          <cell r="AF388">
            <v>0</v>
          </cell>
          <cell r="AG388">
            <v>0</v>
          </cell>
          <cell r="AH388">
            <v>0</v>
          </cell>
          <cell r="AI388">
            <v>704</v>
          </cell>
        </row>
        <row r="389">
          <cell r="C389">
            <v>101471</v>
          </cell>
          <cell r="D389" t="str">
            <v>LOCKHEED FT. WORTH COMPANY</v>
          </cell>
          <cell r="E389" t="str">
            <v>F-16C/D (USAF)</v>
          </cell>
          <cell r="F389" t="str">
            <v>F110-GE-129</v>
          </cell>
          <cell r="G389" t="str">
            <v>Military Fighters</v>
          </cell>
          <cell r="H389">
            <v>27500000</v>
          </cell>
          <cell r="I389">
            <v>6</v>
          </cell>
          <cell r="J389">
            <v>3</v>
          </cell>
          <cell r="K389">
            <v>3</v>
          </cell>
          <cell r="L389">
            <v>0</v>
          </cell>
          <cell r="M389">
            <v>0</v>
          </cell>
          <cell r="N389">
            <v>0</v>
          </cell>
          <cell r="O389">
            <v>0</v>
          </cell>
          <cell r="P389">
            <v>0</v>
          </cell>
          <cell r="Q389">
            <v>0</v>
          </cell>
          <cell r="R389">
            <v>0</v>
          </cell>
          <cell r="S389">
            <v>0</v>
          </cell>
          <cell r="T389">
            <v>0</v>
          </cell>
          <cell r="U389">
            <v>3</v>
          </cell>
          <cell r="W389">
            <v>165</v>
          </cell>
          <cell r="X389">
            <v>82.5</v>
          </cell>
          <cell r="Y389">
            <v>82.5</v>
          </cell>
          <cell r="Z389">
            <v>0</v>
          </cell>
          <cell r="AA389">
            <v>0</v>
          </cell>
          <cell r="AB389">
            <v>0</v>
          </cell>
          <cell r="AC389">
            <v>0</v>
          </cell>
          <cell r="AD389">
            <v>0</v>
          </cell>
          <cell r="AE389">
            <v>0</v>
          </cell>
          <cell r="AF389">
            <v>0</v>
          </cell>
          <cell r="AG389">
            <v>0</v>
          </cell>
          <cell r="AH389">
            <v>0</v>
          </cell>
          <cell r="AI389">
            <v>82.5</v>
          </cell>
        </row>
        <row r="390">
          <cell r="C390">
            <v>101470</v>
          </cell>
          <cell r="D390" t="str">
            <v>LOCKHEED FT. WORTH COMPANY</v>
          </cell>
          <cell r="E390" t="str">
            <v>F-16C/D (USAF)</v>
          </cell>
          <cell r="F390" t="str">
            <v>F100-PW-229</v>
          </cell>
          <cell r="G390" t="str">
            <v>Military Fighters</v>
          </cell>
          <cell r="H390">
            <v>27500000</v>
          </cell>
          <cell r="I390">
            <v>6</v>
          </cell>
          <cell r="J390">
            <v>6</v>
          </cell>
          <cell r="K390">
            <v>3</v>
          </cell>
          <cell r="L390">
            <v>0</v>
          </cell>
          <cell r="M390">
            <v>0</v>
          </cell>
          <cell r="N390">
            <v>0</v>
          </cell>
          <cell r="O390">
            <v>0</v>
          </cell>
          <cell r="P390">
            <v>0</v>
          </cell>
          <cell r="Q390">
            <v>0</v>
          </cell>
          <cell r="R390">
            <v>0</v>
          </cell>
          <cell r="S390">
            <v>0</v>
          </cell>
          <cell r="T390">
            <v>0</v>
          </cell>
          <cell r="U390">
            <v>3</v>
          </cell>
          <cell r="W390">
            <v>165</v>
          </cell>
          <cell r="X390">
            <v>165</v>
          </cell>
          <cell r="Y390">
            <v>82.5</v>
          </cell>
          <cell r="Z390">
            <v>0</v>
          </cell>
          <cell r="AA390">
            <v>0</v>
          </cell>
          <cell r="AB390">
            <v>0</v>
          </cell>
          <cell r="AC390">
            <v>0</v>
          </cell>
          <cell r="AD390">
            <v>0</v>
          </cell>
          <cell r="AE390">
            <v>0</v>
          </cell>
          <cell r="AF390">
            <v>0</v>
          </cell>
          <cell r="AG390">
            <v>0</v>
          </cell>
          <cell r="AH390">
            <v>0</v>
          </cell>
          <cell r="AI390">
            <v>82.5</v>
          </cell>
        </row>
        <row r="391">
          <cell r="C391">
            <v>104478</v>
          </cell>
          <cell r="D391" t="str">
            <v>LOCKHEED FT. WORTH COMPANY</v>
          </cell>
          <cell r="E391" t="str">
            <v>F-16C/D (EGYPT)</v>
          </cell>
          <cell r="F391" t="str">
            <v>F110-GE-100</v>
          </cell>
          <cell r="G391" t="str">
            <v>Military Fighters</v>
          </cell>
          <cell r="H391">
            <v>25000000</v>
          </cell>
          <cell r="I391">
            <v>15</v>
          </cell>
          <cell r="J391">
            <v>0</v>
          </cell>
          <cell r="K391">
            <v>0</v>
          </cell>
          <cell r="L391">
            <v>0</v>
          </cell>
          <cell r="M391">
            <v>0</v>
          </cell>
          <cell r="N391">
            <v>0</v>
          </cell>
          <cell r="O391">
            <v>0</v>
          </cell>
          <cell r="P391">
            <v>0</v>
          </cell>
          <cell r="Q391">
            <v>0</v>
          </cell>
          <cell r="R391">
            <v>0</v>
          </cell>
          <cell r="S391">
            <v>0</v>
          </cell>
          <cell r="T391">
            <v>0</v>
          </cell>
          <cell r="U391">
            <v>0</v>
          </cell>
          <cell r="W391">
            <v>375</v>
          </cell>
          <cell r="X391">
            <v>0</v>
          </cell>
          <cell r="Y391">
            <v>0</v>
          </cell>
          <cell r="Z391">
            <v>0</v>
          </cell>
          <cell r="AA391">
            <v>0</v>
          </cell>
          <cell r="AB391">
            <v>0</v>
          </cell>
          <cell r="AC391">
            <v>0</v>
          </cell>
          <cell r="AD391">
            <v>0</v>
          </cell>
          <cell r="AE391">
            <v>0</v>
          </cell>
          <cell r="AF391">
            <v>0</v>
          </cell>
          <cell r="AG391">
            <v>0</v>
          </cell>
          <cell r="AH391">
            <v>0</v>
          </cell>
          <cell r="AI391">
            <v>0</v>
          </cell>
        </row>
        <row r="392">
          <cell r="C392">
            <v>105379</v>
          </cell>
          <cell r="D392" t="str">
            <v>LOCKHEED FT. WORTH COMPANY</v>
          </cell>
          <cell r="E392" t="str">
            <v>F-16C/D (POLAND)</v>
          </cell>
          <cell r="F392" t="str">
            <v>F100-PW-229</v>
          </cell>
          <cell r="G392" t="str">
            <v>Military Fighters</v>
          </cell>
          <cell r="H392">
            <v>37500000</v>
          </cell>
          <cell r="I392">
            <v>0</v>
          </cell>
          <cell r="J392">
            <v>0</v>
          </cell>
          <cell r="K392">
            <v>0</v>
          </cell>
          <cell r="L392">
            <v>2</v>
          </cell>
          <cell r="M392">
            <v>12</v>
          </cell>
          <cell r="N392">
            <v>11</v>
          </cell>
          <cell r="O392">
            <v>11</v>
          </cell>
          <cell r="P392">
            <v>11</v>
          </cell>
          <cell r="Q392">
            <v>0</v>
          </cell>
          <cell r="R392">
            <v>0</v>
          </cell>
          <cell r="S392">
            <v>0</v>
          </cell>
          <cell r="T392">
            <v>0</v>
          </cell>
          <cell r="U392">
            <v>47</v>
          </cell>
          <cell r="W392">
            <v>0</v>
          </cell>
          <cell r="X392">
            <v>0</v>
          </cell>
          <cell r="Y392">
            <v>0</v>
          </cell>
          <cell r="Z392">
            <v>75</v>
          </cell>
          <cell r="AA392">
            <v>450</v>
          </cell>
          <cell r="AB392">
            <v>412.5</v>
          </cell>
          <cell r="AC392">
            <v>412.5</v>
          </cell>
          <cell r="AD392">
            <v>412.5</v>
          </cell>
          <cell r="AE392">
            <v>0</v>
          </cell>
          <cell r="AF392">
            <v>0</v>
          </cell>
          <cell r="AG392">
            <v>0</v>
          </cell>
          <cell r="AH392">
            <v>0</v>
          </cell>
          <cell r="AI392">
            <v>1762.5</v>
          </cell>
        </row>
        <row r="393">
          <cell r="C393">
            <v>104804</v>
          </cell>
          <cell r="D393" t="str">
            <v>LOCKHEED MARTIN CORPORATION</v>
          </cell>
          <cell r="E393" t="str">
            <v>F-35 (PRODUCTION)</v>
          </cell>
          <cell r="F393" t="str">
            <v>F135</v>
          </cell>
          <cell r="G393" t="str">
            <v>Military Fighters</v>
          </cell>
          <cell r="H393">
            <v>44000000</v>
          </cell>
          <cell r="I393">
            <v>0</v>
          </cell>
          <cell r="J393">
            <v>0</v>
          </cell>
          <cell r="K393">
            <v>0</v>
          </cell>
          <cell r="L393">
            <v>0</v>
          </cell>
          <cell r="M393">
            <v>0</v>
          </cell>
          <cell r="N393">
            <v>0</v>
          </cell>
          <cell r="O393">
            <v>0</v>
          </cell>
          <cell r="P393">
            <v>10</v>
          </cell>
          <cell r="Q393">
            <v>22</v>
          </cell>
          <cell r="R393">
            <v>54</v>
          </cell>
          <cell r="S393">
            <v>60</v>
          </cell>
          <cell r="T393">
            <v>57</v>
          </cell>
          <cell r="U393">
            <v>203</v>
          </cell>
          <cell r="W393">
            <v>0</v>
          </cell>
          <cell r="X393">
            <v>0</v>
          </cell>
          <cell r="Y393">
            <v>0</v>
          </cell>
          <cell r="Z393">
            <v>0</v>
          </cell>
          <cell r="AA393">
            <v>0</v>
          </cell>
          <cell r="AB393">
            <v>0</v>
          </cell>
          <cell r="AC393">
            <v>0</v>
          </cell>
          <cell r="AD393">
            <v>440</v>
          </cell>
          <cell r="AE393">
            <v>968</v>
          </cell>
          <cell r="AF393">
            <v>2376</v>
          </cell>
          <cell r="AG393">
            <v>2640</v>
          </cell>
          <cell r="AH393">
            <v>2508</v>
          </cell>
          <cell r="AI393">
            <v>8932</v>
          </cell>
        </row>
        <row r="394">
          <cell r="C394">
            <v>104803</v>
          </cell>
          <cell r="D394" t="str">
            <v>LOCKHEED MARTIN CORPORATION</v>
          </cell>
          <cell r="E394" t="str">
            <v>F-35 (SDD)</v>
          </cell>
          <cell r="F394" t="str">
            <v>F135</v>
          </cell>
          <cell r="G394" t="str">
            <v>Military Fighters</v>
          </cell>
          <cell r="H394">
            <v>44000000</v>
          </cell>
          <cell r="I394">
            <v>0</v>
          </cell>
          <cell r="J394">
            <v>0</v>
          </cell>
          <cell r="K394">
            <v>0</v>
          </cell>
          <cell r="L394">
            <v>1</v>
          </cell>
          <cell r="M394">
            <v>6</v>
          </cell>
          <cell r="N394">
            <v>7</v>
          </cell>
          <cell r="O394">
            <v>0</v>
          </cell>
          <cell r="P394">
            <v>0</v>
          </cell>
          <cell r="Q394">
            <v>0</v>
          </cell>
          <cell r="R394">
            <v>0</v>
          </cell>
          <cell r="S394">
            <v>0</v>
          </cell>
          <cell r="T394">
            <v>0</v>
          </cell>
          <cell r="U394">
            <v>14</v>
          </cell>
          <cell r="W394">
            <v>0</v>
          </cell>
          <cell r="X394">
            <v>0</v>
          </cell>
          <cell r="Y394">
            <v>0</v>
          </cell>
          <cell r="Z394">
            <v>44</v>
          </cell>
          <cell r="AA394">
            <v>264</v>
          </cell>
          <cell r="AB394">
            <v>308</v>
          </cell>
          <cell r="AC394">
            <v>0</v>
          </cell>
          <cell r="AD394">
            <v>0</v>
          </cell>
          <cell r="AE394">
            <v>0</v>
          </cell>
          <cell r="AF394">
            <v>0</v>
          </cell>
          <cell r="AG394">
            <v>0</v>
          </cell>
          <cell r="AH394">
            <v>0</v>
          </cell>
          <cell r="AI394">
            <v>616</v>
          </cell>
        </row>
        <row r="395">
          <cell r="C395">
            <v>1749</v>
          </cell>
          <cell r="D395" t="str">
            <v>LOCKHEED/BOEING (Co-Product)</v>
          </cell>
          <cell r="E395" t="str">
            <v>F-22A</v>
          </cell>
          <cell r="F395" t="str">
            <v>F119-PW-100</v>
          </cell>
          <cell r="G395" t="str">
            <v>Military Fighters</v>
          </cell>
          <cell r="H395">
            <v>85000000</v>
          </cell>
          <cell r="I395">
            <v>2</v>
          </cell>
          <cell r="J395">
            <v>10</v>
          </cell>
          <cell r="K395">
            <v>16</v>
          </cell>
          <cell r="L395">
            <v>21</v>
          </cell>
          <cell r="M395">
            <v>24</v>
          </cell>
          <cell r="N395">
            <v>26</v>
          </cell>
          <cell r="O395">
            <v>26</v>
          </cell>
          <cell r="P395">
            <v>30</v>
          </cell>
          <cell r="Q395">
            <v>30</v>
          </cell>
          <cell r="R395">
            <v>30</v>
          </cell>
          <cell r="S395">
            <v>30</v>
          </cell>
          <cell r="T395">
            <v>30</v>
          </cell>
          <cell r="U395">
            <v>263</v>
          </cell>
          <cell r="W395">
            <v>170</v>
          </cell>
          <cell r="X395">
            <v>850</v>
          </cell>
          <cell r="Y395">
            <v>1360</v>
          </cell>
          <cell r="Z395">
            <v>1785</v>
          </cell>
          <cell r="AA395">
            <v>2040</v>
          </cell>
          <cell r="AB395">
            <v>2210</v>
          </cell>
          <cell r="AC395">
            <v>2210</v>
          </cell>
          <cell r="AD395">
            <v>2550</v>
          </cell>
          <cell r="AE395">
            <v>2550</v>
          </cell>
          <cell r="AF395">
            <v>2550</v>
          </cell>
          <cell r="AG395">
            <v>2550</v>
          </cell>
          <cell r="AH395">
            <v>2550</v>
          </cell>
          <cell r="AI395">
            <v>22355</v>
          </cell>
        </row>
        <row r="396">
          <cell r="C396">
            <v>1997</v>
          </cell>
          <cell r="D396" t="str">
            <v>MCDONNELL DOUGLAS CORPORATION</v>
          </cell>
          <cell r="E396" t="str">
            <v>EF-18 (SPAIN)</v>
          </cell>
          <cell r="F396" t="str">
            <v>F404-GE-400</v>
          </cell>
          <cell r="G396" t="str">
            <v>Military Fighters</v>
          </cell>
          <cell r="H396">
            <v>29700000</v>
          </cell>
          <cell r="I396">
            <v>0</v>
          </cell>
          <cell r="J396">
            <v>0</v>
          </cell>
          <cell r="K396">
            <v>0</v>
          </cell>
          <cell r="L396">
            <v>0</v>
          </cell>
          <cell r="M396">
            <v>0</v>
          </cell>
          <cell r="N396">
            <v>0</v>
          </cell>
          <cell r="O396">
            <v>0</v>
          </cell>
          <cell r="P396">
            <v>0</v>
          </cell>
          <cell r="Q396">
            <v>0</v>
          </cell>
          <cell r="R396">
            <v>0</v>
          </cell>
          <cell r="S396">
            <v>0</v>
          </cell>
          <cell r="T396">
            <v>0</v>
          </cell>
          <cell r="U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row>
        <row r="397">
          <cell r="C397">
            <v>8370</v>
          </cell>
          <cell r="D397" t="str">
            <v>MCDONNELL DOUGLAS CORPORATION</v>
          </cell>
          <cell r="E397" t="str">
            <v>F-15C/D (ISRAEL)</v>
          </cell>
          <cell r="F397" t="str">
            <v>F100-PW-100</v>
          </cell>
          <cell r="G397" t="str">
            <v>Military Fighters</v>
          </cell>
          <cell r="H397">
            <v>37100000</v>
          </cell>
          <cell r="I397">
            <v>0</v>
          </cell>
          <cell r="J397">
            <v>0</v>
          </cell>
          <cell r="K397">
            <v>0</v>
          </cell>
          <cell r="L397">
            <v>0</v>
          </cell>
          <cell r="M397">
            <v>0</v>
          </cell>
          <cell r="N397">
            <v>0</v>
          </cell>
          <cell r="O397">
            <v>0</v>
          </cell>
          <cell r="P397">
            <v>0</v>
          </cell>
          <cell r="Q397">
            <v>0</v>
          </cell>
          <cell r="R397">
            <v>0</v>
          </cell>
          <cell r="S397">
            <v>0</v>
          </cell>
          <cell r="T397">
            <v>0</v>
          </cell>
          <cell r="U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row>
        <row r="398">
          <cell r="C398">
            <v>8371</v>
          </cell>
          <cell r="D398" t="str">
            <v>MCDONNELL DOUGLAS CORPORATION</v>
          </cell>
          <cell r="E398" t="str">
            <v>F-15C/D (S. ARABIA)</v>
          </cell>
          <cell r="F398" t="str">
            <v>F100-PW-100</v>
          </cell>
          <cell r="G398" t="str">
            <v>Military Fighters</v>
          </cell>
          <cell r="H398">
            <v>35200000</v>
          </cell>
          <cell r="I398">
            <v>0</v>
          </cell>
          <cell r="J398">
            <v>0</v>
          </cell>
          <cell r="K398">
            <v>0</v>
          </cell>
          <cell r="L398">
            <v>0</v>
          </cell>
          <cell r="M398">
            <v>0</v>
          </cell>
          <cell r="N398">
            <v>0</v>
          </cell>
          <cell r="O398">
            <v>0</v>
          </cell>
          <cell r="P398">
            <v>0</v>
          </cell>
          <cell r="Q398">
            <v>0</v>
          </cell>
          <cell r="R398">
            <v>0</v>
          </cell>
          <cell r="S398">
            <v>0</v>
          </cell>
          <cell r="T398">
            <v>0</v>
          </cell>
          <cell r="U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row>
        <row r="399">
          <cell r="C399">
            <v>1951</v>
          </cell>
          <cell r="D399" t="str">
            <v>MCDONNELL DOUGLAS CORPORATION</v>
          </cell>
          <cell r="E399" t="str">
            <v>F-15E (USAF)</v>
          </cell>
          <cell r="F399" t="str">
            <v>F100-PW-220</v>
          </cell>
          <cell r="G399" t="str">
            <v>Military Fighters</v>
          </cell>
          <cell r="H399">
            <v>37108777</v>
          </cell>
          <cell r="I399">
            <v>0</v>
          </cell>
          <cell r="J399">
            <v>0</v>
          </cell>
          <cell r="K399">
            <v>0</v>
          </cell>
          <cell r="L399">
            <v>0</v>
          </cell>
          <cell r="M399">
            <v>0</v>
          </cell>
          <cell r="N399">
            <v>0</v>
          </cell>
          <cell r="O399">
            <v>0</v>
          </cell>
          <cell r="P399">
            <v>0</v>
          </cell>
          <cell r="Q399">
            <v>0</v>
          </cell>
          <cell r="R399">
            <v>0</v>
          </cell>
          <cell r="S399">
            <v>0</v>
          </cell>
          <cell r="T399">
            <v>0</v>
          </cell>
          <cell r="U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row>
        <row r="400">
          <cell r="C400">
            <v>1999</v>
          </cell>
          <cell r="D400" t="str">
            <v>MCDONNELL DOUGLAS CORPORATION</v>
          </cell>
          <cell r="E400" t="str">
            <v>F/A-18C/D (USN/USMC)</v>
          </cell>
          <cell r="F400" t="str">
            <v>F404-GE-400</v>
          </cell>
          <cell r="G400" t="str">
            <v>Military Fighters</v>
          </cell>
          <cell r="H400">
            <v>29700000</v>
          </cell>
          <cell r="I400">
            <v>0</v>
          </cell>
          <cell r="J400">
            <v>0</v>
          </cell>
          <cell r="K400">
            <v>0</v>
          </cell>
          <cell r="L400">
            <v>0</v>
          </cell>
          <cell r="M400">
            <v>0</v>
          </cell>
          <cell r="N400">
            <v>0</v>
          </cell>
          <cell r="O400">
            <v>0</v>
          </cell>
          <cell r="P400">
            <v>0</v>
          </cell>
          <cell r="Q400">
            <v>0</v>
          </cell>
          <cell r="R400">
            <v>0</v>
          </cell>
          <cell r="S400">
            <v>0</v>
          </cell>
          <cell r="T400">
            <v>0</v>
          </cell>
          <cell r="U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row>
        <row r="401">
          <cell r="C401">
            <v>102771</v>
          </cell>
          <cell r="D401" t="str">
            <v>MIKOYAN</v>
          </cell>
          <cell r="E401" t="str">
            <v>MIG-29M</v>
          </cell>
          <cell r="F401" t="str">
            <v>RD-33K</v>
          </cell>
          <cell r="G401" t="str">
            <v>Military Fighters</v>
          </cell>
          <cell r="H401">
            <v>30000000</v>
          </cell>
          <cell r="I401">
            <v>0</v>
          </cell>
          <cell r="J401">
            <v>0</v>
          </cell>
          <cell r="K401">
            <v>0</v>
          </cell>
          <cell r="L401">
            <v>0</v>
          </cell>
          <cell r="M401">
            <v>0</v>
          </cell>
          <cell r="N401">
            <v>0</v>
          </cell>
          <cell r="O401">
            <v>0</v>
          </cell>
          <cell r="P401">
            <v>0</v>
          </cell>
          <cell r="Q401">
            <v>0</v>
          </cell>
          <cell r="R401">
            <v>0</v>
          </cell>
          <cell r="S401">
            <v>0</v>
          </cell>
          <cell r="T401">
            <v>0</v>
          </cell>
          <cell r="U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row>
        <row r="402">
          <cell r="C402">
            <v>101789</v>
          </cell>
          <cell r="D402" t="str">
            <v>MIKOYAN</v>
          </cell>
          <cell r="E402" t="str">
            <v>MIG-29UB</v>
          </cell>
          <cell r="F402" t="str">
            <v>RD-33</v>
          </cell>
          <cell r="G402" t="str">
            <v>Military Fighters</v>
          </cell>
          <cell r="H402">
            <v>20000000</v>
          </cell>
          <cell r="I402">
            <v>0</v>
          </cell>
          <cell r="J402">
            <v>0</v>
          </cell>
          <cell r="K402">
            <v>0</v>
          </cell>
          <cell r="L402">
            <v>0</v>
          </cell>
          <cell r="M402">
            <v>0</v>
          </cell>
          <cell r="N402">
            <v>2</v>
          </cell>
          <cell r="O402">
            <v>0</v>
          </cell>
          <cell r="P402">
            <v>2</v>
          </cell>
          <cell r="Q402">
            <v>2</v>
          </cell>
          <cell r="R402">
            <v>0</v>
          </cell>
          <cell r="S402">
            <v>2</v>
          </cell>
          <cell r="T402">
            <v>2</v>
          </cell>
          <cell r="U402">
            <v>10</v>
          </cell>
          <cell r="W402">
            <v>0</v>
          </cell>
          <cell r="X402">
            <v>0</v>
          </cell>
          <cell r="Y402">
            <v>0</v>
          </cell>
          <cell r="Z402">
            <v>0</v>
          </cell>
          <cell r="AA402">
            <v>0</v>
          </cell>
          <cell r="AB402">
            <v>40</v>
          </cell>
          <cell r="AC402">
            <v>0</v>
          </cell>
          <cell r="AD402">
            <v>40</v>
          </cell>
          <cell r="AE402">
            <v>40</v>
          </cell>
          <cell r="AF402">
            <v>0</v>
          </cell>
          <cell r="AG402">
            <v>40</v>
          </cell>
          <cell r="AH402">
            <v>40</v>
          </cell>
          <cell r="AI402">
            <v>200</v>
          </cell>
        </row>
        <row r="403">
          <cell r="C403">
            <v>101792</v>
          </cell>
          <cell r="D403" t="str">
            <v>MIKOYAN</v>
          </cell>
          <cell r="E403" t="str">
            <v>MIG-31</v>
          </cell>
          <cell r="F403" t="str">
            <v>D-30F6</v>
          </cell>
          <cell r="G403" t="str">
            <v>Military Fighters</v>
          </cell>
          <cell r="H403">
            <v>57000000</v>
          </cell>
          <cell r="I403">
            <v>0</v>
          </cell>
          <cell r="J403">
            <v>0</v>
          </cell>
          <cell r="K403">
            <v>0</v>
          </cell>
          <cell r="L403">
            <v>0</v>
          </cell>
          <cell r="M403">
            <v>0</v>
          </cell>
          <cell r="N403">
            <v>0</v>
          </cell>
          <cell r="O403">
            <v>0</v>
          </cell>
          <cell r="P403">
            <v>0</v>
          </cell>
          <cell r="Q403">
            <v>0</v>
          </cell>
          <cell r="R403">
            <v>0</v>
          </cell>
          <cell r="S403">
            <v>0</v>
          </cell>
          <cell r="T403">
            <v>0</v>
          </cell>
          <cell r="U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row>
        <row r="404">
          <cell r="C404">
            <v>101788</v>
          </cell>
          <cell r="D404" t="str">
            <v>MIKOYAN</v>
          </cell>
          <cell r="E404" t="str">
            <v>MIG-29</v>
          </cell>
          <cell r="F404" t="str">
            <v>RD-33</v>
          </cell>
          <cell r="G404" t="str">
            <v>Military Fighters</v>
          </cell>
          <cell r="H404">
            <v>20000000</v>
          </cell>
          <cell r="I404">
            <v>3</v>
          </cell>
          <cell r="J404">
            <v>7</v>
          </cell>
          <cell r="K404">
            <v>4</v>
          </cell>
          <cell r="L404">
            <v>8</v>
          </cell>
          <cell r="M404">
            <v>9</v>
          </cell>
          <cell r="N404">
            <v>10</v>
          </cell>
          <cell r="O404">
            <v>10</v>
          </cell>
          <cell r="P404">
            <v>5</v>
          </cell>
          <cell r="Q404">
            <v>3</v>
          </cell>
          <cell r="R404">
            <v>6</v>
          </cell>
          <cell r="S404">
            <v>7</v>
          </cell>
          <cell r="T404">
            <v>5</v>
          </cell>
          <cell r="U404">
            <v>67</v>
          </cell>
          <cell r="W404">
            <v>60</v>
          </cell>
          <cell r="X404">
            <v>140</v>
          </cell>
          <cell r="Y404">
            <v>80</v>
          </cell>
          <cell r="Z404">
            <v>160</v>
          </cell>
          <cell r="AA404">
            <v>180</v>
          </cell>
          <cell r="AB404">
            <v>200</v>
          </cell>
          <cell r="AC404">
            <v>200</v>
          </cell>
          <cell r="AD404">
            <v>100</v>
          </cell>
          <cell r="AE404">
            <v>60</v>
          </cell>
          <cell r="AF404">
            <v>120</v>
          </cell>
          <cell r="AG404">
            <v>140</v>
          </cell>
          <cell r="AH404">
            <v>100</v>
          </cell>
          <cell r="AI404">
            <v>1340</v>
          </cell>
        </row>
        <row r="405">
          <cell r="C405">
            <v>105329</v>
          </cell>
          <cell r="D405" t="str">
            <v>MIKOYAN</v>
          </cell>
          <cell r="E405" t="str">
            <v>MIG-AT</v>
          </cell>
          <cell r="F405" t="str">
            <v>LARZAC 04 R20</v>
          </cell>
          <cell r="G405" t="str">
            <v>Military Fighters</v>
          </cell>
          <cell r="H405">
            <v>12000000</v>
          </cell>
          <cell r="I405">
            <v>0</v>
          </cell>
          <cell r="J405">
            <v>2</v>
          </cell>
          <cell r="K405">
            <v>4</v>
          </cell>
          <cell r="L405">
            <v>4</v>
          </cell>
          <cell r="M405">
            <v>10</v>
          </cell>
          <cell r="N405">
            <v>12</v>
          </cell>
          <cell r="O405">
            <v>12</v>
          </cell>
          <cell r="P405">
            <v>12</v>
          </cell>
          <cell r="Q405">
            <v>18</v>
          </cell>
          <cell r="R405">
            <v>18</v>
          </cell>
          <cell r="S405">
            <v>18</v>
          </cell>
          <cell r="T405">
            <v>18</v>
          </cell>
          <cell r="U405">
            <v>126</v>
          </cell>
          <cell r="W405">
            <v>0</v>
          </cell>
          <cell r="X405">
            <v>24</v>
          </cell>
          <cell r="Y405">
            <v>48</v>
          </cell>
          <cell r="Z405">
            <v>48</v>
          </cell>
          <cell r="AA405">
            <v>120</v>
          </cell>
          <cell r="AB405">
            <v>144</v>
          </cell>
          <cell r="AC405">
            <v>144</v>
          </cell>
          <cell r="AD405">
            <v>144</v>
          </cell>
          <cell r="AE405">
            <v>216</v>
          </cell>
          <cell r="AF405">
            <v>216</v>
          </cell>
          <cell r="AG405">
            <v>216</v>
          </cell>
          <cell r="AH405">
            <v>216</v>
          </cell>
          <cell r="AI405">
            <v>1512</v>
          </cell>
        </row>
        <row r="406">
          <cell r="C406">
            <v>102210</v>
          </cell>
          <cell r="D406" t="str">
            <v>MITSUBISHI HEAVY INDUSTRIES</v>
          </cell>
          <cell r="E406" t="str">
            <v>F-2</v>
          </cell>
          <cell r="F406" t="str">
            <v>F110-GE-129</v>
          </cell>
          <cell r="G406" t="str">
            <v>Military Fighters</v>
          </cell>
          <cell r="H406">
            <v>83000000</v>
          </cell>
          <cell r="I406">
            <v>9</v>
          </cell>
          <cell r="J406">
            <v>9</v>
          </cell>
          <cell r="K406">
            <v>10</v>
          </cell>
          <cell r="L406">
            <v>10</v>
          </cell>
          <cell r="M406">
            <v>9</v>
          </cell>
          <cell r="N406">
            <v>9</v>
          </cell>
          <cell r="O406">
            <v>11</v>
          </cell>
          <cell r="P406">
            <v>11</v>
          </cell>
          <cell r="Q406">
            <v>9</v>
          </cell>
          <cell r="R406">
            <v>8</v>
          </cell>
          <cell r="S406">
            <v>6</v>
          </cell>
          <cell r="T406">
            <v>3</v>
          </cell>
          <cell r="U406">
            <v>86</v>
          </cell>
          <cell r="W406">
            <v>747</v>
          </cell>
          <cell r="X406">
            <v>747</v>
          </cell>
          <cell r="Y406">
            <v>830</v>
          </cell>
          <cell r="Z406">
            <v>830</v>
          </cell>
          <cell r="AA406">
            <v>747</v>
          </cell>
          <cell r="AB406">
            <v>747</v>
          </cell>
          <cell r="AC406">
            <v>913</v>
          </cell>
          <cell r="AD406">
            <v>913</v>
          </cell>
          <cell r="AE406">
            <v>747</v>
          </cell>
          <cell r="AF406">
            <v>664</v>
          </cell>
          <cell r="AG406">
            <v>498</v>
          </cell>
          <cell r="AH406">
            <v>249</v>
          </cell>
          <cell r="AI406">
            <v>7138</v>
          </cell>
        </row>
        <row r="407">
          <cell r="C407">
            <v>2007</v>
          </cell>
          <cell r="D407" t="str">
            <v>MITSUBISHI HEAVY INDUSTRIES (Licensee)</v>
          </cell>
          <cell r="E407" t="str">
            <v>F-15J/DJ</v>
          </cell>
          <cell r="F407" t="str">
            <v>F100-IHI-100/220</v>
          </cell>
          <cell r="G407" t="str">
            <v>Military Fighters</v>
          </cell>
          <cell r="H407">
            <v>95000000</v>
          </cell>
          <cell r="I407">
            <v>0</v>
          </cell>
          <cell r="J407">
            <v>0</v>
          </cell>
          <cell r="K407">
            <v>0</v>
          </cell>
          <cell r="L407">
            <v>0</v>
          </cell>
          <cell r="M407">
            <v>0</v>
          </cell>
          <cell r="N407">
            <v>0</v>
          </cell>
          <cell r="O407">
            <v>0</v>
          </cell>
          <cell r="P407">
            <v>0</v>
          </cell>
          <cell r="Q407">
            <v>0</v>
          </cell>
          <cell r="R407">
            <v>0</v>
          </cell>
          <cell r="S407">
            <v>0</v>
          </cell>
          <cell r="T407">
            <v>0</v>
          </cell>
          <cell r="U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row>
        <row r="408">
          <cell r="C408">
            <v>105344</v>
          </cell>
          <cell r="D408" t="str">
            <v>NOT SELECTED</v>
          </cell>
          <cell r="E408" t="str">
            <v>IAF ADVANCED JET TRAINER</v>
          </cell>
          <cell r="F408" t="str">
            <v>NOT SELECTED</v>
          </cell>
          <cell r="G408" t="str">
            <v>Military Fighters</v>
          </cell>
          <cell r="H408">
            <v>12000000</v>
          </cell>
          <cell r="I408">
            <v>0</v>
          </cell>
          <cell r="J408">
            <v>0</v>
          </cell>
          <cell r="K408">
            <v>2</v>
          </cell>
          <cell r="L408">
            <v>8</v>
          </cell>
          <cell r="M408">
            <v>16</v>
          </cell>
          <cell r="N408">
            <v>24</v>
          </cell>
          <cell r="O408">
            <v>24</v>
          </cell>
          <cell r="P408">
            <v>24</v>
          </cell>
          <cell r="Q408">
            <v>24</v>
          </cell>
          <cell r="R408">
            <v>18</v>
          </cell>
          <cell r="S408">
            <v>6</v>
          </cell>
          <cell r="T408">
            <v>0</v>
          </cell>
          <cell r="U408">
            <v>146</v>
          </cell>
          <cell r="W408">
            <v>0</v>
          </cell>
          <cell r="X408">
            <v>0</v>
          </cell>
          <cell r="Y408">
            <v>24</v>
          </cell>
          <cell r="Z408">
            <v>96</v>
          </cell>
          <cell r="AA408">
            <v>192</v>
          </cell>
          <cell r="AB408">
            <v>288</v>
          </cell>
          <cell r="AC408">
            <v>288</v>
          </cell>
          <cell r="AD408">
            <v>288</v>
          </cell>
          <cell r="AE408">
            <v>288</v>
          </cell>
          <cell r="AF408">
            <v>216</v>
          </cell>
          <cell r="AG408">
            <v>72</v>
          </cell>
          <cell r="AH408">
            <v>0</v>
          </cell>
          <cell r="AI408">
            <v>1752</v>
          </cell>
        </row>
        <row r="409">
          <cell r="C409">
            <v>105040</v>
          </cell>
          <cell r="D409" t="str">
            <v>NOT SELECTED (Co-Product)</v>
          </cell>
          <cell r="E409" t="str">
            <v>MMA</v>
          </cell>
          <cell r="F409" t="str">
            <v>NOT SELECTED</v>
          </cell>
          <cell r="G409" t="str">
            <v>Military Fighters</v>
          </cell>
          <cell r="H409">
            <v>85000000</v>
          </cell>
          <cell r="I409">
            <v>0</v>
          </cell>
          <cell r="J409">
            <v>0</v>
          </cell>
          <cell r="K409">
            <v>0</v>
          </cell>
          <cell r="L409">
            <v>0</v>
          </cell>
          <cell r="M409">
            <v>0</v>
          </cell>
          <cell r="N409">
            <v>1</v>
          </cell>
          <cell r="O409">
            <v>2</v>
          </cell>
          <cell r="P409">
            <v>0</v>
          </cell>
          <cell r="Q409">
            <v>0</v>
          </cell>
          <cell r="R409">
            <v>2</v>
          </cell>
          <cell r="S409">
            <v>16</v>
          </cell>
          <cell r="T409">
            <v>24</v>
          </cell>
          <cell r="U409">
            <v>45</v>
          </cell>
          <cell r="W409">
            <v>0</v>
          </cell>
          <cell r="X409">
            <v>0</v>
          </cell>
          <cell r="Y409">
            <v>0</v>
          </cell>
          <cell r="Z409">
            <v>0</v>
          </cell>
          <cell r="AA409">
            <v>0</v>
          </cell>
          <cell r="AB409">
            <v>85</v>
          </cell>
          <cell r="AC409">
            <v>170</v>
          </cell>
          <cell r="AD409">
            <v>0</v>
          </cell>
          <cell r="AE409">
            <v>0</v>
          </cell>
          <cell r="AF409">
            <v>170</v>
          </cell>
          <cell r="AG409">
            <v>1360</v>
          </cell>
          <cell r="AH409">
            <v>2040</v>
          </cell>
          <cell r="AI409">
            <v>3825</v>
          </cell>
        </row>
        <row r="410">
          <cell r="C410">
            <v>102003</v>
          </cell>
          <cell r="D410" t="str">
            <v>PANAVIA (Consortium)</v>
          </cell>
          <cell r="E410" t="str">
            <v>TORNADO ADV (S. ARABIA)</v>
          </cell>
          <cell r="F410" t="str">
            <v>RB.199 MK 104</v>
          </cell>
          <cell r="G410" t="str">
            <v>Military Fighters</v>
          </cell>
          <cell r="H410">
            <v>30000000</v>
          </cell>
          <cell r="I410">
            <v>0</v>
          </cell>
          <cell r="J410">
            <v>0</v>
          </cell>
          <cell r="K410">
            <v>0</v>
          </cell>
          <cell r="L410">
            <v>0</v>
          </cell>
          <cell r="M410">
            <v>0</v>
          </cell>
          <cell r="N410">
            <v>0</v>
          </cell>
          <cell r="O410">
            <v>0</v>
          </cell>
          <cell r="P410">
            <v>0</v>
          </cell>
          <cell r="Q410">
            <v>0</v>
          </cell>
          <cell r="R410">
            <v>0</v>
          </cell>
          <cell r="S410">
            <v>0</v>
          </cell>
          <cell r="T410">
            <v>0</v>
          </cell>
          <cell r="U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row>
        <row r="411">
          <cell r="C411">
            <v>2055</v>
          </cell>
          <cell r="D411" t="str">
            <v>PANAVIA (Consortium)</v>
          </cell>
          <cell r="E411" t="str">
            <v>TORNADO F2/F3</v>
          </cell>
          <cell r="F411" t="str">
            <v>RB.199 MK 103/104</v>
          </cell>
          <cell r="G411" t="str">
            <v>Military Fighters</v>
          </cell>
          <cell r="H411">
            <v>30000000</v>
          </cell>
          <cell r="I411">
            <v>0</v>
          </cell>
          <cell r="J411">
            <v>0</v>
          </cell>
          <cell r="K411">
            <v>0</v>
          </cell>
          <cell r="L411">
            <v>0</v>
          </cell>
          <cell r="M411">
            <v>0</v>
          </cell>
          <cell r="N411">
            <v>0</v>
          </cell>
          <cell r="O411">
            <v>0</v>
          </cell>
          <cell r="P411">
            <v>0</v>
          </cell>
          <cell r="Q411">
            <v>0</v>
          </cell>
          <cell r="R411">
            <v>0</v>
          </cell>
          <cell r="S411">
            <v>0</v>
          </cell>
          <cell r="T411">
            <v>0</v>
          </cell>
          <cell r="U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row>
        <row r="412">
          <cell r="C412">
            <v>2056</v>
          </cell>
          <cell r="D412" t="str">
            <v>PANAVIA (Consortium)</v>
          </cell>
          <cell r="E412" t="str">
            <v>TORNADO GR1</v>
          </cell>
          <cell r="F412" t="str">
            <v>RB.199 MK 101/103</v>
          </cell>
          <cell r="G412" t="str">
            <v>Military Fighters</v>
          </cell>
          <cell r="H412">
            <v>30000000</v>
          </cell>
          <cell r="I412">
            <v>0</v>
          </cell>
          <cell r="J412">
            <v>0</v>
          </cell>
          <cell r="K412">
            <v>0</v>
          </cell>
          <cell r="L412">
            <v>0</v>
          </cell>
          <cell r="M412">
            <v>0</v>
          </cell>
          <cell r="N412">
            <v>0</v>
          </cell>
          <cell r="O412">
            <v>0</v>
          </cell>
          <cell r="P412">
            <v>0</v>
          </cell>
          <cell r="Q412">
            <v>0</v>
          </cell>
          <cell r="R412">
            <v>0</v>
          </cell>
          <cell r="S412">
            <v>0</v>
          </cell>
          <cell r="T412">
            <v>0</v>
          </cell>
          <cell r="U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row>
        <row r="413">
          <cell r="C413">
            <v>2057</v>
          </cell>
          <cell r="D413" t="str">
            <v>PANAVIA (Consortium)</v>
          </cell>
          <cell r="E413" t="str">
            <v>TORNADO IDS (ITALY)</v>
          </cell>
          <cell r="F413" t="str">
            <v>RB.199 MK 101/103</v>
          </cell>
          <cell r="G413" t="str">
            <v>Military Fighters</v>
          </cell>
          <cell r="H413">
            <v>35000000</v>
          </cell>
          <cell r="I413">
            <v>0</v>
          </cell>
          <cell r="J413">
            <v>0</v>
          </cell>
          <cell r="K413">
            <v>0</v>
          </cell>
          <cell r="L413">
            <v>0</v>
          </cell>
          <cell r="M413">
            <v>0</v>
          </cell>
          <cell r="N413">
            <v>0</v>
          </cell>
          <cell r="O413">
            <v>0</v>
          </cell>
          <cell r="P413">
            <v>0</v>
          </cell>
          <cell r="Q413">
            <v>0</v>
          </cell>
          <cell r="R413">
            <v>0</v>
          </cell>
          <cell r="S413">
            <v>0</v>
          </cell>
          <cell r="T413">
            <v>0</v>
          </cell>
          <cell r="U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row>
        <row r="414">
          <cell r="C414">
            <v>2050</v>
          </cell>
          <cell r="D414" t="str">
            <v>PANAVIA (Consortium)</v>
          </cell>
          <cell r="E414" t="str">
            <v>TORNADO IDS (S. ARABIA)</v>
          </cell>
          <cell r="F414" t="str">
            <v>RB.199 MK 103</v>
          </cell>
          <cell r="G414" t="str">
            <v>Military Fighters</v>
          </cell>
          <cell r="H414">
            <v>40000000</v>
          </cell>
          <cell r="I414">
            <v>0</v>
          </cell>
          <cell r="J414">
            <v>0</v>
          </cell>
          <cell r="K414">
            <v>0</v>
          </cell>
          <cell r="L414">
            <v>0</v>
          </cell>
          <cell r="M414">
            <v>0</v>
          </cell>
          <cell r="N414">
            <v>0</v>
          </cell>
          <cell r="O414">
            <v>0</v>
          </cell>
          <cell r="P414">
            <v>0</v>
          </cell>
          <cell r="Q414">
            <v>0</v>
          </cell>
          <cell r="R414">
            <v>0</v>
          </cell>
          <cell r="S414">
            <v>0</v>
          </cell>
          <cell r="T414">
            <v>0</v>
          </cell>
          <cell r="U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row>
        <row r="415">
          <cell r="C415">
            <v>2058</v>
          </cell>
          <cell r="D415" t="str">
            <v>PANAVIA (Consortium)</v>
          </cell>
          <cell r="E415" t="str">
            <v>TORNADO IDS/ECR (FRG)</v>
          </cell>
          <cell r="F415" t="str">
            <v>RB.199 MK 101/103/105</v>
          </cell>
          <cell r="G415" t="str">
            <v>Military Fighters</v>
          </cell>
          <cell r="H415">
            <v>35000000</v>
          </cell>
          <cell r="I415">
            <v>0</v>
          </cell>
          <cell r="J415">
            <v>0</v>
          </cell>
          <cell r="K415">
            <v>0</v>
          </cell>
          <cell r="L415">
            <v>0</v>
          </cell>
          <cell r="M415">
            <v>0</v>
          </cell>
          <cell r="N415">
            <v>0</v>
          </cell>
          <cell r="O415">
            <v>0</v>
          </cell>
          <cell r="P415">
            <v>0</v>
          </cell>
          <cell r="Q415">
            <v>0</v>
          </cell>
          <cell r="R415">
            <v>0</v>
          </cell>
          <cell r="S415">
            <v>0</v>
          </cell>
          <cell r="T415">
            <v>0</v>
          </cell>
          <cell r="U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row>
        <row r="416">
          <cell r="C416">
            <v>102420</v>
          </cell>
          <cell r="D416" t="str">
            <v>POLSKIE ZAKLADY LOTNICZE (Licensee)</v>
          </cell>
          <cell r="E416" t="str">
            <v>AN-28</v>
          </cell>
          <cell r="F416" t="str">
            <v>TVD-10B</v>
          </cell>
          <cell r="G416" t="str">
            <v>Military Fighters</v>
          </cell>
          <cell r="H416">
            <v>1800000</v>
          </cell>
          <cell r="I416">
            <v>3</v>
          </cell>
          <cell r="J416">
            <v>3</v>
          </cell>
          <cell r="K416">
            <v>0</v>
          </cell>
          <cell r="L416">
            <v>0</v>
          </cell>
          <cell r="M416">
            <v>0</v>
          </cell>
          <cell r="N416">
            <v>0</v>
          </cell>
          <cell r="O416">
            <v>0</v>
          </cell>
          <cell r="P416">
            <v>0</v>
          </cell>
          <cell r="Q416">
            <v>0</v>
          </cell>
          <cell r="R416">
            <v>0</v>
          </cell>
          <cell r="S416">
            <v>0</v>
          </cell>
          <cell r="T416">
            <v>0</v>
          </cell>
          <cell r="U416">
            <v>0</v>
          </cell>
          <cell r="W416">
            <v>5.4</v>
          </cell>
          <cell r="X416">
            <v>5.4</v>
          </cell>
          <cell r="Y416">
            <v>0</v>
          </cell>
          <cell r="Z416">
            <v>0</v>
          </cell>
          <cell r="AA416">
            <v>0</v>
          </cell>
          <cell r="AB416">
            <v>0</v>
          </cell>
          <cell r="AC416">
            <v>0</v>
          </cell>
          <cell r="AD416">
            <v>0</v>
          </cell>
          <cell r="AE416">
            <v>0</v>
          </cell>
          <cell r="AF416">
            <v>0</v>
          </cell>
          <cell r="AG416">
            <v>0</v>
          </cell>
          <cell r="AH416">
            <v>0</v>
          </cell>
          <cell r="AI416">
            <v>0</v>
          </cell>
        </row>
        <row r="417">
          <cell r="C417">
            <v>101730</v>
          </cell>
          <cell r="D417" t="str">
            <v>SAAB</v>
          </cell>
          <cell r="E417" t="str">
            <v>JAS 39C/D/EXPORT</v>
          </cell>
          <cell r="F417" t="str">
            <v>RM12</v>
          </cell>
          <cell r="G417" t="str">
            <v>Military Fighters</v>
          </cell>
          <cell r="H417">
            <v>27500000</v>
          </cell>
          <cell r="I417">
            <v>1</v>
          </cell>
          <cell r="J417">
            <v>17</v>
          </cell>
          <cell r="K417">
            <v>17</v>
          </cell>
          <cell r="L417">
            <v>16</v>
          </cell>
          <cell r="M417">
            <v>14</v>
          </cell>
          <cell r="N417">
            <v>14</v>
          </cell>
          <cell r="O417">
            <v>13</v>
          </cell>
          <cell r="P417">
            <v>11</v>
          </cell>
          <cell r="Q417">
            <v>10</v>
          </cell>
          <cell r="R417">
            <v>11</v>
          </cell>
          <cell r="S417">
            <v>10</v>
          </cell>
          <cell r="T417">
            <v>9</v>
          </cell>
          <cell r="U417">
            <v>125</v>
          </cell>
          <cell r="W417">
            <v>27.5</v>
          </cell>
          <cell r="X417">
            <v>467.5</v>
          </cell>
          <cell r="Y417">
            <v>467.5</v>
          </cell>
          <cell r="Z417">
            <v>440</v>
          </cell>
          <cell r="AA417">
            <v>385</v>
          </cell>
          <cell r="AB417">
            <v>385</v>
          </cell>
          <cell r="AC417">
            <v>357.5</v>
          </cell>
          <cell r="AD417">
            <v>302.5</v>
          </cell>
          <cell r="AE417">
            <v>275</v>
          </cell>
          <cell r="AF417">
            <v>302.5</v>
          </cell>
          <cell r="AG417">
            <v>275</v>
          </cell>
          <cell r="AH417">
            <v>247.5</v>
          </cell>
          <cell r="AI417">
            <v>3437.5</v>
          </cell>
        </row>
        <row r="418">
          <cell r="C418">
            <v>2147</v>
          </cell>
          <cell r="D418" t="str">
            <v>SAAB-SCANIA</v>
          </cell>
          <cell r="E418" t="str">
            <v>JA 37</v>
          </cell>
          <cell r="F418" t="str">
            <v>RM8B</v>
          </cell>
          <cell r="G418" t="str">
            <v>Military Fighters</v>
          </cell>
          <cell r="H418">
            <v>25000000</v>
          </cell>
          <cell r="I418">
            <v>0</v>
          </cell>
          <cell r="J418">
            <v>0</v>
          </cell>
          <cell r="K418">
            <v>0</v>
          </cell>
          <cell r="L418">
            <v>0</v>
          </cell>
          <cell r="M418">
            <v>0</v>
          </cell>
          <cell r="N418">
            <v>0</v>
          </cell>
          <cell r="O418">
            <v>0</v>
          </cell>
          <cell r="P418">
            <v>0</v>
          </cell>
          <cell r="Q418">
            <v>0</v>
          </cell>
          <cell r="R418">
            <v>0</v>
          </cell>
          <cell r="S418">
            <v>0</v>
          </cell>
          <cell r="T418">
            <v>0</v>
          </cell>
          <cell r="U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row>
        <row r="419">
          <cell r="C419">
            <v>2214</v>
          </cell>
          <cell r="D419" t="str">
            <v>SABCA/SONACA (Co-Product)</v>
          </cell>
          <cell r="E419" t="str">
            <v>F-16A/B/C/D</v>
          </cell>
          <cell r="F419" t="str">
            <v>F100-PW-200/229</v>
          </cell>
          <cell r="G419" t="str">
            <v>Military Fighters</v>
          </cell>
          <cell r="H419">
            <v>18400000</v>
          </cell>
          <cell r="I419">
            <v>0</v>
          </cell>
          <cell r="J419">
            <v>0</v>
          </cell>
          <cell r="K419">
            <v>0</v>
          </cell>
          <cell r="L419">
            <v>0</v>
          </cell>
          <cell r="M419">
            <v>0</v>
          </cell>
          <cell r="N419">
            <v>0</v>
          </cell>
          <cell r="O419">
            <v>0</v>
          </cell>
          <cell r="P419">
            <v>0</v>
          </cell>
          <cell r="Q419">
            <v>0</v>
          </cell>
          <cell r="R419">
            <v>0</v>
          </cell>
          <cell r="S419">
            <v>0</v>
          </cell>
          <cell r="T419">
            <v>0</v>
          </cell>
          <cell r="U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row>
        <row r="420">
          <cell r="C420">
            <v>102215</v>
          </cell>
          <cell r="D420" t="str">
            <v>SAMSUNG AEROSPACE (Licensee)</v>
          </cell>
          <cell r="E420" t="str">
            <v>F-16C/D (ROK)</v>
          </cell>
          <cell r="F420" t="str">
            <v>F100-PW-229</v>
          </cell>
          <cell r="G420" t="str">
            <v>Military Fighters</v>
          </cell>
          <cell r="H420">
            <v>35000000</v>
          </cell>
          <cell r="I420">
            <v>0</v>
          </cell>
          <cell r="J420">
            <v>4</v>
          </cell>
          <cell r="K420">
            <v>8</v>
          </cell>
          <cell r="L420">
            <v>8</v>
          </cell>
          <cell r="M420">
            <v>0</v>
          </cell>
          <cell r="N420">
            <v>0</v>
          </cell>
          <cell r="O420">
            <v>0</v>
          </cell>
          <cell r="P420">
            <v>0</v>
          </cell>
          <cell r="Q420">
            <v>0</v>
          </cell>
          <cell r="R420">
            <v>0</v>
          </cell>
          <cell r="S420">
            <v>0</v>
          </cell>
          <cell r="T420">
            <v>0</v>
          </cell>
          <cell r="U420">
            <v>16</v>
          </cell>
          <cell r="W420">
            <v>0</v>
          </cell>
          <cell r="X420">
            <v>140</v>
          </cell>
          <cell r="Y420">
            <v>280</v>
          </cell>
          <cell r="Z420">
            <v>280</v>
          </cell>
          <cell r="AA420">
            <v>0</v>
          </cell>
          <cell r="AB420">
            <v>0</v>
          </cell>
          <cell r="AC420">
            <v>0</v>
          </cell>
          <cell r="AD420">
            <v>0</v>
          </cell>
          <cell r="AE420">
            <v>0</v>
          </cell>
          <cell r="AF420">
            <v>0</v>
          </cell>
          <cell r="AG420">
            <v>0</v>
          </cell>
          <cell r="AH420">
            <v>0</v>
          </cell>
          <cell r="AI420">
            <v>560</v>
          </cell>
        </row>
        <row r="421">
          <cell r="C421">
            <v>2166</v>
          </cell>
          <cell r="D421" t="str">
            <v>SIAI MARCHETTI</v>
          </cell>
          <cell r="E421" t="str">
            <v>S.211</v>
          </cell>
          <cell r="F421" t="str">
            <v>JT15D-4C</v>
          </cell>
          <cell r="G421" t="str">
            <v>Military Fighters</v>
          </cell>
          <cell r="H421">
            <v>4000000</v>
          </cell>
          <cell r="I421">
            <v>0</v>
          </cell>
          <cell r="J421">
            <v>0</v>
          </cell>
          <cell r="K421">
            <v>0</v>
          </cell>
          <cell r="L421">
            <v>0</v>
          </cell>
          <cell r="M421">
            <v>0</v>
          </cell>
          <cell r="N421">
            <v>0</v>
          </cell>
          <cell r="O421">
            <v>0</v>
          </cell>
          <cell r="P421">
            <v>0</v>
          </cell>
          <cell r="Q421">
            <v>0</v>
          </cell>
          <cell r="R421">
            <v>0</v>
          </cell>
          <cell r="S421">
            <v>0</v>
          </cell>
          <cell r="T421">
            <v>0</v>
          </cell>
          <cell r="U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row>
        <row r="422">
          <cell r="C422">
            <v>2208</v>
          </cell>
          <cell r="D422" t="str">
            <v>SOKO, MOSTAR</v>
          </cell>
          <cell r="E422" t="str">
            <v>G-4</v>
          </cell>
          <cell r="F422" t="str">
            <v>VIPER MK 632-43/46</v>
          </cell>
          <cell r="G422" t="str">
            <v>Military Fighters</v>
          </cell>
          <cell r="H422">
            <v>4250000</v>
          </cell>
          <cell r="I422">
            <v>0</v>
          </cell>
          <cell r="J422">
            <v>0</v>
          </cell>
          <cell r="K422">
            <v>0</v>
          </cell>
          <cell r="L422">
            <v>0</v>
          </cell>
          <cell r="M422">
            <v>0</v>
          </cell>
          <cell r="N422">
            <v>0</v>
          </cell>
          <cell r="O422">
            <v>0</v>
          </cell>
          <cell r="P422">
            <v>0</v>
          </cell>
          <cell r="Q422">
            <v>0</v>
          </cell>
          <cell r="R422">
            <v>0</v>
          </cell>
          <cell r="S422">
            <v>0</v>
          </cell>
          <cell r="T422">
            <v>0</v>
          </cell>
          <cell r="U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row>
        <row r="423">
          <cell r="C423">
            <v>2210</v>
          </cell>
          <cell r="D423" t="str">
            <v>SOKO, MOSTAR (Co-Product)</v>
          </cell>
          <cell r="E423" t="str">
            <v>J-22 ORAO</v>
          </cell>
          <cell r="F423" t="str">
            <v>VIPER MK 633-41</v>
          </cell>
          <cell r="G423" t="str">
            <v>Military Fighters</v>
          </cell>
          <cell r="H423">
            <v>7800000</v>
          </cell>
          <cell r="I423">
            <v>0</v>
          </cell>
          <cell r="J423">
            <v>0</v>
          </cell>
          <cell r="K423">
            <v>0</v>
          </cell>
          <cell r="L423">
            <v>0</v>
          </cell>
          <cell r="M423">
            <v>0</v>
          </cell>
          <cell r="N423">
            <v>0</v>
          </cell>
          <cell r="O423">
            <v>0</v>
          </cell>
          <cell r="P423">
            <v>0</v>
          </cell>
          <cell r="Q423">
            <v>0</v>
          </cell>
          <cell r="R423">
            <v>0</v>
          </cell>
          <cell r="S423">
            <v>0</v>
          </cell>
          <cell r="T423">
            <v>0</v>
          </cell>
          <cell r="U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row>
        <row r="424">
          <cell r="C424">
            <v>103041</v>
          </cell>
          <cell r="D424" t="str">
            <v>SOKO, MOSTAR (Co-Product)</v>
          </cell>
          <cell r="E424" t="str">
            <v>NJ-22 ORAO</v>
          </cell>
          <cell r="F424" t="str">
            <v>VIPER MK 633-41</v>
          </cell>
          <cell r="G424" t="str">
            <v>Military Fighters</v>
          </cell>
          <cell r="H424">
            <v>7800000</v>
          </cell>
          <cell r="I424">
            <v>0</v>
          </cell>
          <cell r="J424">
            <v>0</v>
          </cell>
          <cell r="K424">
            <v>0</v>
          </cell>
          <cell r="L424">
            <v>0</v>
          </cell>
          <cell r="M424">
            <v>0</v>
          </cell>
          <cell r="N424">
            <v>0</v>
          </cell>
          <cell r="O424">
            <v>0</v>
          </cell>
          <cell r="P424">
            <v>0</v>
          </cell>
          <cell r="Q424">
            <v>0</v>
          </cell>
          <cell r="R424">
            <v>0</v>
          </cell>
          <cell r="S424">
            <v>0</v>
          </cell>
          <cell r="T424">
            <v>0</v>
          </cell>
          <cell r="U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row>
        <row r="425">
          <cell r="C425">
            <v>102021</v>
          </cell>
          <cell r="D425" t="str">
            <v>SUKHOI</v>
          </cell>
          <cell r="E425" t="str">
            <v>SU-17/22 (ALL)</v>
          </cell>
          <cell r="F425" t="str">
            <v>AL-21F-3</v>
          </cell>
          <cell r="G425" t="str">
            <v>Military Fighters</v>
          </cell>
          <cell r="H425">
            <v>12000000</v>
          </cell>
          <cell r="I425">
            <v>0</v>
          </cell>
          <cell r="J425">
            <v>0</v>
          </cell>
          <cell r="K425">
            <v>0</v>
          </cell>
          <cell r="L425">
            <v>0</v>
          </cell>
          <cell r="M425">
            <v>0</v>
          </cell>
          <cell r="N425">
            <v>0</v>
          </cell>
          <cell r="O425">
            <v>0</v>
          </cell>
          <cell r="P425">
            <v>0</v>
          </cell>
          <cell r="Q425">
            <v>0</v>
          </cell>
          <cell r="R425">
            <v>0</v>
          </cell>
          <cell r="S425">
            <v>0</v>
          </cell>
          <cell r="T425">
            <v>0</v>
          </cell>
          <cell r="U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row>
        <row r="426">
          <cell r="C426">
            <v>101784</v>
          </cell>
          <cell r="D426" t="str">
            <v>SUKHOI</v>
          </cell>
          <cell r="E426" t="str">
            <v>SU-24D/E</v>
          </cell>
          <cell r="F426" t="str">
            <v>AL-21F</v>
          </cell>
          <cell r="G426" t="str">
            <v>Military Fighters</v>
          </cell>
          <cell r="H426">
            <v>24000000</v>
          </cell>
          <cell r="I426">
            <v>0</v>
          </cell>
          <cell r="J426">
            <v>0</v>
          </cell>
          <cell r="K426">
            <v>0</v>
          </cell>
          <cell r="L426">
            <v>0</v>
          </cell>
          <cell r="M426">
            <v>0</v>
          </cell>
          <cell r="N426">
            <v>0</v>
          </cell>
          <cell r="O426">
            <v>0</v>
          </cell>
          <cell r="P426">
            <v>0</v>
          </cell>
          <cell r="Q426">
            <v>0</v>
          </cell>
          <cell r="R426">
            <v>0</v>
          </cell>
          <cell r="S426">
            <v>0</v>
          </cell>
          <cell r="T426">
            <v>0</v>
          </cell>
          <cell r="U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row>
        <row r="427">
          <cell r="C427">
            <v>101785</v>
          </cell>
          <cell r="D427" t="str">
            <v>SUKHOI</v>
          </cell>
          <cell r="E427" t="str">
            <v>SU-24ECM</v>
          </cell>
          <cell r="F427" t="str">
            <v>AL-21F</v>
          </cell>
          <cell r="G427" t="str">
            <v>Military Fighters</v>
          </cell>
          <cell r="H427">
            <v>29000000</v>
          </cell>
          <cell r="I427">
            <v>0</v>
          </cell>
          <cell r="J427">
            <v>0</v>
          </cell>
          <cell r="K427">
            <v>0</v>
          </cell>
          <cell r="L427">
            <v>0</v>
          </cell>
          <cell r="M427">
            <v>0</v>
          </cell>
          <cell r="N427">
            <v>0</v>
          </cell>
          <cell r="O427">
            <v>0</v>
          </cell>
          <cell r="P427">
            <v>0</v>
          </cell>
          <cell r="Q427">
            <v>0</v>
          </cell>
          <cell r="R427">
            <v>0</v>
          </cell>
          <cell r="S427">
            <v>0</v>
          </cell>
          <cell r="T427">
            <v>0</v>
          </cell>
          <cell r="U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row>
        <row r="428">
          <cell r="C428">
            <v>101786</v>
          </cell>
          <cell r="D428" t="str">
            <v>SUKHOI</v>
          </cell>
          <cell r="E428" t="str">
            <v>SU-25K</v>
          </cell>
          <cell r="F428" t="str">
            <v>R-195</v>
          </cell>
          <cell r="G428" t="str">
            <v>Military Fighters</v>
          </cell>
          <cell r="H428">
            <v>12000000</v>
          </cell>
          <cell r="I428">
            <v>0</v>
          </cell>
          <cell r="J428">
            <v>0</v>
          </cell>
          <cell r="K428">
            <v>0</v>
          </cell>
          <cell r="L428">
            <v>0</v>
          </cell>
          <cell r="M428">
            <v>0</v>
          </cell>
          <cell r="N428">
            <v>0</v>
          </cell>
          <cell r="O428">
            <v>0</v>
          </cell>
          <cell r="P428">
            <v>0</v>
          </cell>
          <cell r="Q428">
            <v>0</v>
          </cell>
          <cell r="R428">
            <v>0</v>
          </cell>
          <cell r="S428">
            <v>0</v>
          </cell>
          <cell r="T428">
            <v>0</v>
          </cell>
          <cell r="U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row>
        <row r="429">
          <cell r="C429">
            <v>101787</v>
          </cell>
          <cell r="D429" t="str">
            <v>SUKHOI</v>
          </cell>
          <cell r="E429" t="str">
            <v>SU-25UB/UT</v>
          </cell>
          <cell r="F429" t="str">
            <v>R-195</v>
          </cell>
          <cell r="G429" t="str">
            <v>Military Fighters</v>
          </cell>
          <cell r="H429">
            <v>13500000</v>
          </cell>
          <cell r="I429">
            <v>0</v>
          </cell>
          <cell r="J429">
            <v>0</v>
          </cell>
          <cell r="K429">
            <v>0</v>
          </cell>
          <cell r="L429">
            <v>0</v>
          </cell>
          <cell r="M429">
            <v>0</v>
          </cell>
          <cell r="N429">
            <v>0</v>
          </cell>
          <cell r="O429">
            <v>0</v>
          </cell>
          <cell r="P429">
            <v>0</v>
          </cell>
          <cell r="Q429">
            <v>0</v>
          </cell>
          <cell r="R429">
            <v>0</v>
          </cell>
          <cell r="S429">
            <v>0</v>
          </cell>
          <cell r="T429">
            <v>0</v>
          </cell>
          <cell r="U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row>
        <row r="430">
          <cell r="C430">
            <v>101782</v>
          </cell>
          <cell r="D430" t="str">
            <v>SUKHOI</v>
          </cell>
          <cell r="E430" t="str">
            <v>SU-27 (ALL)</v>
          </cell>
          <cell r="F430" t="str">
            <v>AL-31F</v>
          </cell>
          <cell r="G430" t="str">
            <v>Military Fighters</v>
          </cell>
          <cell r="H430">
            <v>30000000</v>
          </cell>
          <cell r="I430">
            <v>36</v>
          </cell>
          <cell r="J430">
            <v>32</v>
          </cell>
          <cell r="K430">
            <v>36</v>
          </cell>
          <cell r="L430">
            <v>30</v>
          </cell>
          <cell r="M430">
            <v>33</v>
          </cell>
          <cell r="N430">
            <v>34</v>
          </cell>
          <cell r="O430">
            <v>31</v>
          </cell>
          <cell r="P430">
            <v>32</v>
          </cell>
          <cell r="Q430">
            <v>31</v>
          </cell>
          <cell r="R430">
            <v>30</v>
          </cell>
          <cell r="S430">
            <v>31</v>
          </cell>
          <cell r="T430">
            <v>30</v>
          </cell>
          <cell r="U430">
            <v>318</v>
          </cell>
          <cell r="W430">
            <v>1080</v>
          </cell>
          <cell r="X430">
            <v>960</v>
          </cell>
          <cell r="Y430">
            <v>1080</v>
          </cell>
          <cell r="Z430">
            <v>900</v>
          </cell>
          <cell r="AA430">
            <v>990</v>
          </cell>
          <cell r="AB430">
            <v>1020</v>
          </cell>
          <cell r="AC430">
            <v>930</v>
          </cell>
          <cell r="AD430">
            <v>960</v>
          </cell>
          <cell r="AE430">
            <v>930</v>
          </cell>
          <cell r="AF430">
            <v>900</v>
          </cell>
          <cell r="AG430">
            <v>930</v>
          </cell>
          <cell r="AH430">
            <v>900</v>
          </cell>
          <cell r="AI430">
            <v>9540</v>
          </cell>
        </row>
        <row r="431">
          <cell r="C431">
            <v>2216</v>
          </cell>
          <cell r="D431" t="str">
            <v>TUSAS (Licensee)</v>
          </cell>
          <cell r="E431" t="str">
            <v>F-16C/D</v>
          </cell>
          <cell r="F431" t="str">
            <v>F110-GE-100</v>
          </cell>
          <cell r="G431" t="str">
            <v>Military Fighters</v>
          </cell>
          <cell r="H431">
            <v>22000000</v>
          </cell>
          <cell r="I431">
            <v>0</v>
          </cell>
          <cell r="J431">
            <v>0</v>
          </cell>
          <cell r="K431">
            <v>0</v>
          </cell>
          <cell r="L431">
            <v>0</v>
          </cell>
          <cell r="M431">
            <v>0</v>
          </cell>
          <cell r="N431">
            <v>0</v>
          </cell>
          <cell r="O431">
            <v>0</v>
          </cell>
          <cell r="P431">
            <v>0</v>
          </cell>
          <cell r="Q431">
            <v>0</v>
          </cell>
          <cell r="R431">
            <v>0</v>
          </cell>
          <cell r="S431">
            <v>0</v>
          </cell>
          <cell r="T431">
            <v>0</v>
          </cell>
          <cell r="U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row>
        <row r="432">
          <cell r="C432">
            <v>102818</v>
          </cell>
          <cell r="D432" t="str">
            <v>TUSAS (Licensee)</v>
          </cell>
          <cell r="E432" t="str">
            <v>F-16C/D</v>
          </cell>
          <cell r="F432" t="str">
            <v>F110-GE-129</v>
          </cell>
          <cell r="G432" t="str">
            <v>Military Fighters</v>
          </cell>
          <cell r="H432">
            <v>26000000</v>
          </cell>
          <cell r="I432">
            <v>0</v>
          </cell>
          <cell r="J432">
            <v>0</v>
          </cell>
          <cell r="K432">
            <v>0</v>
          </cell>
          <cell r="L432">
            <v>0</v>
          </cell>
          <cell r="M432">
            <v>0</v>
          </cell>
          <cell r="N432">
            <v>0</v>
          </cell>
          <cell r="O432">
            <v>0</v>
          </cell>
          <cell r="P432">
            <v>0</v>
          </cell>
          <cell r="Q432">
            <v>0</v>
          </cell>
          <cell r="R432">
            <v>0</v>
          </cell>
          <cell r="S432">
            <v>0</v>
          </cell>
          <cell r="T432">
            <v>0</v>
          </cell>
          <cell r="U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row>
        <row r="433">
          <cell r="C433">
            <v>101793</v>
          </cell>
          <cell r="D433" t="str">
            <v>YAKOVLEV</v>
          </cell>
          <cell r="E433" t="str">
            <v>YAK-38</v>
          </cell>
          <cell r="F433" t="str">
            <v>R-27V-300</v>
          </cell>
          <cell r="G433" t="str">
            <v>Military Fighters</v>
          </cell>
          <cell r="H433">
            <v>19000000</v>
          </cell>
          <cell r="I433">
            <v>0</v>
          </cell>
          <cell r="J433">
            <v>0</v>
          </cell>
          <cell r="K433">
            <v>0</v>
          </cell>
          <cell r="L433">
            <v>0</v>
          </cell>
          <cell r="M433">
            <v>0</v>
          </cell>
          <cell r="N433">
            <v>0</v>
          </cell>
          <cell r="O433">
            <v>0</v>
          </cell>
          <cell r="P433">
            <v>0</v>
          </cell>
          <cell r="Q433">
            <v>0</v>
          </cell>
          <cell r="R433">
            <v>0</v>
          </cell>
          <cell r="S433">
            <v>0</v>
          </cell>
          <cell r="T433">
            <v>0</v>
          </cell>
          <cell r="U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row>
        <row r="434">
          <cell r="C434">
            <v>103040</v>
          </cell>
          <cell r="D434" t="str">
            <v>YAKOVLEV</v>
          </cell>
          <cell r="E434" t="str">
            <v>YAK-130</v>
          </cell>
          <cell r="F434" t="str">
            <v>RD-35</v>
          </cell>
          <cell r="G434" t="str">
            <v>Military Fighters</v>
          </cell>
          <cell r="H434">
            <v>12000000</v>
          </cell>
          <cell r="I434">
            <v>4</v>
          </cell>
          <cell r="J434">
            <v>3</v>
          </cell>
          <cell r="K434">
            <v>0</v>
          </cell>
          <cell r="L434">
            <v>2</v>
          </cell>
          <cell r="M434">
            <v>4</v>
          </cell>
          <cell r="N434">
            <v>4</v>
          </cell>
          <cell r="O434">
            <v>8</v>
          </cell>
          <cell r="P434">
            <v>10</v>
          </cell>
          <cell r="Q434">
            <v>12</v>
          </cell>
          <cell r="R434">
            <v>12</v>
          </cell>
          <cell r="S434">
            <v>12</v>
          </cell>
          <cell r="T434">
            <v>12</v>
          </cell>
          <cell r="U434">
            <v>76</v>
          </cell>
          <cell r="W434">
            <v>48</v>
          </cell>
          <cell r="X434">
            <v>36</v>
          </cell>
          <cell r="Y434">
            <v>0</v>
          </cell>
          <cell r="Z434">
            <v>24</v>
          </cell>
          <cell r="AA434">
            <v>48</v>
          </cell>
          <cell r="AB434">
            <v>48</v>
          </cell>
          <cell r="AC434">
            <v>96</v>
          </cell>
          <cell r="AD434">
            <v>120</v>
          </cell>
          <cell r="AE434">
            <v>144</v>
          </cell>
          <cell r="AF434">
            <v>144</v>
          </cell>
          <cell r="AG434">
            <v>144</v>
          </cell>
          <cell r="AH434">
            <v>144</v>
          </cell>
          <cell r="AI434">
            <v>912</v>
          </cell>
        </row>
        <row r="435">
          <cell r="C435">
            <v>105222</v>
          </cell>
          <cell r="D435" t="str">
            <v>AIRBUS MILITARY (Subsidiary)</v>
          </cell>
          <cell r="E435" t="str">
            <v>A400M</v>
          </cell>
          <cell r="F435" t="str">
            <v>NOT SELECTED</v>
          </cell>
          <cell r="G435" t="str">
            <v>Military Transport</v>
          </cell>
          <cell r="H435">
            <v>80000000</v>
          </cell>
          <cell r="I435">
            <v>0</v>
          </cell>
          <cell r="J435">
            <v>0</v>
          </cell>
          <cell r="K435">
            <v>0</v>
          </cell>
          <cell r="L435">
            <v>0</v>
          </cell>
          <cell r="M435">
            <v>0</v>
          </cell>
          <cell r="N435">
            <v>0</v>
          </cell>
          <cell r="O435">
            <v>2</v>
          </cell>
          <cell r="P435">
            <v>11</v>
          </cell>
          <cell r="Q435">
            <v>17</v>
          </cell>
          <cell r="R435">
            <v>28</v>
          </cell>
          <cell r="S435">
            <v>29</v>
          </cell>
          <cell r="T435">
            <v>29</v>
          </cell>
          <cell r="U435">
            <v>116</v>
          </cell>
          <cell r="W435">
            <v>0</v>
          </cell>
          <cell r="X435">
            <v>0</v>
          </cell>
          <cell r="Y435">
            <v>0</v>
          </cell>
          <cell r="Z435">
            <v>0</v>
          </cell>
          <cell r="AA435">
            <v>0</v>
          </cell>
          <cell r="AB435">
            <v>0</v>
          </cell>
          <cell r="AC435">
            <v>160</v>
          </cell>
          <cell r="AD435">
            <v>880</v>
          </cell>
          <cell r="AE435">
            <v>1360</v>
          </cell>
          <cell r="AF435">
            <v>2240</v>
          </cell>
          <cell r="AG435">
            <v>2320</v>
          </cell>
          <cell r="AH435">
            <v>2320</v>
          </cell>
          <cell r="AI435">
            <v>9280</v>
          </cell>
        </row>
        <row r="436">
          <cell r="C436">
            <v>105214</v>
          </cell>
          <cell r="D436" t="str">
            <v>BOEING</v>
          </cell>
          <cell r="E436" t="str">
            <v>KC-767</v>
          </cell>
          <cell r="F436" t="str">
            <v>CF6-80C2</v>
          </cell>
          <cell r="G436" t="str">
            <v>Military Transport</v>
          </cell>
          <cell r="H436">
            <v>200000000</v>
          </cell>
          <cell r="I436">
            <v>0</v>
          </cell>
          <cell r="J436">
            <v>0</v>
          </cell>
          <cell r="K436">
            <v>0</v>
          </cell>
          <cell r="L436">
            <v>0</v>
          </cell>
          <cell r="M436">
            <v>6</v>
          </cell>
          <cell r="N436">
            <v>12</v>
          </cell>
          <cell r="O436">
            <v>12</v>
          </cell>
          <cell r="P436">
            <v>12</v>
          </cell>
          <cell r="Q436">
            <v>12</v>
          </cell>
          <cell r="R436">
            <v>12</v>
          </cell>
          <cell r="S436">
            <v>12</v>
          </cell>
          <cell r="T436">
            <v>12</v>
          </cell>
          <cell r="U436">
            <v>90</v>
          </cell>
          <cell r="W436">
            <v>0</v>
          </cell>
          <cell r="X436">
            <v>0</v>
          </cell>
          <cell r="Y436">
            <v>0</v>
          </cell>
          <cell r="Z436">
            <v>0</v>
          </cell>
          <cell r="AA436">
            <v>1200</v>
          </cell>
          <cell r="AB436">
            <v>2400</v>
          </cell>
          <cell r="AC436">
            <v>2400</v>
          </cell>
          <cell r="AD436">
            <v>2400</v>
          </cell>
          <cell r="AE436">
            <v>2400</v>
          </cell>
          <cell r="AF436">
            <v>2400</v>
          </cell>
          <cell r="AG436">
            <v>2400</v>
          </cell>
          <cell r="AH436">
            <v>2400</v>
          </cell>
          <cell r="AI436">
            <v>18000</v>
          </cell>
        </row>
        <row r="437">
          <cell r="C437">
            <v>12721</v>
          </cell>
          <cell r="D437" t="str">
            <v>BOEING</v>
          </cell>
          <cell r="E437" t="str">
            <v>C-17 (USAF)</v>
          </cell>
          <cell r="F437" t="str">
            <v>F117-PW-100</v>
          </cell>
          <cell r="G437" t="str">
            <v>Military Transport</v>
          </cell>
          <cell r="H437">
            <v>198000000</v>
          </cell>
          <cell r="I437">
            <v>15</v>
          </cell>
          <cell r="J437">
            <v>15</v>
          </cell>
          <cell r="K437">
            <v>16</v>
          </cell>
          <cell r="L437">
            <v>15</v>
          </cell>
          <cell r="M437">
            <v>15</v>
          </cell>
          <cell r="N437">
            <v>15</v>
          </cell>
          <cell r="O437">
            <v>15</v>
          </cell>
          <cell r="P437">
            <v>15</v>
          </cell>
          <cell r="Q437">
            <v>15</v>
          </cell>
          <cell r="R437">
            <v>3</v>
          </cell>
          <cell r="S437">
            <v>0</v>
          </cell>
          <cell r="T437">
            <v>0</v>
          </cell>
          <cell r="U437">
            <v>109</v>
          </cell>
          <cell r="W437">
            <v>2970</v>
          </cell>
          <cell r="X437">
            <v>2970</v>
          </cell>
          <cell r="Y437">
            <v>3168</v>
          </cell>
          <cell r="Z437">
            <v>2970</v>
          </cell>
          <cell r="AA437">
            <v>2970</v>
          </cell>
          <cell r="AB437">
            <v>2970</v>
          </cell>
          <cell r="AC437">
            <v>2970</v>
          </cell>
          <cell r="AD437">
            <v>2970</v>
          </cell>
          <cell r="AE437">
            <v>2970</v>
          </cell>
          <cell r="AF437">
            <v>594</v>
          </cell>
          <cell r="AG437">
            <v>0</v>
          </cell>
          <cell r="AH437">
            <v>0</v>
          </cell>
          <cell r="AI437">
            <v>21582</v>
          </cell>
        </row>
        <row r="438">
          <cell r="C438">
            <v>103325</v>
          </cell>
          <cell r="D438" t="str">
            <v>LOCKHEED MARTIN CORPORATION</v>
          </cell>
          <cell r="E438" t="str">
            <v>C-130J</v>
          </cell>
          <cell r="F438" t="str">
            <v>AE 2100</v>
          </cell>
          <cell r="G438" t="str">
            <v>Military Transport</v>
          </cell>
          <cell r="H438">
            <v>60000000</v>
          </cell>
          <cell r="I438">
            <v>14</v>
          </cell>
          <cell r="J438">
            <v>13</v>
          </cell>
          <cell r="K438">
            <v>13</v>
          </cell>
          <cell r="L438">
            <v>15</v>
          </cell>
          <cell r="M438">
            <v>14</v>
          </cell>
          <cell r="N438">
            <v>16</v>
          </cell>
          <cell r="O438">
            <v>16</v>
          </cell>
          <cell r="P438">
            <v>19</v>
          </cell>
          <cell r="Q438">
            <v>21</v>
          </cell>
          <cell r="R438">
            <v>22</v>
          </cell>
          <cell r="S438">
            <v>21</v>
          </cell>
          <cell r="T438">
            <v>21</v>
          </cell>
          <cell r="U438">
            <v>178</v>
          </cell>
          <cell r="W438">
            <v>840</v>
          </cell>
          <cell r="X438">
            <v>780</v>
          </cell>
          <cell r="Y438">
            <v>780</v>
          </cell>
          <cell r="Z438">
            <v>900</v>
          </cell>
          <cell r="AA438">
            <v>840</v>
          </cell>
          <cell r="AB438">
            <v>960</v>
          </cell>
          <cell r="AC438">
            <v>960</v>
          </cell>
          <cell r="AD438">
            <v>1140</v>
          </cell>
          <cell r="AE438">
            <v>1260</v>
          </cell>
          <cell r="AF438">
            <v>1320</v>
          </cell>
          <cell r="AG438">
            <v>1260</v>
          </cell>
          <cell r="AH438">
            <v>1260</v>
          </cell>
          <cell r="AI438">
            <v>10680</v>
          </cell>
        </row>
        <row r="439">
          <cell r="C439">
            <v>105046</v>
          </cell>
          <cell r="D439" t="str">
            <v>MANUFACTURER NOT SELECTED</v>
          </cell>
          <cell r="E439" t="str">
            <v>E-X (ROK)</v>
          </cell>
          <cell r="F439" t="str">
            <v>NOT SELECTED</v>
          </cell>
          <cell r="G439" t="str">
            <v>Military Transport</v>
          </cell>
          <cell r="H439">
            <v>95000000</v>
          </cell>
          <cell r="I439">
            <v>0</v>
          </cell>
          <cell r="J439">
            <v>0</v>
          </cell>
          <cell r="K439">
            <v>0</v>
          </cell>
          <cell r="L439">
            <v>0</v>
          </cell>
          <cell r="M439">
            <v>0</v>
          </cell>
          <cell r="N439">
            <v>0</v>
          </cell>
          <cell r="O439">
            <v>1</v>
          </cell>
          <cell r="P439">
            <v>2</v>
          </cell>
          <cell r="Q439">
            <v>2</v>
          </cell>
          <cell r="R439">
            <v>1</v>
          </cell>
          <cell r="S439">
            <v>0</v>
          </cell>
          <cell r="T439">
            <v>0</v>
          </cell>
          <cell r="U439">
            <v>6</v>
          </cell>
          <cell r="W439">
            <v>0</v>
          </cell>
          <cell r="X439">
            <v>0</v>
          </cell>
          <cell r="Y439">
            <v>0</v>
          </cell>
          <cell r="Z439">
            <v>0</v>
          </cell>
          <cell r="AA439">
            <v>0</v>
          </cell>
          <cell r="AB439">
            <v>0</v>
          </cell>
          <cell r="AC439">
            <v>95</v>
          </cell>
          <cell r="AD439">
            <v>190</v>
          </cell>
          <cell r="AE439">
            <v>190</v>
          </cell>
          <cell r="AF439">
            <v>95</v>
          </cell>
          <cell r="AG439">
            <v>0</v>
          </cell>
          <cell r="AH439">
            <v>0</v>
          </cell>
          <cell r="AI439">
            <v>570</v>
          </cell>
        </row>
        <row r="440">
          <cell r="C440">
            <v>105041</v>
          </cell>
          <cell r="D440" t="str">
            <v>MANUFACTURER NOT SELECTED</v>
          </cell>
          <cell r="E440" t="str">
            <v>MPA2000 (GERMANY/ITALY)</v>
          </cell>
          <cell r="F440" t="str">
            <v>NOT SELECTED</v>
          </cell>
          <cell r="G440" t="str">
            <v>Military Transport</v>
          </cell>
          <cell r="H440">
            <v>112500000</v>
          </cell>
          <cell r="I440">
            <v>0</v>
          </cell>
          <cell r="J440">
            <v>0</v>
          </cell>
          <cell r="K440">
            <v>0</v>
          </cell>
          <cell r="L440">
            <v>0</v>
          </cell>
          <cell r="M440">
            <v>0</v>
          </cell>
          <cell r="N440">
            <v>0</v>
          </cell>
          <cell r="O440">
            <v>0</v>
          </cell>
          <cell r="P440">
            <v>0</v>
          </cell>
          <cell r="Q440">
            <v>1</v>
          </cell>
          <cell r="R440">
            <v>4</v>
          </cell>
          <cell r="S440">
            <v>8</v>
          </cell>
          <cell r="T440">
            <v>4</v>
          </cell>
          <cell r="U440">
            <v>17</v>
          </cell>
          <cell r="W440">
            <v>0</v>
          </cell>
          <cell r="X440">
            <v>0</v>
          </cell>
          <cell r="Y440">
            <v>0</v>
          </cell>
          <cell r="Z440">
            <v>0</v>
          </cell>
          <cell r="AA440">
            <v>0</v>
          </cell>
          <cell r="AB440">
            <v>0</v>
          </cell>
          <cell r="AC440">
            <v>0</v>
          </cell>
          <cell r="AD440">
            <v>0</v>
          </cell>
          <cell r="AE440">
            <v>112.5</v>
          </cell>
          <cell r="AF440">
            <v>450</v>
          </cell>
          <cell r="AG440">
            <v>900</v>
          </cell>
          <cell r="AH440">
            <v>450</v>
          </cell>
          <cell r="AI440">
            <v>1912.5</v>
          </cell>
        </row>
        <row r="441">
          <cell r="C441">
            <v>104848</v>
          </cell>
          <cell r="D441" t="str">
            <v>LOCKHEED</v>
          </cell>
          <cell r="E441" t="str">
            <v>C-5B (MOD)</v>
          </cell>
          <cell r="F441" t="str">
            <v>CF6-80C2</v>
          </cell>
          <cell r="G441" t="str">
            <v>Military Transport</v>
          </cell>
          <cell r="H441">
            <v>52500000</v>
          </cell>
          <cell r="I441">
            <v>0</v>
          </cell>
          <cell r="J441">
            <v>0</v>
          </cell>
          <cell r="K441">
            <v>0</v>
          </cell>
          <cell r="L441">
            <v>1</v>
          </cell>
          <cell r="M441">
            <v>2</v>
          </cell>
          <cell r="N441">
            <v>0</v>
          </cell>
          <cell r="O441">
            <v>7</v>
          </cell>
          <cell r="P441">
            <v>12</v>
          </cell>
          <cell r="Q441">
            <v>12</v>
          </cell>
          <cell r="R441">
            <v>12</v>
          </cell>
          <cell r="S441">
            <v>4</v>
          </cell>
          <cell r="T441">
            <v>0</v>
          </cell>
          <cell r="U441">
            <v>50</v>
          </cell>
          <cell r="W441">
            <v>0</v>
          </cell>
          <cell r="X441">
            <v>0</v>
          </cell>
          <cell r="Y441">
            <v>0</v>
          </cell>
          <cell r="Z441">
            <v>52.5</v>
          </cell>
          <cell r="AA441">
            <v>105</v>
          </cell>
          <cell r="AB441">
            <v>0</v>
          </cell>
          <cell r="AC441">
            <v>367.5</v>
          </cell>
          <cell r="AD441">
            <v>630</v>
          </cell>
          <cell r="AE441">
            <v>630</v>
          </cell>
          <cell r="AF441">
            <v>630</v>
          </cell>
          <cell r="AG441">
            <v>210</v>
          </cell>
          <cell r="AH441">
            <v>0</v>
          </cell>
          <cell r="AI441">
            <v>2625</v>
          </cell>
        </row>
        <row r="442">
          <cell r="C442">
            <v>105215</v>
          </cell>
          <cell r="D442" t="str">
            <v>BOEING/BAE</v>
          </cell>
          <cell r="E442" t="str">
            <v>KC-767 (MOD)</v>
          </cell>
          <cell r="F442" t="str">
            <v>RB.211-524</v>
          </cell>
          <cell r="G442" t="str">
            <v>Military Transport</v>
          </cell>
          <cell r="H442">
            <v>12500000</v>
          </cell>
          <cell r="I442">
            <v>0</v>
          </cell>
          <cell r="J442">
            <v>0</v>
          </cell>
          <cell r="K442">
            <v>1</v>
          </cell>
          <cell r="L442">
            <v>4</v>
          </cell>
          <cell r="M442">
            <v>8</v>
          </cell>
          <cell r="N442">
            <v>8</v>
          </cell>
          <cell r="O442">
            <v>4</v>
          </cell>
          <cell r="P442">
            <v>0</v>
          </cell>
          <cell r="Q442">
            <v>0</v>
          </cell>
          <cell r="R442">
            <v>0</v>
          </cell>
          <cell r="S442">
            <v>0</v>
          </cell>
          <cell r="T442">
            <v>0</v>
          </cell>
          <cell r="U442">
            <v>25</v>
          </cell>
          <cell r="W442">
            <v>0</v>
          </cell>
          <cell r="X442">
            <v>0</v>
          </cell>
          <cell r="Y442">
            <v>12.5</v>
          </cell>
          <cell r="Z442">
            <v>50</v>
          </cell>
          <cell r="AA442">
            <v>100</v>
          </cell>
          <cell r="AB442">
            <v>100</v>
          </cell>
          <cell r="AC442">
            <v>50</v>
          </cell>
          <cell r="AD442">
            <v>0</v>
          </cell>
          <cell r="AE442">
            <v>0</v>
          </cell>
          <cell r="AF442">
            <v>0</v>
          </cell>
          <cell r="AG442">
            <v>0</v>
          </cell>
          <cell r="AH442">
            <v>0</v>
          </cell>
          <cell r="AI442">
            <v>312.5</v>
          </cell>
        </row>
        <row r="443">
          <cell r="C443">
            <v>103271</v>
          </cell>
          <cell r="D443" t="str">
            <v>AEROSPATIALE/ALENIA (Consortium)</v>
          </cell>
          <cell r="E443" t="str">
            <v>ATR-42-500</v>
          </cell>
          <cell r="F443" t="str">
            <v>PW127</v>
          </cell>
          <cell r="G443" t="str">
            <v>Regional</v>
          </cell>
          <cell r="H443">
            <v>13800000</v>
          </cell>
          <cell r="I443">
            <v>5</v>
          </cell>
          <cell r="J443">
            <v>4</v>
          </cell>
          <cell r="K443">
            <v>4</v>
          </cell>
          <cell r="L443">
            <v>5</v>
          </cell>
          <cell r="M443">
            <v>4</v>
          </cell>
          <cell r="N443">
            <v>5</v>
          </cell>
          <cell r="O443">
            <v>4</v>
          </cell>
          <cell r="P443">
            <v>5</v>
          </cell>
          <cell r="Q443">
            <v>4</v>
          </cell>
          <cell r="R443">
            <v>4</v>
          </cell>
          <cell r="S443">
            <v>3</v>
          </cell>
          <cell r="T443">
            <v>3</v>
          </cell>
          <cell r="U443">
            <v>41</v>
          </cell>
          <cell r="W443">
            <v>69</v>
          </cell>
          <cell r="X443">
            <v>55.2</v>
          </cell>
          <cell r="Y443">
            <v>55.2</v>
          </cell>
          <cell r="Z443">
            <v>69</v>
          </cell>
          <cell r="AA443">
            <v>55.2</v>
          </cell>
          <cell r="AB443">
            <v>69</v>
          </cell>
          <cell r="AC443">
            <v>55.2</v>
          </cell>
          <cell r="AD443">
            <v>69</v>
          </cell>
          <cell r="AE443">
            <v>55.2</v>
          </cell>
          <cell r="AF443">
            <v>55.2</v>
          </cell>
          <cell r="AG443">
            <v>41.4</v>
          </cell>
          <cell r="AH443">
            <v>41.4</v>
          </cell>
          <cell r="AI443">
            <v>565.79999999999995</v>
          </cell>
        </row>
        <row r="444">
          <cell r="C444">
            <v>104579</v>
          </cell>
          <cell r="D444" t="str">
            <v>AEROSPATIALE/ALENIA (Consortium)</v>
          </cell>
          <cell r="E444" t="str">
            <v>ATR-72-500</v>
          </cell>
          <cell r="F444" t="str">
            <v>PW127</v>
          </cell>
          <cell r="G444" t="str">
            <v>Regional</v>
          </cell>
          <cell r="H444">
            <v>15500000</v>
          </cell>
          <cell r="I444">
            <v>18</v>
          </cell>
          <cell r="J444">
            <v>17</v>
          </cell>
          <cell r="K444">
            <v>14</v>
          </cell>
          <cell r="L444">
            <v>13</v>
          </cell>
          <cell r="M444">
            <v>12</v>
          </cell>
          <cell r="N444">
            <v>11</v>
          </cell>
          <cell r="O444">
            <v>12</v>
          </cell>
          <cell r="P444">
            <v>10</v>
          </cell>
          <cell r="Q444">
            <v>11</v>
          </cell>
          <cell r="R444">
            <v>11</v>
          </cell>
          <cell r="S444">
            <v>11</v>
          </cell>
          <cell r="T444">
            <v>10</v>
          </cell>
          <cell r="U444">
            <v>115</v>
          </cell>
          <cell r="W444">
            <v>279</v>
          </cell>
          <cell r="X444">
            <v>263.5</v>
          </cell>
          <cell r="Y444">
            <v>217</v>
          </cell>
          <cell r="Z444">
            <v>201.5</v>
          </cell>
          <cell r="AA444">
            <v>186</v>
          </cell>
          <cell r="AB444">
            <v>170.5</v>
          </cell>
          <cell r="AC444">
            <v>186</v>
          </cell>
          <cell r="AD444">
            <v>155</v>
          </cell>
          <cell r="AE444">
            <v>170.5</v>
          </cell>
          <cell r="AF444">
            <v>170.5</v>
          </cell>
          <cell r="AG444">
            <v>170.5</v>
          </cell>
          <cell r="AH444">
            <v>155</v>
          </cell>
          <cell r="AI444">
            <v>1782.5</v>
          </cell>
        </row>
        <row r="445">
          <cell r="C445">
            <v>104564</v>
          </cell>
          <cell r="D445" t="str">
            <v>BOMBARDIER AEROSPACE</v>
          </cell>
          <cell r="E445" t="str">
            <v>CRJ 900</v>
          </cell>
          <cell r="F445" t="str">
            <v>CF34-8C5</v>
          </cell>
          <cell r="G445" t="str">
            <v>Regional</v>
          </cell>
          <cell r="H445">
            <v>29500000</v>
          </cell>
          <cell r="I445">
            <v>3</v>
          </cell>
          <cell r="J445">
            <v>10</v>
          </cell>
          <cell r="K445">
            <v>14</v>
          </cell>
          <cell r="L445">
            <v>20</v>
          </cell>
          <cell r="M445">
            <v>28</v>
          </cell>
          <cell r="N445">
            <v>33</v>
          </cell>
          <cell r="O445">
            <v>36</v>
          </cell>
          <cell r="P445">
            <v>36</v>
          </cell>
          <cell r="Q445">
            <v>40</v>
          </cell>
          <cell r="R445">
            <v>40</v>
          </cell>
          <cell r="S445">
            <v>40</v>
          </cell>
          <cell r="T445">
            <v>37</v>
          </cell>
          <cell r="U445">
            <v>324</v>
          </cell>
          <cell r="W445">
            <v>88.5</v>
          </cell>
          <cell r="X445">
            <v>295</v>
          </cell>
          <cell r="Y445">
            <v>413</v>
          </cell>
          <cell r="Z445">
            <v>590</v>
          </cell>
          <cell r="AA445">
            <v>826</v>
          </cell>
          <cell r="AB445">
            <v>973.5</v>
          </cell>
          <cell r="AC445">
            <v>1062</v>
          </cell>
          <cell r="AD445">
            <v>1062</v>
          </cell>
          <cell r="AE445">
            <v>1180</v>
          </cell>
          <cell r="AF445">
            <v>1180</v>
          </cell>
          <cell r="AG445">
            <v>1180</v>
          </cell>
          <cell r="AH445">
            <v>1091.5</v>
          </cell>
          <cell r="AI445">
            <v>9558</v>
          </cell>
        </row>
        <row r="446">
          <cell r="C446">
            <v>101826</v>
          </cell>
          <cell r="D446" t="str">
            <v>BOMBARDIER AEROSPACE</v>
          </cell>
          <cell r="E446" t="str">
            <v>CRJ 700</v>
          </cell>
          <cell r="F446" t="str">
            <v>CF34-8C</v>
          </cell>
          <cell r="G446" t="str">
            <v>Regional</v>
          </cell>
          <cell r="H446">
            <v>26000000</v>
          </cell>
          <cell r="I446">
            <v>32</v>
          </cell>
          <cell r="J446">
            <v>44</v>
          </cell>
          <cell r="K446">
            <v>42</v>
          </cell>
          <cell r="L446">
            <v>48</v>
          </cell>
          <cell r="M446">
            <v>42</v>
          </cell>
          <cell r="N446">
            <v>42</v>
          </cell>
          <cell r="O446">
            <v>38</v>
          </cell>
          <cell r="P446">
            <v>36</v>
          </cell>
          <cell r="Q446">
            <v>44</v>
          </cell>
          <cell r="R446">
            <v>48</v>
          </cell>
          <cell r="S446">
            <v>48</v>
          </cell>
          <cell r="T446">
            <v>45</v>
          </cell>
          <cell r="U446">
            <v>433</v>
          </cell>
          <cell r="W446">
            <v>832</v>
          </cell>
          <cell r="X446">
            <v>1144</v>
          </cell>
          <cell r="Y446">
            <v>1092</v>
          </cell>
          <cell r="Z446">
            <v>1248</v>
          </cell>
          <cell r="AA446">
            <v>1092</v>
          </cell>
          <cell r="AB446">
            <v>1092</v>
          </cell>
          <cell r="AC446">
            <v>988</v>
          </cell>
          <cell r="AD446">
            <v>936</v>
          </cell>
          <cell r="AE446">
            <v>1144</v>
          </cell>
          <cell r="AF446">
            <v>1248</v>
          </cell>
          <cell r="AG446">
            <v>1248</v>
          </cell>
          <cell r="AH446">
            <v>1170</v>
          </cell>
          <cell r="AI446">
            <v>11258</v>
          </cell>
        </row>
        <row r="447">
          <cell r="C447">
            <v>101525</v>
          </cell>
          <cell r="D447" t="str">
            <v>BOMBARDIER AEROSPACE</v>
          </cell>
          <cell r="E447" t="str">
            <v>CRJ 100/200</v>
          </cell>
          <cell r="F447" t="str">
            <v>CF34-3A1</v>
          </cell>
          <cell r="G447" t="str">
            <v>Regional</v>
          </cell>
          <cell r="H447">
            <v>22000000</v>
          </cell>
          <cell r="I447">
            <v>135</v>
          </cell>
          <cell r="J447">
            <v>115</v>
          </cell>
          <cell r="K447">
            <v>80</v>
          </cell>
          <cell r="L447">
            <v>68</v>
          </cell>
          <cell r="M447">
            <v>54</v>
          </cell>
          <cell r="N447">
            <v>42</v>
          </cell>
          <cell r="O447">
            <v>40</v>
          </cell>
          <cell r="P447">
            <v>38</v>
          </cell>
          <cell r="Q447">
            <v>42</v>
          </cell>
          <cell r="R447">
            <v>38</v>
          </cell>
          <cell r="S447">
            <v>42</v>
          </cell>
          <cell r="T447">
            <v>36</v>
          </cell>
          <cell r="U447">
            <v>480</v>
          </cell>
          <cell r="W447">
            <v>2970</v>
          </cell>
          <cell r="X447">
            <v>2530</v>
          </cell>
          <cell r="Y447">
            <v>1760</v>
          </cell>
          <cell r="Z447">
            <v>1496</v>
          </cell>
          <cell r="AA447">
            <v>1188</v>
          </cell>
          <cell r="AB447">
            <v>924</v>
          </cell>
          <cell r="AC447">
            <v>880</v>
          </cell>
          <cell r="AD447">
            <v>836</v>
          </cell>
          <cell r="AE447">
            <v>924</v>
          </cell>
          <cell r="AF447">
            <v>836</v>
          </cell>
          <cell r="AG447">
            <v>924</v>
          </cell>
          <cell r="AH447">
            <v>792</v>
          </cell>
          <cell r="AI447">
            <v>10560</v>
          </cell>
        </row>
        <row r="448">
          <cell r="C448">
            <v>101175</v>
          </cell>
          <cell r="D448" t="str">
            <v>CASA (Consortium)</v>
          </cell>
          <cell r="E448" t="str">
            <v>CN-235-100 (CIVIL)</v>
          </cell>
          <cell r="F448" t="str">
            <v>CT7-9C</v>
          </cell>
          <cell r="G448" t="str">
            <v>Regional</v>
          </cell>
          <cell r="H448">
            <v>9900000</v>
          </cell>
          <cell r="I448">
            <v>0</v>
          </cell>
          <cell r="J448">
            <v>0</v>
          </cell>
          <cell r="K448">
            <v>0</v>
          </cell>
          <cell r="L448">
            <v>0</v>
          </cell>
          <cell r="M448">
            <v>0</v>
          </cell>
          <cell r="N448">
            <v>0</v>
          </cell>
          <cell r="O448">
            <v>0</v>
          </cell>
          <cell r="P448">
            <v>0</v>
          </cell>
          <cell r="Q448">
            <v>0</v>
          </cell>
          <cell r="R448">
            <v>0</v>
          </cell>
          <cell r="S448">
            <v>0</v>
          </cell>
          <cell r="T448">
            <v>0</v>
          </cell>
          <cell r="U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row>
        <row r="449">
          <cell r="C449">
            <v>1445</v>
          </cell>
          <cell r="D449" t="str">
            <v>DEHAVILLAND CANADA</v>
          </cell>
          <cell r="E449" t="str">
            <v>DHC-8-100</v>
          </cell>
          <cell r="F449" t="str">
            <v>PW120A/PW121</v>
          </cell>
          <cell r="G449" t="str">
            <v>Regional</v>
          </cell>
          <cell r="H449">
            <v>11500000</v>
          </cell>
          <cell r="I449">
            <v>0</v>
          </cell>
          <cell r="J449">
            <v>0</v>
          </cell>
          <cell r="K449">
            <v>0</v>
          </cell>
          <cell r="L449">
            <v>0</v>
          </cell>
          <cell r="M449">
            <v>0</v>
          </cell>
          <cell r="N449">
            <v>0</v>
          </cell>
          <cell r="O449">
            <v>0</v>
          </cell>
          <cell r="P449">
            <v>0</v>
          </cell>
          <cell r="Q449">
            <v>0</v>
          </cell>
          <cell r="R449">
            <v>0</v>
          </cell>
          <cell r="S449">
            <v>0</v>
          </cell>
          <cell r="T449">
            <v>0</v>
          </cell>
          <cell r="U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row>
        <row r="450">
          <cell r="C450">
            <v>8384</v>
          </cell>
          <cell r="D450" t="str">
            <v>DEHAVILLAND CANADA</v>
          </cell>
          <cell r="E450" t="str">
            <v>DHC-8-200</v>
          </cell>
          <cell r="F450" t="str">
            <v>PW123</v>
          </cell>
          <cell r="G450" t="str">
            <v>Regional</v>
          </cell>
          <cell r="H450">
            <v>13500000</v>
          </cell>
          <cell r="I450">
            <v>3</v>
          </cell>
          <cell r="J450">
            <v>2</v>
          </cell>
          <cell r="K450">
            <v>1</v>
          </cell>
          <cell r="L450">
            <v>0</v>
          </cell>
          <cell r="M450">
            <v>2</v>
          </cell>
          <cell r="N450">
            <v>0</v>
          </cell>
          <cell r="O450">
            <v>0</v>
          </cell>
          <cell r="P450">
            <v>0</v>
          </cell>
          <cell r="Q450">
            <v>0</v>
          </cell>
          <cell r="R450">
            <v>0</v>
          </cell>
          <cell r="S450">
            <v>0</v>
          </cell>
          <cell r="T450">
            <v>0</v>
          </cell>
          <cell r="U450">
            <v>3</v>
          </cell>
          <cell r="W450">
            <v>40.5</v>
          </cell>
          <cell r="X450">
            <v>27</v>
          </cell>
          <cell r="Y450">
            <v>13.5</v>
          </cell>
          <cell r="Z450">
            <v>0</v>
          </cell>
          <cell r="AA450">
            <v>27</v>
          </cell>
          <cell r="AB450">
            <v>0</v>
          </cell>
          <cell r="AC450">
            <v>0</v>
          </cell>
          <cell r="AD450">
            <v>0</v>
          </cell>
          <cell r="AE450">
            <v>0</v>
          </cell>
          <cell r="AF450">
            <v>0</v>
          </cell>
          <cell r="AG450">
            <v>0</v>
          </cell>
          <cell r="AH450">
            <v>0</v>
          </cell>
          <cell r="AI450">
            <v>40.5</v>
          </cell>
        </row>
        <row r="451">
          <cell r="C451">
            <v>1446</v>
          </cell>
          <cell r="D451" t="str">
            <v>DEHAVILLAND CANADA</v>
          </cell>
          <cell r="E451" t="str">
            <v>DHC-8-300</v>
          </cell>
          <cell r="F451" t="str">
            <v>PW123</v>
          </cell>
          <cell r="G451" t="str">
            <v>Regional</v>
          </cell>
          <cell r="H451">
            <v>14500000</v>
          </cell>
          <cell r="I451">
            <v>18</v>
          </cell>
          <cell r="J451">
            <v>11</v>
          </cell>
          <cell r="K451">
            <v>6</v>
          </cell>
          <cell r="L451">
            <v>6</v>
          </cell>
          <cell r="M451">
            <v>5</v>
          </cell>
          <cell r="N451">
            <v>4</v>
          </cell>
          <cell r="O451">
            <v>4</v>
          </cell>
          <cell r="P451">
            <v>6</v>
          </cell>
          <cell r="Q451">
            <v>4</v>
          </cell>
          <cell r="R451">
            <v>3</v>
          </cell>
          <cell r="S451">
            <v>3</v>
          </cell>
          <cell r="T451">
            <v>1</v>
          </cell>
          <cell r="U451">
            <v>42</v>
          </cell>
          <cell r="W451">
            <v>261</v>
          </cell>
          <cell r="X451">
            <v>159.5</v>
          </cell>
          <cell r="Y451">
            <v>87</v>
          </cell>
          <cell r="Z451">
            <v>87</v>
          </cell>
          <cell r="AA451">
            <v>72.5</v>
          </cell>
          <cell r="AB451">
            <v>58</v>
          </cell>
          <cell r="AC451">
            <v>58</v>
          </cell>
          <cell r="AD451">
            <v>87</v>
          </cell>
          <cell r="AE451">
            <v>58</v>
          </cell>
          <cell r="AF451">
            <v>43.5</v>
          </cell>
          <cell r="AG451">
            <v>43.5</v>
          </cell>
          <cell r="AH451">
            <v>14.5</v>
          </cell>
          <cell r="AI451">
            <v>609</v>
          </cell>
        </row>
        <row r="452">
          <cell r="C452">
            <v>103386</v>
          </cell>
          <cell r="D452" t="str">
            <v>DEHAVILLAND CANADA</v>
          </cell>
          <cell r="E452" t="str">
            <v>DHC-8-400</v>
          </cell>
          <cell r="F452" t="str">
            <v>PW150</v>
          </cell>
          <cell r="G452" t="str">
            <v>Regional</v>
          </cell>
          <cell r="H452">
            <v>19500000</v>
          </cell>
          <cell r="I452">
            <v>23</v>
          </cell>
          <cell r="J452">
            <v>18</v>
          </cell>
          <cell r="K452">
            <v>15</v>
          </cell>
          <cell r="L452">
            <v>15</v>
          </cell>
          <cell r="M452">
            <v>13</v>
          </cell>
          <cell r="N452">
            <v>14</v>
          </cell>
          <cell r="O452">
            <v>12</v>
          </cell>
          <cell r="P452">
            <v>14</v>
          </cell>
          <cell r="Q452">
            <v>12</v>
          </cell>
          <cell r="R452">
            <v>13</v>
          </cell>
          <cell r="S452">
            <v>12</v>
          </cell>
          <cell r="T452">
            <v>10</v>
          </cell>
          <cell r="U452">
            <v>130</v>
          </cell>
          <cell r="W452">
            <v>448.5</v>
          </cell>
          <cell r="X452">
            <v>351</v>
          </cell>
          <cell r="Y452">
            <v>292.5</v>
          </cell>
          <cell r="Z452">
            <v>292.5</v>
          </cell>
          <cell r="AA452">
            <v>253.5</v>
          </cell>
          <cell r="AB452">
            <v>273</v>
          </cell>
          <cell r="AC452">
            <v>234</v>
          </cell>
          <cell r="AD452">
            <v>273</v>
          </cell>
          <cell r="AE452">
            <v>234</v>
          </cell>
          <cell r="AF452">
            <v>253.5</v>
          </cell>
          <cell r="AG452">
            <v>234</v>
          </cell>
          <cell r="AH452">
            <v>195</v>
          </cell>
          <cell r="AI452">
            <v>2535</v>
          </cell>
        </row>
        <row r="453">
          <cell r="C453">
            <v>104436</v>
          </cell>
          <cell r="D453" t="str">
            <v>EMBRAER</v>
          </cell>
          <cell r="E453" t="str">
            <v>190/195</v>
          </cell>
          <cell r="F453" t="str">
            <v>CF34-10E</v>
          </cell>
          <cell r="G453" t="str">
            <v>Regional</v>
          </cell>
          <cell r="H453">
            <v>28000000</v>
          </cell>
          <cell r="I453">
            <v>0</v>
          </cell>
          <cell r="J453">
            <v>1</v>
          </cell>
          <cell r="K453">
            <v>2</v>
          </cell>
          <cell r="L453">
            <v>11</v>
          </cell>
          <cell r="M453">
            <v>28</v>
          </cell>
          <cell r="N453">
            <v>31</v>
          </cell>
          <cell r="O453">
            <v>30</v>
          </cell>
          <cell r="P453">
            <v>35</v>
          </cell>
          <cell r="Q453">
            <v>34</v>
          </cell>
          <cell r="R453">
            <v>35</v>
          </cell>
          <cell r="S453">
            <v>35</v>
          </cell>
          <cell r="T453">
            <v>34</v>
          </cell>
          <cell r="U453">
            <v>275</v>
          </cell>
          <cell r="W453">
            <v>0</v>
          </cell>
          <cell r="X453">
            <v>28</v>
          </cell>
          <cell r="Y453">
            <v>56</v>
          </cell>
          <cell r="Z453">
            <v>308</v>
          </cell>
          <cell r="AA453">
            <v>784</v>
          </cell>
          <cell r="AB453">
            <v>868</v>
          </cell>
          <cell r="AC453">
            <v>840</v>
          </cell>
          <cell r="AD453">
            <v>980</v>
          </cell>
          <cell r="AE453">
            <v>952</v>
          </cell>
          <cell r="AF453">
            <v>980</v>
          </cell>
          <cell r="AG453">
            <v>980</v>
          </cell>
          <cell r="AH453">
            <v>952</v>
          </cell>
          <cell r="AI453">
            <v>7700</v>
          </cell>
        </row>
        <row r="454">
          <cell r="C454">
            <v>104566</v>
          </cell>
          <cell r="D454" t="str">
            <v>EMBRAER</v>
          </cell>
          <cell r="E454" t="str">
            <v>ERJ 145 (MILITARY)</v>
          </cell>
          <cell r="F454" t="str">
            <v>AE 3007</v>
          </cell>
          <cell r="G454" t="str">
            <v>Regional</v>
          </cell>
          <cell r="H454">
            <v>18125000</v>
          </cell>
          <cell r="I454">
            <v>1</v>
          </cell>
          <cell r="J454">
            <v>4</v>
          </cell>
          <cell r="K454">
            <v>6</v>
          </cell>
          <cell r="L454">
            <v>3</v>
          </cell>
          <cell r="M454">
            <v>0</v>
          </cell>
          <cell r="N454">
            <v>2</v>
          </cell>
          <cell r="O454">
            <v>2</v>
          </cell>
          <cell r="P454">
            <v>1</v>
          </cell>
          <cell r="Q454">
            <v>2</v>
          </cell>
          <cell r="R454">
            <v>2</v>
          </cell>
          <cell r="S454">
            <v>2</v>
          </cell>
          <cell r="T454">
            <v>1</v>
          </cell>
          <cell r="U454">
            <v>21</v>
          </cell>
          <cell r="W454">
            <v>18.125</v>
          </cell>
          <cell r="X454">
            <v>72.5</v>
          </cell>
          <cell r="Y454">
            <v>108.75</v>
          </cell>
          <cell r="Z454">
            <v>54.375</v>
          </cell>
          <cell r="AA454">
            <v>0</v>
          </cell>
          <cell r="AB454">
            <v>36.25</v>
          </cell>
          <cell r="AC454">
            <v>36.25</v>
          </cell>
          <cell r="AD454">
            <v>18.125</v>
          </cell>
          <cell r="AE454">
            <v>36.25</v>
          </cell>
          <cell r="AF454">
            <v>36.25</v>
          </cell>
          <cell r="AG454">
            <v>36.25</v>
          </cell>
          <cell r="AH454">
            <v>18.125</v>
          </cell>
          <cell r="AI454">
            <v>380.625</v>
          </cell>
        </row>
        <row r="455">
          <cell r="C455">
            <v>104396</v>
          </cell>
          <cell r="D455" t="str">
            <v>EMBRAER</v>
          </cell>
          <cell r="E455" t="str">
            <v>170/175</v>
          </cell>
          <cell r="F455" t="str">
            <v>CF34-8E</v>
          </cell>
          <cell r="G455" t="str">
            <v>Regional</v>
          </cell>
          <cell r="H455">
            <v>21750000</v>
          </cell>
          <cell r="I455">
            <v>6</v>
          </cell>
          <cell r="J455">
            <v>23</v>
          </cell>
          <cell r="K455">
            <v>49</v>
          </cell>
          <cell r="L455">
            <v>52</v>
          </cell>
          <cell r="M455">
            <v>46</v>
          </cell>
          <cell r="N455">
            <v>44</v>
          </cell>
          <cell r="O455">
            <v>45</v>
          </cell>
          <cell r="P455">
            <v>46</v>
          </cell>
          <cell r="Q455">
            <v>48</v>
          </cell>
          <cell r="R455">
            <v>49</v>
          </cell>
          <cell r="S455">
            <v>48</v>
          </cell>
          <cell r="T455">
            <v>46</v>
          </cell>
          <cell r="U455">
            <v>473</v>
          </cell>
          <cell r="W455">
            <v>130.5</v>
          </cell>
          <cell r="X455">
            <v>500.25</v>
          </cell>
          <cell r="Y455">
            <v>1065.75</v>
          </cell>
          <cell r="Z455">
            <v>1131</v>
          </cell>
          <cell r="AA455">
            <v>1000.5</v>
          </cell>
          <cell r="AB455">
            <v>957</v>
          </cell>
          <cell r="AC455">
            <v>978.75</v>
          </cell>
          <cell r="AD455">
            <v>1000.5</v>
          </cell>
          <cell r="AE455">
            <v>1044</v>
          </cell>
          <cell r="AF455">
            <v>1065.75</v>
          </cell>
          <cell r="AG455">
            <v>1044</v>
          </cell>
          <cell r="AH455">
            <v>1000.5</v>
          </cell>
          <cell r="AI455">
            <v>10287.75</v>
          </cell>
        </row>
        <row r="456">
          <cell r="C456">
            <v>104024</v>
          </cell>
          <cell r="D456" t="str">
            <v>EMBRAER</v>
          </cell>
          <cell r="E456" t="str">
            <v>ERJ 135</v>
          </cell>
          <cell r="F456" t="str">
            <v>AE 3007</v>
          </cell>
          <cell r="G456" t="str">
            <v>Regional</v>
          </cell>
          <cell r="H456">
            <v>13975000</v>
          </cell>
          <cell r="I456">
            <v>15</v>
          </cell>
          <cell r="J456">
            <v>15</v>
          </cell>
          <cell r="K456">
            <v>9</v>
          </cell>
          <cell r="L456">
            <v>11</v>
          </cell>
          <cell r="M456">
            <v>15</v>
          </cell>
          <cell r="N456">
            <v>17</v>
          </cell>
          <cell r="O456">
            <v>18</v>
          </cell>
          <cell r="P456">
            <v>20</v>
          </cell>
          <cell r="Q456">
            <v>19</v>
          </cell>
          <cell r="R456">
            <v>20</v>
          </cell>
          <cell r="S456">
            <v>21</v>
          </cell>
          <cell r="T456">
            <v>22</v>
          </cell>
          <cell r="U456">
            <v>172</v>
          </cell>
          <cell r="W456">
            <v>209.625</v>
          </cell>
          <cell r="X456">
            <v>209.625</v>
          </cell>
          <cell r="Y456">
            <v>125.77500000000001</v>
          </cell>
          <cell r="Z456">
            <v>153.72499999999999</v>
          </cell>
          <cell r="AA456">
            <v>209.625</v>
          </cell>
          <cell r="AB456">
            <v>237.57499999999999</v>
          </cell>
          <cell r="AC456">
            <v>251.55</v>
          </cell>
          <cell r="AD456">
            <v>279.5</v>
          </cell>
          <cell r="AE456">
            <v>265.52499999999998</v>
          </cell>
          <cell r="AF456">
            <v>279.5</v>
          </cell>
          <cell r="AG456">
            <v>293.47500000000002</v>
          </cell>
          <cell r="AH456">
            <v>307.45</v>
          </cell>
          <cell r="AI456">
            <v>2403.6999999999998</v>
          </cell>
        </row>
        <row r="457">
          <cell r="C457">
            <v>104897</v>
          </cell>
          <cell r="D457" t="str">
            <v>EMBRAER</v>
          </cell>
          <cell r="E457" t="str">
            <v>LEGACY</v>
          </cell>
          <cell r="F457" t="str">
            <v>AE 3007</v>
          </cell>
          <cell r="G457" t="str">
            <v>Business Jets</v>
          </cell>
          <cell r="H457">
            <v>20275000</v>
          </cell>
          <cell r="I457">
            <v>15</v>
          </cell>
          <cell r="J457">
            <v>20</v>
          </cell>
          <cell r="K457">
            <v>15</v>
          </cell>
          <cell r="L457">
            <v>16</v>
          </cell>
          <cell r="M457">
            <v>15</v>
          </cell>
          <cell r="N457">
            <v>15</v>
          </cell>
          <cell r="O457">
            <v>14</v>
          </cell>
          <cell r="P457">
            <v>13</v>
          </cell>
          <cell r="Q457">
            <v>14</v>
          </cell>
          <cell r="R457">
            <v>13</v>
          </cell>
          <cell r="S457">
            <v>14</v>
          </cell>
          <cell r="T457">
            <v>13</v>
          </cell>
          <cell r="U457">
            <v>142</v>
          </cell>
          <cell r="W457">
            <v>304.125</v>
          </cell>
          <cell r="X457">
            <v>405.5</v>
          </cell>
          <cell r="Y457">
            <v>304.125</v>
          </cell>
          <cell r="Z457">
            <v>324.39999999999998</v>
          </cell>
          <cell r="AA457">
            <v>304.125</v>
          </cell>
          <cell r="AB457">
            <v>304.125</v>
          </cell>
          <cell r="AC457">
            <v>283.85000000000002</v>
          </cell>
          <cell r="AD457">
            <v>263.57499999999999</v>
          </cell>
          <cell r="AE457">
            <v>283.85000000000002</v>
          </cell>
          <cell r="AF457">
            <v>263.57499999999999</v>
          </cell>
          <cell r="AG457">
            <v>283.85000000000002</v>
          </cell>
          <cell r="AH457">
            <v>263.57499999999999</v>
          </cell>
          <cell r="AI457">
            <v>2879.0499999999997</v>
          </cell>
        </row>
        <row r="458">
          <cell r="C458">
            <v>104865</v>
          </cell>
          <cell r="D458" t="str">
            <v>EMBRAER</v>
          </cell>
          <cell r="E458" t="str">
            <v>ERJ 140</v>
          </cell>
          <cell r="F458" t="str">
            <v>AE 3007</v>
          </cell>
          <cell r="G458" t="str">
            <v>Regional</v>
          </cell>
          <cell r="H458">
            <v>15200000</v>
          </cell>
          <cell r="I458">
            <v>22</v>
          </cell>
          <cell r="J458">
            <v>23</v>
          </cell>
          <cell r="K458">
            <v>27</v>
          </cell>
          <cell r="L458">
            <v>28</v>
          </cell>
          <cell r="M458">
            <v>29</v>
          </cell>
          <cell r="N458">
            <v>29</v>
          </cell>
          <cell r="O458">
            <v>28</v>
          </cell>
          <cell r="P458">
            <v>27</v>
          </cell>
          <cell r="Q458">
            <v>28</v>
          </cell>
          <cell r="R458">
            <v>27</v>
          </cell>
          <cell r="S458">
            <v>27</v>
          </cell>
          <cell r="T458">
            <v>27</v>
          </cell>
          <cell r="U458">
            <v>277</v>
          </cell>
          <cell r="W458">
            <v>334.4</v>
          </cell>
          <cell r="X458">
            <v>349.6</v>
          </cell>
          <cell r="Y458">
            <v>410.4</v>
          </cell>
          <cell r="Z458">
            <v>425.6</v>
          </cell>
          <cell r="AA458">
            <v>440.8</v>
          </cell>
          <cell r="AB458">
            <v>440.8</v>
          </cell>
          <cell r="AC458">
            <v>425.6</v>
          </cell>
          <cell r="AD458">
            <v>410.4</v>
          </cell>
          <cell r="AE458">
            <v>425.6</v>
          </cell>
          <cell r="AF458">
            <v>410.4</v>
          </cell>
          <cell r="AG458">
            <v>410.4</v>
          </cell>
          <cell r="AH458">
            <v>410.4</v>
          </cell>
          <cell r="AI458">
            <v>4210.3999999999996</v>
          </cell>
        </row>
        <row r="459">
          <cell r="C459">
            <v>103137</v>
          </cell>
          <cell r="D459" t="str">
            <v>EMBRAER</v>
          </cell>
          <cell r="E459" t="str">
            <v>ERJ 145 (CIVIL)</v>
          </cell>
          <cell r="F459" t="str">
            <v>AE 3007</v>
          </cell>
          <cell r="G459" t="str">
            <v>Regional</v>
          </cell>
          <cell r="H459">
            <v>18125000</v>
          </cell>
          <cell r="I459">
            <v>80</v>
          </cell>
          <cell r="J459">
            <v>60</v>
          </cell>
          <cell r="K459">
            <v>59</v>
          </cell>
          <cell r="L459">
            <v>52</v>
          </cell>
          <cell r="M459">
            <v>42</v>
          </cell>
          <cell r="N459">
            <v>40</v>
          </cell>
          <cell r="O459">
            <v>35</v>
          </cell>
          <cell r="P459">
            <v>34</v>
          </cell>
          <cell r="Q459">
            <v>34</v>
          </cell>
          <cell r="R459">
            <v>35</v>
          </cell>
          <cell r="S459">
            <v>34</v>
          </cell>
          <cell r="T459">
            <v>34</v>
          </cell>
          <cell r="U459">
            <v>399</v>
          </cell>
          <cell r="W459">
            <v>1450</v>
          </cell>
          <cell r="X459">
            <v>1087.5</v>
          </cell>
          <cell r="Y459">
            <v>1069.375</v>
          </cell>
          <cell r="Z459">
            <v>942.5</v>
          </cell>
          <cell r="AA459">
            <v>761.25</v>
          </cell>
          <cell r="AB459">
            <v>725</v>
          </cell>
          <cell r="AC459">
            <v>634.375</v>
          </cell>
          <cell r="AD459">
            <v>616.25</v>
          </cell>
          <cell r="AE459">
            <v>616.25</v>
          </cell>
          <cell r="AF459">
            <v>634.375</v>
          </cell>
          <cell r="AG459">
            <v>616.25</v>
          </cell>
          <cell r="AH459">
            <v>616.25</v>
          </cell>
          <cell r="AI459">
            <v>7231.875</v>
          </cell>
        </row>
        <row r="460">
          <cell r="C460">
            <v>101086</v>
          </cell>
          <cell r="D460" t="str">
            <v>FAIRCHILD AEROSPACE</v>
          </cell>
          <cell r="E460" t="str">
            <v>DORNIER 328</v>
          </cell>
          <cell r="F460" t="str">
            <v>PW119</v>
          </cell>
          <cell r="G460" t="str">
            <v>Regional</v>
          </cell>
          <cell r="H460">
            <v>9750000</v>
          </cell>
          <cell r="I460">
            <v>0</v>
          </cell>
          <cell r="J460">
            <v>0</v>
          </cell>
          <cell r="K460">
            <v>0</v>
          </cell>
          <cell r="L460">
            <v>0</v>
          </cell>
          <cell r="M460">
            <v>0</v>
          </cell>
          <cell r="N460">
            <v>0</v>
          </cell>
          <cell r="O460">
            <v>0</v>
          </cell>
          <cell r="P460">
            <v>0</v>
          </cell>
          <cell r="Q460">
            <v>0</v>
          </cell>
          <cell r="R460">
            <v>0</v>
          </cell>
          <cell r="S460">
            <v>0</v>
          </cell>
          <cell r="T460">
            <v>0</v>
          </cell>
          <cell r="U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row>
        <row r="461">
          <cell r="C461">
            <v>103856</v>
          </cell>
          <cell r="D461" t="str">
            <v>FAIRCHILD AEROSPACE</v>
          </cell>
          <cell r="E461" t="str">
            <v>328JET</v>
          </cell>
          <cell r="F461" t="str">
            <v>PW306</v>
          </cell>
          <cell r="G461" t="str">
            <v>Regional</v>
          </cell>
          <cell r="H461">
            <v>13000000</v>
          </cell>
          <cell r="I461">
            <v>34</v>
          </cell>
          <cell r="J461">
            <v>32</v>
          </cell>
          <cell r="K461">
            <v>16</v>
          </cell>
          <cell r="L461">
            <v>22</v>
          </cell>
          <cell r="M461">
            <v>20</v>
          </cell>
          <cell r="N461">
            <v>18</v>
          </cell>
          <cell r="O461">
            <v>16</v>
          </cell>
          <cell r="P461">
            <v>16</v>
          </cell>
          <cell r="Q461">
            <v>16</v>
          </cell>
          <cell r="R461">
            <v>15</v>
          </cell>
          <cell r="S461">
            <v>15</v>
          </cell>
          <cell r="T461">
            <v>12</v>
          </cell>
          <cell r="U461">
            <v>166</v>
          </cell>
          <cell r="W461">
            <v>442</v>
          </cell>
          <cell r="X461">
            <v>416</v>
          </cell>
          <cell r="Y461">
            <v>208</v>
          </cell>
          <cell r="Z461">
            <v>286</v>
          </cell>
          <cell r="AA461">
            <v>260</v>
          </cell>
          <cell r="AB461">
            <v>234</v>
          </cell>
          <cell r="AC461">
            <v>208</v>
          </cell>
          <cell r="AD461">
            <v>208</v>
          </cell>
          <cell r="AE461">
            <v>208</v>
          </cell>
          <cell r="AF461">
            <v>195</v>
          </cell>
          <cell r="AG461">
            <v>195</v>
          </cell>
          <cell r="AH461">
            <v>156</v>
          </cell>
          <cell r="AI461">
            <v>2158</v>
          </cell>
        </row>
        <row r="462">
          <cell r="C462">
            <v>103132</v>
          </cell>
          <cell r="D462" t="str">
            <v>IND. PESAWAT TERBANG NUSANTARA (Consortiu</v>
          </cell>
          <cell r="E462" t="str">
            <v>CN-235-100/200 (CIVIL)</v>
          </cell>
          <cell r="F462" t="str">
            <v>CT7-9C</v>
          </cell>
          <cell r="G462" t="str">
            <v>Regional</v>
          </cell>
          <cell r="H462">
            <v>11000000</v>
          </cell>
          <cell r="I462">
            <v>0</v>
          </cell>
          <cell r="J462">
            <v>0</v>
          </cell>
          <cell r="K462">
            <v>0</v>
          </cell>
          <cell r="L462">
            <v>0</v>
          </cell>
          <cell r="M462">
            <v>0</v>
          </cell>
          <cell r="N462">
            <v>0</v>
          </cell>
          <cell r="O462">
            <v>0</v>
          </cell>
          <cell r="P462">
            <v>0</v>
          </cell>
          <cell r="Q462">
            <v>0</v>
          </cell>
          <cell r="R462">
            <v>0</v>
          </cell>
          <cell r="S462">
            <v>0</v>
          </cell>
          <cell r="T462">
            <v>0</v>
          </cell>
          <cell r="U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row>
        <row r="463">
          <cell r="C463">
            <v>101971</v>
          </cell>
          <cell r="D463" t="str">
            <v>IND. PESAWAT TERBANG NUSANTARA (Consortiu</v>
          </cell>
          <cell r="E463" t="str">
            <v>CN-235M</v>
          </cell>
          <cell r="F463" t="str">
            <v>CT7-9C</v>
          </cell>
          <cell r="G463" t="str">
            <v>Regional</v>
          </cell>
          <cell r="H463">
            <v>13500000</v>
          </cell>
          <cell r="I463">
            <v>4</v>
          </cell>
          <cell r="J463">
            <v>6</v>
          </cell>
          <cell r="K463">
            <v>6</v>
          </cell>
          <cell r="L463">
            <v>6</v>
          </cell>
          <cell r="M463">
            <v>5</v>
          </cell>
          <cell r="N463">
            <v>3</v>
          </cell>
          <cell r="O463">
            <v>3</v>
          </cell>
          <cell r="P463">
            <v>2</v>
          </cell>
          <cell r="Q463">
            <v>2</v>
          </cell>
          <cell r="R463">
            <v>0</v>
          </cell>
          <cell r="S463">
            <v>0</v>
          </cell>
          <cell r="T463">
            <v>0</v>
          </cell>
          <cell r="U463">
            <v>27</v>
          </cell>
          <cell r="W463">
            <v>54</v>
          </cell>
          <cell r="X463">
            <v>81</v>
          </cell>
          <cell r="Y463">
            <v>81</v>
          </cell>
          <cell r="Z463">
            <v>81</v>
          </cell>
          <cell r="AA463">
            <v>67.5</v>
          </cell>
          <cell r="AB463">
            <v>40.5</v>
          </cell>
          <cell r="AC463">
            <v>40.5</v>
          </cell>
          <cell r="AD463">
            <v>27</v>
          </cell>
          <cell r="AE463">
            <v>27</v>
          </cell>
          <cell r="AF463">
            <v>0</v>
          </cell>
          <cell r="AG463">
            <v>0</v>
          </cell>
          <cell r="AH463">
            <v>0</v>
          </cell>
          <cell r="AI463">
            <v>364.5</v>
          </cell>
        </row>
        <row r="464">
          <cell r="C464">
            <v>12396</v>
          </cell>
          <cell r="D464" t="str">
            <v>LOCKHEED MARTIN CORPORATION</v>
          </cell>
          <cell r="E464" t="str">
            <v>L-100 (ALL)</v>
          </cell>
          <cell r="F464" t="str">
            <v>501-D22A</v>
          </cell>
          <cell r="G464" t="str">
            <v>Regional</v>
          </cell>
          <cell r="H464">
            <v>12500000</v>
          </cell>
          <cell r="I464">
            <v>0</v>
          </cell>
          <cell r="J464">
            <v>0</v>
          </cell>
          <cell r="K464">
            <v>0</v>
          </cell>
          <cell r="L464">
            <v>0</v>
          </cell>
          <cell r="M464">
            <v>0</v>
          </cell>
          <cell r="N464">
            <v>0</v>
          </cell>
          <cell r="O464">
            <v>0</v>
          </cell>
          <cell r="P464">
            <v>0</v>
          </cell>
          <cell r="Q464">
            <v>0</v>
          </cell>
          <cell r="R464">
            <v>0</v>
          </cell>
          <cell r="S464">
            <v>0</v>
          </cell>
          <cell r="T464">
            <v>0</v>
          </cell>
          <cell r="U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row>
        <row r="465">
          <cell r="C465">
            <v>13616</v>
          </cell>
          <cell r="D465" t="str">
            <v>SHINMAYWA</v>
          </cell>
          <cell r="E465" t="str">
            <v>US-1/-1A</v>
          </cell>
          <cell r="F465" t="str">
            <v>T64-IHI-10E/-10J</v>
          </cell>
          <cell r="G465" t="str">
            <v>Regional</v>
          </cell>
          <cell r="H465">
            <v>40000000</v>
          </cell>
          <cell r="I465">
            <v>0</v>
          </cell>
          <cell r="J465">
            <v>0</v>
          </cell>
          <cell r="K465">
            <v>0</v>
          </cell>
          <cell r="L465">
            <v>0</v>
          </cell>
          <cell r="M465">
            <v>0</v>
          </cell>
          <cell r="N465">
            <v>0</v>
          </cell>
          <cell r="O465">
            <v>0</v>
          </cell>
          <cell r="P465">
            <v>0</v>
          </cell>
          <cell r="Q465">
            <v>0</v>
          </cell>
          <cell r="R465">
            <v>0</v>
          </cell>
          <cell r="S465">
            <v>0</v>
          </cell>
          <cell r="T465">
            <v>0</v>
          </cell>
          <cell r="U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row>
        <row r="466">
          <cell r="C466">
            <v>103782</v>
          </cell>
          <cell r="D466" t="str">
            <v>SHINMAYWA</v>
          </cell>
          <cell r="E466" t="str">
            <v>US-1AKAI</v>
          </cell>
          <cell r="F466" t="str">
            <v>AE 2100</v>
          </cell>
          <cell r="G466" t="str">
            <v>Regional</v>
          </cell>
          <cell r="H466">
            <v>68000000</v>
          </cell>
          <cell r="I466">
            <v>0</v>
          </cell>
          <cell r="J466">
            <v>0</v>
          </cell>
          <cell r="K466">
            <v>1</v>
          </cell>
          <cell r="L466">
            <v>0</v>
          </cell>
          <cell r="M466">
            <v>0</v>
          </cell>
          <cell r="N466">
            <v>0</v>
          </cell>
          <cell r="O466">
            <v>1</v>
          </cell>
          <cell r="P466">
            <v>2</v>
          </cell>
          <cell r="Q466">
            <v>4</v>
          </cell>
          <cell r="R466">
            <v>4</v>
          </cell>
          <cell r="S466">
            <v>0</v>
          </cell>
          <cell r="T466">
            <v>0</v>
          </cell>
          <cell r="U466">
            <v>12</v>
          </cell>
          <cell r="W466">
            <v>0</v>
          </cell>
          <cell r="X466">
            <v>0</v>
          </cell>
          <cell r="Y466">
            <v>68</v>
          </cell>
          <cell r="Z466">
            <v>0</v>
          </cell>
          <cell r="AA466">
            <v>0</v>
          </cell>
          <cell r="AB466">
            <v>0</v>
          </cell>
          <cell r="AC466">
            <v>68</v>
          </cell>
          <cell r="AD466">
            <v>136</v>
          </cell>
          <cell r="AE466">
            <v>272</v>
          </cell>
          <cell r="AF466">
            <v>272</v>
          </cell>
          <cell r="AG466">
            <v>0</v>
          </cell>
          <cell r="AH466">
            <v>0</v>
          </cell>
          <cell r="AI466">
            <v>816</v>
          </cell>
        </row>
        <row r="467">
          <cell r="C467">
            <v>102256</v>
          </cell>
          <cell r="D467" t="str">
            <v>TUPOLEV</v>
          </cell>
          <cell r="E467" t="str">
            <v>TU-334/354</v>
          </cell>
          <cell r="F467" t="str">
            <v>D-436T</v>
          </cell>
          <cell r="G467" t="str">
            <v>Regional</v>
          </cell>
          <cell r="H467">
            <v>17000000</v>
          </cell>
          <cell r="I467">
            <v>1</v>
          </cell>
          <cell r="J467">
            <v>1</v>
          </cell>
          <cell r="K467">
            <v>2</v>
          </cell>
          <cell r="L467">
            <v>4</v>
          </cell>
          <cell r="M467">
            <v>5</v>
          </cell>
          <cell r="N467">
            <v>7</v>
          </cell>
          <cell r="O467">
            <v>9</v>
          </cell>
          <cell r="P467">
            <v>8</v>
          </cell>
          <cell r="Q467">
            <v>8</v>
          </cell>
          <cell r="R467">
            <v>7</v>
          </cell>
          <cell r="S467">
            <v>7</v>
          </cell>
          <cell r="T467">
            <v>7</v>
          </cell>
          <cell r="U467">
            <v>64</v>
          </cell>
          <cell r="W467">
            <v>17</v>
          </cell>
          <cell r="X467">
            <v>17</v>
          </cell>
          <cell r="Y467">
            <v>34</v>
          </cell>
          <cell r="Z467">
            <v>68</v>
          </cell>
          <cell r="AA467">
            <v>85</v>
          </cell>
          <cell r="AB467">
            <v>119</v>
          </cell>
          <cell r="AC467">
            <v>153</v>
          </cell>
          <cell r="AD467">
            <v>136</v>
          </cell>
          <cell r="AE467">
            <v>136</v>
          </cell>
          <cell r="AF467">
            <v>119</v>
          </cell>
          <cell r="AG467">
            <v>119</v>
          </cell>
          <cell r="AH467">
            <v>119</v>
          </cell>
          <cell r="AI467">
            <v>1088</v>
          </cell>
        </row>
        <row r="468">
          <cell r="C468">
            <v>102193</v>
          </cell>
          <cell r="D468" t="str">
            <v>TUPOLEV</v>
          </cell>
          <cell r="E468" t="str">
            <v>TU-204</v>
          </cell>
          <cell r="F468" t="str">
            <v>PS-90A</v>
          </cell>
          <cell r="G468" t="str">
            <v>Regional</v>
          </cell>
          <cell r="H468">
            <v>27000000</v>
          </cell>
          <cell r="I468">
            <v>2</v>
          </cell>
          <cell r="J468">
            <v>2</v>
          </cell>
          <cell r="K468">
            <v>3</v>
          </cell>
          <cell r="L468">
            <v>4</v>
          </cell>
          <cell r="M468">
            <v>4</v>
          </cell>
          <cell r="N468">
            <v>5</v>
          </cell>
          <cell r="O468">
            <v>6</v>
          </cell>
          <cell r="P468">
            <v>6</v>
          </cell>
          <cell r="Q468">
            <v>5</v>
          </cell>
          <cell r="R468">
            <v>4</v>
          </cell>
          <cell r="S468">
            <v>4</v>
          </cell>
          <cell r="T468">
            <v>4</v>
          </cell>
          <cell r="U468">
            <v>45</v>
          </cell>
          <cell r="W468">
            <v>54</v>
          </cell>
          <cell r="X468">
            <v>54</v>
          </cell>
          <cell r="Y468">
            <v>81</v>
          </cell>
          <cell r="Z468">
            <v>108</v>
          </cell>
          <cell r="AA468">
            <v>108</v>
          </cell>
          <cell r="AB468">
            <v>135</v>
          </cell>
          <cell r="AC468">
            <v>162</v>
          </cell>
          <cell r="AD468">
            <v>162</v>
          </cell>
          <cell r="AE468">
            <v>135</v>
          </cell>
          <cell r="AF468">
            <v>108</v>
          </cell>
          <cell r="AG468">
            <v>108</v>
          </cell>
          <cell r="AH468">
            <v>108</v>
          </cell>
          <cell r="AI468">
            <v>1215</v>
          </cell>
        </row>
        <row r="469">
          <cell r="C469">
            <v>102072</v>
          </cell>
          <cell r="D469" t="str">
            <v>TUPOLEV</v>
          </cell>
          <cell r="E469" t="str">
            <v>TU-204</v>
          </cell>
          <cell r="F469" t="str">
            <v>RB211-535E4/F5</v>
          </cell>
          <cell r="G469" t="str">
            <v>Regional</v>
          </cell>
          <cell r="H469">
            <v>38000000</v>
          </cell>
          <cell r="I469">
            <v>2</v>
          </cell>
          <cell r="J469">
            <v>3</v>
          </cell>
          <cell r="K469">
            <v>6</v>
          </cell>
          <cell r="L469">
            <v>6</v>
          </cell>
          <cell r="M469">
            <v>5</v>
          </cell>
          <cell r="N469">
            <v>6</v>
          </cell>
          <cell r="O469">
            <v>4</v>
          </cell>
          <cell r="P469">
            <v>4</v>
          </cell>
          <cell r="Q469">
            <v>3</v>
          </cell>
          <cell r="R469">
            <v>5</v>
          </cell>
          <cell r="S469">
            <v>4</v>
          </cell>
          <cell r="T469">
            <v>4</v>
          </cell>
          <cell r="U469">
            <v>47</v>
          </cell>
          <cell r="W469">
            <v>76</v>
          </cell>
          <cell r="X469">
            <v>114</v>
          </cell>
          <cell r="Y469">
            <v>228</v>
          </cell>
          <cell r="Z469">
            <v>228</v>
          </cell>
          <cell r="AA469">
            <v>190</v>
          </cell>
          <cell r="AB469">
            <v>228</v>
          </cell>
          <cell r="AC469">
            <v>152</v>
          </cell>
          <cell r="AD469">
            <v>152</v>
          </cell>
          <cell r="AE469">
            <v>114</v>
          </cell>
          <cell r="AF469">
            <v>190</v>
          </cell>
          <cell r="AG469">
            <v>152</v>
          </cell>
          <cell r="AH469">
            <v>152</v>
          </cell>
          <cell r="AI469">
            <v>1786</v>
          </cell>
        </row>
        <row r="470">
          <cell r="C470">
            <v>102382</v>
          </cell>
          <cell r="D470" t="str">
            <v>XIAN</v>
          </cell>
          <cell r="E470" t="str">
            <v>MA60</v>
          </cell>
          <cell r="F470" t="str">
            <v>PW127</v>
          </cell>
          <cell r="G470" t="str">
            <v>Military Transport</v>
          </cell>
          <cell r="H470">
            <v>11000000</v>
          </cell>
          <cell r="I470">
            <v>8</v>
          </cell>
          <cell r="J470">
            <v>8</v>
          </cell>
          <cell r="K470">
            <v>9</v>
          </cell>
          <cell r="L470">
            <v>11</v>
          </cell>
          <cell r="M470">
            <v>12</v>
          </cell>
          <cell r="N470">
            <v>10</v>
          </cell>
          <cell r="O470">
            <v>7</v>
          </cell>
          <cell r="P470">
            <v>6</v>
          </cell>
          <cell r="Q470">
            <v>7</v>
          </cell>
          <cell r="R470">
            <v>6</v>
          </cell>
          <cell r="S470">
            <v>6</v>
          </cell>
          <cell r="T470">
            <v>6</v>
          </cell>
          <cell r="U470">
            <v>80</v>
          </cell>
          <cell r="W470">
            <v>88</v>
          </cell>
          <cell r="X470">
            <v>88</v>
          </cell>
          <cell r="Y470">
            <v>99</v>
          </cell>
          <cell r="Z470">
            <v>121</v>
          </cell>
          <cell r="AA470">
            <v>132</v>
          </cell>
          <cell r="AB470">
            <v>110</v>
          </cell>
          <cell r="AC470">
            <v>77</v>
          </cell>
          <cell r="AD470">
            <v>66</v>
          </cell>
          <cell r="AE470">
            <v>77</v>
          </cell>
          <cell r="AF470">
            <v>66</v>
          </cell>
          <cell r="AG470">
            <v>66</v>
          </cell>
          <cell r="AH470">
            <v>66</v>
          </cell>
          <cell r="AI470">
            <v>880</v>
          </cell>
        </row>
        <row r="471">
          <cell r="C471">
            <v>102254</v>
          </cell>
          <cell r="D471" t="str">
            <v>YAKOVLEV</v>
          </cell>
          <cell r="E471" t="str">
            <v>YAK-42/142</v>
          </cell>
          <cell r="F471" t="str">
            <v>D-36</v>
          </cell>
          <cell r="G471" t="str">
            <v>Regional</v>
          </cell>
          <cell r="H471">
            <v>16000000</v>
          </cell>
          <cell r="I471">
            <v>2</v>
          </cell>
          <cell r="J471">
            <v>2</v>
          </cell>
          <cell r="K471">
            <v>2</v>
          </cell>
          <cell r="L471">
            <v>3</v>
          </cell>
          <cell r="M471">
            <v>3</v>
          </cell>
          <cell r="N471">
            <v>3</v>
          </cell>
          <cell r="O471">
            <v>2</v>
          </cell>
          <cell r="P471">
            <v>1</v>
          </cell>
          <cell r="Q471">
            <v>2</v>
          </cell>
          <cell r="R471">
            <v>1</v>
          </cell>
          <cell r="S471">
            <v>1</v>
          </cell>
          <cell r="T471">
            <v>0</v>
          </cell>
          <cell r="U471">
            <v>18</v>
          </cell>
          <cell r="W471">
            <v>32</v>
          </cell>
          <cell r="X471">
            <v>32</v>
          </cell>
          <cell r="Y471">
            <v>32</v>
          </cell>
          <cell r="Z471">
            <v>48</v>
          </cell>
          <cell r="AA471">
            <v>48</v>
          </cell>
          <cell r="AB471">
            <v>48</v>
          </cell>
          <cell r="AC471">
            <v>32</v>
          </cell>
          <cell r="AD471">
            <v>16</v>
          </cell>
          <cell r="AE471">
            <v>32</v>
          </cell>
          <cell r="AF471">
            <v>16</v>
          </cell>
          <cell r="AG471">
            <v>16</v>
          </cell>
          <cell r="AH471">
            <v>0</v>
          </cell>
          <cell r="AI471">
            <v>288</v>
          </cell>
        </row>
        <row r="472">
          <cell r="C472">
            <v>1059</v>
          </cell>
          <cell r="D472" t="str">
            <v>AGUSTA</v>
          </cell>
          <cell r="E472" t="str">
            <v>A109A/A MK II (CIVIL)</v>
          </cell>
          <cell r="F472" t="str">
            <v>250-C20B</v>
          </cell>
          <cell r="G472" t="str">
            <v>Rotorcraft</v>
          </cell>
          <cell r="H472">
            <v>2200000</v>
          </cell>
          <cell r="I472">
            <v>0</v>
          </cell>
          <cell r="J472">
            <v>0</v>
          </cell>
          <cell r="K472">
            <v>0</v>
          </cell>
          <cell r="L472">
            <v>0</v>
          </cell>
          <cell r="M472">
            <v>0</v>
          </cell>
          <cell r="N472">
            <v>0</v>
          </cell>
          <cell r="O472">
            <v>0</v>
          </cell>
          <cell r="P472">
            <v>0</v>
          </cell>
          <cell r="Q472">
            <v>0</v>
          </cell>
          <cell r="R472">
            <v>0</v>
          </cell>
          <cell r="S472">
            <v>0</v>
          </cell>
          <cell r="T472">
            <v>0</v>
          </cell>
          <cell r="U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row>
        <row r="473">
          <cell r="C473">
            <v>102040</v>
          </cell>
          <cell r="D473" t="str">
            <v>AGUSTA</v>
          </cell>
          <cell r="E473" t="str">
            <v>A109K (MILITARY)</v>
          </cell>
          <cell r="F473" t="str">
            <v>ARRIEL 1K</v>
          </cell>
          <cell r="G473" t="str">
            <v>Rotorcraft</v>
          </cell>
          <cell r="H473">
            <v>4500000</v>
          </cell>
          <cell r="I473">
            <v>0</v>
          </cell>
          <cell r="J473">
            <v>0</v>
          </cell>
          <cell r="K473">
            <v>0</v>
          </cell>
          <cell r="L473">
            <v>0</v>
          </cell>
          <cell r="M473">
            <v>0</v>
          </cell>
          <cell r="N473">
            <v>0</v>
          </cell>
          <cell r="O473">
            <v>0</v>
          </cell>
          <cell r="P473">
            <v>0</v>
          </cell>
          <cell r="Q473">
            <v>0</v>
          </cell>
          <cell r="R473">
            <v>0</v>
          </cell>
          <cell r="S473">
            <v>0</v>
          </cell>
          <cell r="T473">
            <v>0</v>
          </cell>
          <cell r="U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row>
        <row r="474">
          <cell r="C474">
            <v>103488</v>
          </cell>
          <cell r="D474" t="str">
            <v>AGUSTA</v>
          </cell>
          <cell r="E474" t="str">
            <v>A119</v>
          </cell>
          <cell r="F474" t="str">
            <v>ARRIEL 1K</v>
          </cell>
          <cell r="G474" t="str">
            <v>Rotorcraft</v>
          </cell>
          <cell r="H474">
            <v>1450000</v>
          </cell>
          <cell r="I474">
            <v>0</v>
          </cell>
          <cell r="J474">
            <v>0</v>
          </cell>
          <cell r="K474">
            <v>0</v>
          </cell>
          <cell r="L474">
            <v>0</v>
          </cell>
          <cell r="M474">
            <v>0</v>
          </cell>
          <cell r="N474">
            <v>0</v>
          </cell>
          <cell r="O474">
            <v>0</v>
          </cell>
          <cell r="P474">
            <v>0</v>
          </cell>
          <cell r="Q474">
            <v>0</v>
          </cell>
          <cell r="R474">
            <v>0</v>
          </cell>
          <cell r="S474">
            <v>0</v>
          </cell>
          <cell r="T474">
            <v>0</v>
          </cell>
          <cell r="U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row>
        <row r="475">
          <cell r="C475">
            <v>103484</v>
          </cell>
          <cell r="D475" t="str">
            <v>AGUSTA</v>
          </cell>
          <cell r="E475" t="str">
            <v>A119</v>
          </cell>
          <cell r="F475" t="str">
            <v>PT6B-37</v>
          </cell>
          <cell r="G475" t="str">
            <v>Rotorcraft</v>
          </cell>
          <cell r="H475">
            <v>1950000</v>
          </cell>
          <cell r="I475">
            <v>20</v>
          </cell>
          <cell r="J475">
            <v>20</v>
          </cell>
          <cell r="K475">
            <v>20</v>
          </cell>
          <cell r="L475">
            <v>25</v>
          </cell>
          <cell r="M475">
            <v>28</v>
          </cell>
          <cell r="N475">
            <v>30</v>
          </cell>
          <cell r="O475">
            <v>28</v>
          </cell>
          <cell r="P475">
            <v>30</v>
          </cell>
          <cell r="Q475">
            <v>32</v>
          </cell>
          <cell r="R475">
            <v>30</v>
          </cell>
          <cell r="S475">
            <v>32</v>
          </cell>
          <cell r="T475">
            <v>29</v>
          </cell>
          <cell r="U475">
            <v>284</v>
          </cell>
          <cell r="W475">
            <v>39</v>
          </cell>
          <cell r="X475">
            <v>39</v>
          </cell>
          <cell r="Y475">
            <v>39</v>
          </cell>
          <cell r="Z475">
            <v>48.75</v>
          </cell>
          <cell r="AA475">
            <v>54.6</v>
          </cell>
          <cell r="AB475">
            <v>58.5</v>
          </cell>
          <cell r="AC475">
            <v>54.6</v>
          </cell>
          <cell r="AD475">
            <v>58.5</v>
          </cell>
          <cell r="AE475">
            <v>62.4</v>
          </cell>
          <cell r="AF475">
            <v>58.5</v>
          </cell>
          <cell r="AG475">
            <v>62.4</v>
          </cell>
          <cell r="AH475">
            <v>56.55</v>
          </cell>
          <cell r="AI475">
            <v>553.79999999999995</v>
          </cell>
        </row>
        <row r="476">
          <cell r="C476">
            <v>1069</v>
          </cell>
          <cell r="D476" t="str">
            <v>AGUSTA (Licensee)</v>
          </cell>
          <cell r="E476" t="str">
            <v>AB206B-III (CIVIL)</v>
          </cell>
          <cell r="F476" t="str">
            <v>250-C20J</v>
          </cell>
          <cell r="G476" t="str">
            <v>Rotorcraft</v>
          </cell>
          <cell r="H476">
            <v>750000</v>
          </cell>
          <cell r="I476">
            <v>0</v>
          </cell>
          <cell r="J476">
            <v>0</v>
          </cell>
          <cell r="K476">
            <v>0</v>
          </cell>
          <cell r="L476">
            <v>0</v>
          </cell>
          <cell r="M476">
            <v>0</v>
          </cell>
          <cell r="N476">
            <v>0</v>
          </cell>
          <cell r="O476">
            <v>0</v>
          </cell>
          <cell r="P476">
            <v>0</v>
          </cell>
          <cell r="Q476">
            <v>0</v>
          </cell>
          <cell r="R476">
            <v>0</v>
          </cell>
          <cell r="S476">
            <v>0</v>
          </cell>
          <cell r="T476">
            <v>0</v>
          </cell>
          <cell r="U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row>
        <row r="477">
          <cell r="C477">
            <v>1072</v>
          </cell>
          <cell r="D477" t="str">
            <v>AGUSTA (Licensee)</v>
          </cell>
          <cell r="E477" t="str">
            <v>AS-61N1</v>
          </cell>
          <cell r="F477" t="str">
            <v>CT58-140-1/2</v>
          </cell>
          <cell r="G477" t="str">
            <v>Rotorcraft</v>
          </cell>
          <cell r="H477">
            <v>7000000</v>
          </cell>
          <cell r="I477">
            <v>0</v>
          </cell>
          <cell r="J477">
            <v>0</v>
          </cell>
          <cell r="K477">
            <v>0</v>
          </cell>
          <cell r="L477">
            <v>0</v>
          </cell>
          <cell r="M477">
            <v>0</v>
          </cell>
          <cell r="N477">
            <v>0</v>
          </cell>
          <cell r="O477">
            <v>0</v>
          </cell>
          <cell r="P477">
            <v>0</v>
          </cell>
          <cell r="Q477">
            <v>0</v>
          </cell>
          <cell r="R477">
            <v>0</v>
          </cell>
          <cell r="S477">
            <v>0</v>
          </cell>
          <cell r="T477">
            <v>0</v>
          </cell>
          <cell r="U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row>
        <row r="478">
          <cell r="C478">
            <v>1073</v>
          </cell>
          <cell r="D478" t="str">
            <v>AGUSTA (Licensee)</v>
          </cell>
          <cell r="E478" t="str">
            <v>CH-47C</v>
          </cell>
          <cell r="F478" t="str">
            <v>T55-L-11C/712</v>
          </cell>
          <cell r="G478" t="str">
            <v>Rotorcraft</v>
          </cell>
          <cell r="H478">
            <v>10000000</v>
          </cell>
          <cell r="I478">
            <v>0</v>
          </cell>
          <cell r="J478">
            <v>0</v>
          </cell>
          <cell r="K478">
            <v>0</v>
          </cell>
          <cell r="L478">
            <v>0</v>
          </cell>
          <cell r="M478">
            <v>0</v>
          </cell>
          <cell r="N478">
            <v>0</v>
          </cell>
          <cell r="O478">
            <v>0</v>
          </cell>
          <cell r="P478">
            <v>0</v>
          </cell>
          <cell r="Q478">
            <v>0</v>
          </cell>
          <cell r="R478">
            <v>0</v>
          </cell>
          <cell r="S478">
            <v>0</v>
          </cell>
          <cell r="T478">
            <v>0</v>
          </cell>
          <cell r="U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row>
        <row r="479">
          <cell r="C479">
            <v>1074</v>
          </cell>
          <cell r="D479" t="str">
            <v>AGUSTA (Licensee)</v>
          </cell>
          <cell r="E479" t="str">
            <v>HH/SH-3/S-61</v>
          </cell>
          <cell r="F479" t="str">
            <v>T58-GE-10</v>
          </cell>
          <cell r="G479" t="str">
            <v>Rotorcraft</v>
          </cell>
          <cell r="H479">
            <v>6500000</v>
          </cell>
          <cell r="I479">
            <v>0</v>
          </cell>
          <cell r="J479">
            <v>0</v>
          </cell>
          <cell r="K479">
            <v>0</v>
          </cell>
          <cell r="L479">
            <v>0</v>
          </cell>
          <cell r="M479">
            <v>0</v>
          </cell>
          <cell r="N479">
            <v>0</v>
          </cell>
          <cell r="O479">
            <v>0</v>
          </cell>
          <cell r="P479">
            <v>0</v>
          </cell>
          <cell r="Q479">
            <v>0</v>
          </cell>
          <cell r="R479">
            <v>0</v>
          </cell>
          <cell r="S479">
            <v>0</v>
          </cell>
          <cell r="T479">
            <v>0</v>
          </cell>
          <cell r="U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row>
        <row r="480">
          <cell r="C480">
            <v>1290</v>
          </cell>
          <cell r="D480" t="str">
            <v>AGUSTA (Licensee)</v>
          </cell>
          <cell r="E480" t="str">
            <v>NH500D/MD</v>
          </cell>
          <cell r="F480" t="str">
            <v>250-C20B</v>
          </cell>
          <cell r="G480" t="str">
            <v>Rotorcraft</v>
          </cell>
          <cell r="H480">
            <v>1500000</v>
          </cell>
          <cell r="I480">
            <v>0</v>
          </cell>
          <cell r="J480">
            <v>0</v>
          </cell>
          <cell r="K480">
            <v>0</v>
          </cell>
          <cell r="L480">
            <v>0</v>
          </cell>
          <cell r="M480">
            <v>0</v>
          </cell>
          <cell r="N480">
            <v>0</v>
          </cell>
          <cell r="O480">
            <v>0</v>
          </cell>
          <cell r="P480">
            <v>0</v>
          </cell>
          <cell r="Q480">
            <v>0</v>
          </cell>
          <cell r="R480">
            <v>0</v>
          </cell>
          <cell r="S480">
            <v>0</v>
          </cell>
          <cell r="T480">
            <v>0</v>
          </cell>
          <cell r="U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row>
        <row r="481">
          <cell r="C481">
            <v>101386</v>
          </cell>
          <cell r="D481" t="str">
            <v>AGUSTA (Licensee)</v>
          </cell>
          <cell r="E481" t="str">
            <v>NH500E</v>
          </cell>
          <cell r="F481" t="str">
            <v>250-C20B</v>
          </cell>
          <cell r="G481" t="str">
            <v>Rotorcraft</v>
          </cell>
          <cell r="H481">
            <v>925000</v>
          </cell>
          <cell r="I481">
            <v>0</v>
          </cell>
          <cell r="J481">
            <v>0</v>
          </cell>
          <cell r="K481">
            <v>0</v>
          </cell>
          <cell r="L481">
            <v>0</v>
          </cell>
          <cell r="M481">
            <v>0</v>
          </cell>
          <cell r="N481">
            <v>0</v>
          </cell>
          <cell r="O481">
            <v>0</v>
          </cell>
          <cell r="P481">
            <v>0</v>
          </cell>
          <cell r="Q481">
            <v>0</v>
          </cell>
          <cell r="R481">
            <v>0</v>
          </cell>
          <cell r="S481">
            <v>0</v>
          </cell>
          <cell r="T481">
            <v>0</v>
          </cell>
          <cell r="U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row>
        <row r="482">
          <cell r="C482">
            <v>103013</v>
          </cell>
          <cell r="D482" t="str">
            <v>AGUSTA (Licensee)</v>
          </cell>
          <cell r="E482" t="str">
            <v>NH520N</v>
          </cell>
          <cell r="F482" t="str">
            <v>250-C20R</v>
          </cell>
          <cell r="G482" t="str">
            <v>Rotorcraft</v>
          </cell>
          <cell r="H482">
            <v>650000</v>
          </cell>
          <cell r="I482">
            <v>0</v>
          </cell>
          <cell r="J482">
            <v>0</v>
          </cell>
          <cell r="K482">
            <v>0</v>
          </cell>
          <cell r="L482">
            <v>0</v>
          </cell>
          <cell r="M482">
            <v>0</v>
          </cell>
          <cell r="N482">
            <v>0</v>
          </cell>
          <cell r="O482">
            <v>0</v>
          </cell>
          <cell r="P482">
            <v>0</v>
          </cell>
          <cell r="Q482">
            <v>0</v>
          </cell>
          <cell r="R482">
            <v>0</v>
          </cell>
          <cell r="S482">
            <v>0</v>
          </cell>
          <cell r="T482">
            <v>0</v>
          </cell>
          <cell r="U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row>
        <row r="483">
          <cell r="C483">
            <v>9696</v>
          </cell>
          <cell r="D483" t="str">
            <v>AGUSTA (Licensee)</v>
          </cell>
          <cell r="E483" t="str">
            <v>AB412/412SP</v>
          </cell>
          <cell r="F483" t="str">
            <v>PT6T-3B/3D</v>
          </cell>
          <cell r="G483" t="str">
            <v>Rotorcraft</v>
          </cell>
          <cell r="H483">
            <v>5350000</v>
          </cell>
          <cell r="I483">
            <v>8</v>
          </cell>
          <cell r="J483">
            <v>6</v>
          </cell>
          <cell r="K483">
            <v>6</v>
          </cell>
          <cell r="L483">
            <v>7</v>
          </cell>
          <cell r="M483">
            <v>6</v>
          </cell>
          <cell r="N483">
            <v>2</v>
          </cell>
          <cell r="O483">
            <v>0</v>
          </cell>
          <cell r="P483">
            <v>0</v>
          </cell>
          <cell r="Q483">
            <v>0</v>
          </cell>
          <cell r="R483">
            <v>0</v>
          </cell>
          <cell r="S483">
            <v>0</v>
          </cell>
          <cell r="T483">
            <v>0</v>
          </cell>
          <cell r="U483">
            <v>21</v>
          </cell>
          <cell r="W483">
            <v>42.8</v>
          </cell>
          <cell r="X483">
            <v>32.1</v>
          </cell>
          <cell r="Y483">
            <v>32.1</v>
          </cell>
          <cell r="Z483">
            <v>37.450000000000003</v>
          </cell>
          <cell r="AA483">
            <v>32.1</v>
          </cell>
          <cell r="AB483">
            <v>10.7</v>
          </cell>
          <cell r="AC483">
            <v>0</v>
          </cell>
          <cell r="AD483">
            <v>0</v>
          </cell>
          <cell r="AE483">
            <v>0</v>
          </cell>
          <cell r="AF483">
            <v>0</v>
          </cell>
          <cell r="AG483">
            <v>0</v>
          </cell>
          <cell r="AH483">
            <v>0</v>
          </cell>
          <cell r="AI483">
            <v>112.35000000000001</v>
          </cell>
        </row>
        <row r="484">
          <cell r="C484">
            <v>9661</v>
          </cell>
          <cell r="D484" t="str">
            <v>AGUSTAWESTLAND</v>
          </cell>
          <cell r="E484" t="str">
            <v>A109K (CIVIL)</v>
          </cell>
          <cell r="F484" t="str">
            <v>ARRIEL 1K</v>
          </cell>
          <cell r="G484" t="str">
            <v>Rotorcraft</v>
          </cell>
          <cell r="H484">
            <v>3400000</v>
          </cell>
          <cell r="I484">
            <v>0</v>
          </cell>
          <cell r="J484">
            <v>0</v>
          </cell>
          <cell r="K484">
            <v>0</v>
          </cell>
          <cell r="L484">
            <v>0</v>
          </cell>
          <cell r="M484">
            <v>0</v>
          </cell>
          <cell r="N484">
            <v>0</v>
          </cell>
          <cell r="O484">
            <v>0</v>
          </cell>
          <cell r="P484">
            <v>0</v>
          </cell>
          <cell r="Q484">
            <v>0</v>
          </cell>
          <cell r="R484">
            <v>0</v>
          </cell>
          <cell r="S484">
            <v>0</v>
          </cell>
          <cell r="T484">
            <v>0</v>
          </cell>
          <cell r="U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row>
        <row r="485">
          <cell r="C485">
            <v>105270</v>
          </cell>
          <cell r="D485" t="str">
            <v>AGUSTAWESTLAND</v>
          </cell>
          <cell r="E485" t="str">
            <v>FUTURE LYNX</v>
          </cell>
          <cell r="F485" t="str">
            <v>CTS800</v>
          </cell>
          <cell r="G485" t="str">
            <v>Rotorcraft</v>
          </cell>
          <cell r="H485">
            <v>20000000</v>
          </cell>
          <cell r="I485">
            <v>0</v>
          </cell>
          <cell r="J485">
            <v>0</v>
          </cell>
          <cell r="K485">
            <v>0</v>
          </cell>
          <cell r="L485">
            <v>0</v>
          </cell>
          <cell r="M485">
            <v>1</v>
          </cell>
          <cell r="N485">
            <v>4</v>
          </cell>
          <cell r="O485">
            <v>12</v>
          </cell>
          <cell r="P485">
            <v>24</v>
          </cell>
          <cell r="Q485">
            <v>24</v>
          </cell>
          <cell r="R485">
            <v>24</v>
          </cell>
          <cell r="S485">
            <v>24</v>
          </cell>
          <cell r="T485">
            <v>8</v>
          </cell>
          <cell r="U485">
            <v>121</v>
          </cell>
          <cell r="W485">
            <v>0</v>
          </cell>
          <cell r="X485">
            <v>0</v>
          </cell>
          <cell r="Y485">
            <v>0</v>
          </cell>
          <cell r="Z485">
            <v>0</v>
          </cell>
          <cell r="AA485">
            <v>20</v>
          </cell>
          <cell r="AB485">
            <v>80</v>
          </cell>
          <cell r="AC485">
            <v>240</v>
          </cell>
          <cell r="AD485">
            <v>480</v>
          </cell>
          <cell r="AE485">
            <v>480</v>
          </cell>
          <cell r="AF485">
            <v>480</v>
          </cell>
          <cell r="AG485">
            <v>480</v>
          </cell>
          <cell r="AH485">
            <v>160</v>
          </cell>
          <cell r="AI485">
            <v>2420</v>
          </cell>
        </row>
        <row r="486">
          <cell r="C486">
            <v>104787</v>
          </cell>
          <cell r="D486" t="str">
            <v>AGUSTAWESTLAND</v>
          </cell>
          <cell r="E486" t="str">
            <v>A109 POWER (MILITARY)</v>
          </cell>
          <cell r="F486" t="str">
            <v>ARRIUS 2K</v>
          </cell>
          <cell r="G486" t="str">
            <v>Rotorcraft</v>
          </cell>
          <cell r="H486">
            <v>3600000</v>
          </cell>
          <cell r="I486">
            <v>1</v>
          </cell>
          <cell r="J486">
            <v>2</v>
          </cell>
          <cell r="K486">
            <v>12</v>
          </cell>
          <cell r="L486">
            <v>12</v>
          </cell>
          <cell r="M486">
            <v>15</v>
          </cell>
          <cell r="N486">
            <v>14</v>
          </cell>
          <cell r="O486">
            <v>10</v>
          </cell>
          <cell r="P486">
            <v>10</v>
          </cell>
          <cell r="Q486">
            <v>10</v>
          </cell>
          <cell r="R486">
            <v>12</v>
          </cell>
          <cell r="S486">
            <v>10</v>
          </cell>
          <cell r="T486">
            <v>9</v>
          </cell>
          <cell r="U486">
            <v>114</v>
          </cell>
          <cell r="W486">
            <v>3.6</v>
          </cell>
          <cell r="X486">
            <v>7.2</v>
          </cell>
          <cell r="Y486">
            <v>43.2</v>
          </cell>
          <cell r="Z486">
            <v>43.2</v>
          </cell>
          <cell r="AA486">
            <v>54</v>
          </cell>
          <cell r="AB486">
            <v>50.4</v>
          </cell>
          <cell r="AC486">
            <v>36</v>
          </cell>
          <cell r="AD486">
            <v>36</v>
          </cell>
          <cell r="AE486">
            <v>36</v>
          </cell>
          <cell r="AF486">
            <v>43.2</v>
          </cell>
          <cell r="AG486">
            <v>36</v>
          </cell>
          <cell r="AH486">
            <v>32.4</v>
          </cell>
          <cell r="AI486">
            <v>410.4</v>
          </cell>
        </row>
        <row r="487">
          <cell r="C487">
            <v>104221</v>
          </cell>
          <cell r="D487" t="str">
            <v>AGUSTAWESTLAND</v>
          </cell>
          <cell r="E487" t="str">
            <v>SUPER LYNX 200/300</v>
          </cell>
          <cell r="F487" t="str">
            <v>CTS800</v>
          </cell>
          <cell r="G487" t="str">
            <v>Rotorcraft</v>
          </cell>
          <cell r="H487">
            <v>21000000</v>
          </cell>
          <cell r="I487">
            <v>1</v>
          </cell>
          <cell r="J487">
            <v>4</v>
          </cell>
          <cell r="K487">
            <v>5</v>
          </cell>
          <cell r="L487">
            <v>11</v>
          </cell>
          <cell r="M487">
            <v>7</v>
          </cell>
          <cell r="N487">
            <v>6</v>
          </cell>
          <cell r="O487">
            <v>5</v>
          </cell>
          <cell r="P487">
            <v>4</v>
          </cell>
          <cell r="Q487">
            <v>4</v>
          </cell>
          <cell r="R487">
            <v>0</v>
          </cell>
          <cell r="S487">
            <v>0</v>
          </cell>
          <cell r="T487">
            <v>0</v>
          </cell>
          <cell r="U487">
            <v>42</v>
          </cell>
          <cell r="W487">
            <v>21</v>
          </cell>
          <cell r="X487">
            <v>84</v>
          </cell>
          <cell r="Y487">
            <v>105</v>
          </cell>
          <cell r="Z487">
            <v>231</v>
          </cell>
          <cell r="AA487">
            <v>147</v>
          </cell>
          <cell r="AB487">
            <v>126</v>
          </cell>
          <cell r="AC487">
            <v>105</v>
          </cell>
          <cell r="AD487">
            <v>84</v>
          </cell>
          <cell r="AE487">
            <v>84</v>
          </cell>
          <cell r="AF487">
            <v>0</v>
          </cell>
          <cell r="AG487">
            <v>0</v>
          </cell>
          <cell r="AH487">
            <v>0</v>
          </cell>
          <cell r="AI487">
            <v>882</v>
          </cell>
        </row>
        <row r="488">
          <cell r="C488">
            <v>101347</v>
          </cell>
          <cell r="D488" t="str">
            <v>AGUSTAWESTLAND</v>
          </cell>
          <cell r="E488" t="str">
            <v>A109 MK II PLUS (CIVIL)</v>
          </cell>
          <cell r="F488" t="str">
            <v>250-C20R/1</v>
          </cell>
          <cell r="G488" t="str">
            <v>Rotorcraft</v>
          </cell>
          <cell r="H488">
            <v>2200000</v>
          </cell>
          <cell r="I488">
            <v>2</v>
          </cell>
          <cell r="J488">
            <v>1</v>
          </cell>
          <cell r="K488">
            <v>0</v>
          </cell>
          <cell r="L488">
            <v>0</v>
          </cell>
          <cell r="M488">
            <v>0</v>
          </cell>
          <cell r="N488">
            <v>0</v>
          </cell>
          <cell r="O488">
            <v>0</v>
          </cell>
          <cell r="P488">
            <v>0</v>
          </cell>
          <cell r="Q488">
            <v>0</v>
          </cell>
          <cell r="R488">
            <v>0</v>
          </cell>
          <cell r="S488">
            <v>0</v>
          </cell>
          <cell r="T488">
            <v>0</v>
          </cell>
          <cell r="U488">
            <v>0</v>
          </cell>
          <cell r="W488">
            <v>4.4000000000000004</v>
          </cell>
          <cell r="X488">
            <v>2.2000000000000002</v>
          </cell>
          <cell r="Y488">
            <v>0</v>
          </cell>
          <cell r="Z488">
            <v>0</v>
          </cell>
          <cell r="AA488">
            <v>0</v>
          </cell>
          <cell r="AB488">
            <v>0</v>
          </cell>
          <cell r="AC488">
            <v>0</v>
          </cell>
          <cell r="AD488">
            <v>0</v>
          </cell>
          <cell r="AE488">
            <v>0</v>
          </cell>
          <cell r="AF488">
            <v>0</v>
          </cell>
          <cell r="AG488">
            <v>0</v>
          </cell>
          <cell r="AH488">
            <v>0</v>
          </cell>
          <cell r="AI488">
            <v>0</v>
          </cell>
        </row>
        <row r="489">
          <cell r="C489">
            <v>101665</v>
          </cell>
          <cell r="D489" t="str">
            <v>AGUSTAWESTLAND</v>
          </cell>
          <cell r="E489" t="str">
            <v>A109EOA/K (MILITARY)</v>
          </cell>
          <cell r="F489" t="str">
            <v>250-C20R/1</v>
          </cell>
          <cell r="G489" t="str">
            <v>Rotorcraft</v>
          </cell>
          <cell r="H489">
            <v>4000000</v>
          </cell>
          <cell r="I489">
            <v>2</v>
          </cell>
          <cell r="J489">
            <v>0</v>
          </cell>
          <cell r="K489">
            <v>0</v>
          </cell>
          <cell r="L489">
            <v>0</v>
          </cell>
          <cell r="M489">
            <v>0</v>
          </cell>
          <cell r="N489">
            <v>0</v>
          </cell>
          <cell r="O489">
            <v>0</v>
          </cell>
          <cell r="P489">
            <v>0</v>
          </cell>
          <cell r="Q489">
            <v>0</v>
          </cell>
          <cell r="R489">
            <v>0</v>
          </cell>
          <cell r="S489">
            <v>0</v>
          </cell>
          <cell r="T489">
            <v>0</v>
          </cell>
          <cell r="U489">
            <v>0</v>
          </cell>
          <cell r="W489">
            <v>8</v>
          </cell>
          <cell r="X489">
            <v>0</v>
          </cell>
          <cell r="Y489">
            <v>0</v>
          </cell>
          <cell r="Z489">
            <v>0</v>
          </cell>
          <cell r="AA489">
            <v>0</v>
          </cell>
          <cell r="AB489">
            <v>0</v>
          </cell>
          <cell r="AC489">
            <v>0</v>
          </cell>
          <cell r="AD489">
            <v>0</v>
          </cell>
          <cell r="AE489">
            <v>0</v>
          </cell>
          <cell r="AF489">
            <v>0</v>
          </cell>
          <cell r="AG489">
            <v>0</v>
          </cell>
          <cell r="AH489">
            <v>0</v>
          </cell>
          <cell r="AI489">
            <v>0</v>
          </cell>
        </row>
        <row r="490">
          <cell r="C490">
            <v>13996</v>
          </cell>
          <cell r="D490" t="str">
            <v>AGUSTAWESTLAND</v>
          </cell>
          <cell r="E490" t="str">
            <v>LYNX MK 88/95/99</v>
          </cell>
          <cell r="F490" t="str">
            <v>GEM 42-1</v>
          </cell>
          <cell r="G490" t="str">
            <v>Rotorcraft</v>
          </cell>
          <cell r="H490">
            <v>20000000</v>
          </cell>
          <cell r="I490">
            <v>2</v>
          </cell>
          <cell r="J490">
            <v>0</v>
          </cell>
          <cell r="K490">
            <v>0</v>
          </cell>
          <cell r="L490">
            <v>0</v>
          </cell>
          <cell r="M490">
            <v>0</v>
          </cell>
          <cell r="N490">
            <v>0</v>
          </cell>
          <cell r="O490">
            <v>0</v>
          </cell>
          <cell r="P490">
            <v>0</v>
          </cell>
          <cell r="Q490">
            <v>0</v>
          </cell>
          <cell r="R490">
            <v>0</v>
          </cell>
          <cell r="S490">
            <v>0</v>
          </cell>
          <cell r="T490">
            <v>0</v>
          </cell>
          <cell r="U490">
            <v>0</v>
          </cell>
          <cell r="W490">
            <v>40</v>
          </cell>
          <cell r="X490">
            <v>0</v>
          </cell>
          <cell r="Y490">
            <v>0</v>
          </cell>
          <cell r="Z490">
            <v>0</v>
          </cell>
          <cell r="AA490">
            <v>0</v>
          </cell>
          <cell r="AB490">
            <v>0</v>
          </cell>
          <cell r="AC490">
            <v>0</v>
          </cell>
          <cell r="AD490">
            <v>0</v>
          </cell>
          <cell r="AE490">
            <v>0</v>
          </cell>
          <cell r="AF490">
            <v>0</v>
          </cell>
          <cell r="AG490">
            <v>0</v>
          </cell>
          <cell r="AH490">
            <v>0</v>
          </cell>
          <cell r="AI490">
            <v>0</v>
          </cell>
        </row>
        <row r="491">
          <cell r="C491">
            <v>9666</v>
          </cell>
          <cell r="D491" t="str">
            <v>AGUSTAWESTLAND</v>
          </cell>
          <cell r="E491" t="str">
            <v>A129</v>
          </cell>
          <cell r="F491" t="str">
            <v>RR 1004</v>
          </cell>
          <cell r="G491" t="str">
            <v>Rotorcraft</v>
          </cell>
          <cell r="H491">
            <v>7500000</v>
          </cell>
          <cell r="I491">
            <v>9</v>
          </cell>
          <cell r="J491">
            <v>4</v>
          </cell>
          <cell r="K491">
            <v>0</v>
          </cell>
          <cell r="L491">
            <v>0</v>
          </cell>
          <cell r="M491">
            <v>0</v>
          </cell>
          <cell r="N491">
            <v>0</v>
          </cell>
          <cell r="O491">
            <v>0</v>
          </cell>
          <cell r="P491">
            <v>0</v>
          </cell>
          <cell r="Q491">
            <v>0</v>
          </cell>
          <cell r="R491">
            <v>0</v>
          </cell>
          <cell r="S491">
            <v>0</v>
          </cell>
          <cell r="T491">
            <v>0</v>
          </cell>
          <cell r="U491">
            <v>0</v>
          </cell>
          <cell r="W491">
            <v>67.5</v>
          </cell>
          <cell r="X491">
            <v>30</v>
          </cell>
          <cell r="Y491">
            <v>0</v>
          </cell>
          <cell r="Z491">
            <v>0</v>
          </cell>
          <cell r="AA491">
            <v>0</v>
          </cell>
          <cell r="AB491">
            <v>0</v>
          </cell>
          <cell r="AC491">
            <v>0</v>
          </cell>
          <cell r="AD491">
            <v>0</v>
          </cell>
          <cell r="AE491">
            <v>0</v>
          </cell>
          <cell r="AF491">
            <v>0</v>
          </cell>
          <cell r="AG491">
            <v>0</v>
          </cell>
          <cell r="AH491">
            <v>0</v>
          </cell>
          <cell r="AI491">
            <v>0</v>
          </cell>
        </row>
        <row r="492">
          <cell r="C492">
            <v>103469</v>
          </cell>
          <cell r="D492" t="str">
            <v>AGUSTAWESTLAND</v>
          </cell>
          <cell r="E492" t="str">
            <v>A109 POWER (CIVIL)</v>
          </cell>
          <cell r="F492" t="str">
            <v>PW206C/207</v>
          </cell>
          <cell r="G492" t="str">
            <v>Rotorcraft</v>
          </cell>
          <cell r="H492">
            <v>3600000</v>
          </cell>
          <cell r="I492">
            <v>14</v>
          </cell>
          <cell r="J492">
            <v>13</v>
          </cell>
          <cell r="K492">
            <v>11</v>
          </cell>
          <cell r="L492">
            <v>10</v>
          </cell>
          <cell r="M492">
            <v>9</v>
          </cell>
          <cell r="N492">
            <v>12</v>
          </cell>
          <cell r="O492">
            <v>10</v>
          </cell>
          <cell r="P492">
            <v>10</v>
          </cell>
          <cell r="Q492">
            <v>10</v>
          </cell>
          <cell r="R492">
            <v>9</v>
          </cell>
          <cell r="S492">
            <v>10</v>
          </cell>
          <cell r="T492">
            <v>9</v>
          </cell>
          <cell r="U492">
            <v>100</v>
          </cell>
          <cell r="W492">
            <v>50.4</v>
          </cell>
          <cell r="X492">
            <v>46.8</v>
          </cell>
          <cell r="Y492">
            <v>39.6</v>
          </cell>
          <cell r="Z492">
            <v>36</v>
          </cell>
          <cell r="AA492">
            <v>32.4</v>
          </cell>
          <cell r="AB492">
            <v>43.2</v>
          </cell>
          <cell r="AC492">
            <v>36</v>
          </cell>
          <cell r="AD492">
            <v>36</v>
          </cell>
          <cell r="AE492">
            <v>36</v>
          </cell>
          <cell r="AF492">
            <v>32.4</v>
          </cell>
          <cell r="AG492">
            <v>36</v>
          </cell>
          <cell r="AH492">
            <v>32.4</v>
          </cell>
          <cell r="AI492">
            <v>359.99999999999994</v>
          </cell>
        </row>
        <row r="493">
          <cell r="C493">
            <v>104352</v>
          </cell>
          <cell r="D493" t="str">
            <v>AGUSTAWESTLAND</v>
          </cell>
          <cell r="E493" t="str">
            <v>A109 POWER (CIVIL)</v>
          </cell>
          <cell r="F493" t="str">
            <v>ARRIUS 2K</v>
          </cell>
          <cell r="G493" t="str">
            <v>Rotorcraft</v>
          </cell>
          <cell r="H493">
            <v>3600000</v>
          </cell>
          <cell r="I493">
            <v>16</v>
          </cell>
          <cell r="J493">
            <v>14</v>
          </cell>
          <cell r="K493">
            <v>10</v>
          </cell>
          <cell r="L493">
            <v>12</v>
          </cell>
          <cell r="M493">
            <v>10</v>
          </cell>
          <cell r="N493">
            <v>8</v>
          </cell>
          <cell r="O493">
            <v>10</v>
          </cell>
          <cell r="P493">
            <v>9</v>
          </cell>
          <cell r="Q493">
            <v>10</v>
          </cell>
          <cell r="R493">
            <v>10</v>
          </cell>
          <cell r="S493">
            <v>8</v>
          </cell>
          <cell r="T493">
            <v>10</v>
          </cell>
          <cell r="U493">
            <v>97</v>
          </cell>
          <cell r="W493">
            <v>57.6</v>
          </cell>
          <cell r="X493">
            <v>50.4</v>
          </cell>
          <cell r="Y493">
            <v>36</v>
          </cell>
          <cell r="Z493">
            <v>43.2</v>
          </cell>
          <cell r="AA493">
            <v>36</v>
          </cell>
          <cell r="AB493">
            <v>28.8</v>
          </cell>
          <cell r="AC493">
            <v>36</v>
          </cell>
          <cell r="AD493">
            <v>32.4</v>
          </cell>
          <cell r="AE493">
            <v>36</v>
          </cell>
          <cell r="AF493">
            <v>36</v>
          </cell>
          <cell r="AG493">
            <v>28.8</v>
          </cell>
          <cell r="AH493">
            <v>36</v>
          </cell>
          <cell r="AI493">
            <v>349.2</v>
          </cell>
        </row>
        <row r="494">
          <cell r="C494">
            <v>103464</v>
          </cell>
          <cell r="D494" t="str">
            <v>AGUSTAWESTLAND (Licensee)</v>
          </cell>
          <cell r="E494" t="str">
            <v>WAH-64D (UK)</v>
          </cell>
          <cell r="F494" t="str">
            <v>RTM322</v>
          </cell>
          <cell r="G494" t="str">
            <v>Rotorcraft</v>
          </cell>
          <cell r="H494">
            <v>20000000</v>
          </cell>
          <cell r="I494">
            <v>21</v>
          </cell>
          <cell r="J494">
            <v>24</v>
          </cell>
          <cell r="K494">
            <v>18</v>
          </cell>
          <cell r="L494">
            <v>0</v>
          </cell>
          <cell r="M494">
            <v>0</v>
          </cell>
          <cell r="N494">
            <v>0</v>
          </cell>
          <cell r="O494">
            <v>0</v>
          </cell>
          <cell r="P494">
            <v>0</v>
          </cell>
          <cell r="Q494">
            <v>0</v>
          </cell>
          <cell r="R494">
            <v>0</v>
          </cell>
          <cell r="S494">
            <v>0</v>
          </cell>
          <cell r="T494">
            <v>0</v>
          </cell>
          <cell r="U494">
            <v>18</v>
          </cell>
          <cell r="W494">
            <v>420</v>
          </cell>
          <cell r="X494">
            <v>480</v>
          </cell>
          <cell r="Y494">
            <v>360</v>
          </cell>
          <cell r="Z494">
            <v>0</v>
          </cell>
          <cell r="AA494">
            <v>0</v>
          </cell>
          <cell r="AB494">
            <v>0</v>
          </cell>
          <cell r="AC494">
            <v>0</v>
          </cell>
          <cell r="AD494">
            <v>0</v>
          </cell>
          <cell r="AE494">
            <v>0</v>
          </cell>
          <cell r="AF494">
            <v>0</v>
          </cell>
          <cell r="AG494">
            <v>0</v>
          </cell>
          <cell r="AH494">
            <v>0</v>
          </cell>
          <cell r="AI494">
            <v>360</v>
          </cell>
        </row>
        <row r="495">
          <cell r="C495">
            <v>103190</v>
          </cell>
          <cell r="D495" t="str">
            <v>ATLAS AVIATION PTY LTD (Co-Product)</v>
          </cell>
          <cell r="E495" t="str">
            <v>ROOIVALK</v>
          </cell>
          <cell r="F495" t="str">
            <v>TURMO IVC</v>
          </cell>
          <cell r="G495" t="str">
            <v>Rotorcraft</v>
          </cell>
          <cell r="H495">
            <v>10000000</v>
          </cell>
          <cell r="I495">
            <v>0</v>
          </cell>
          <cell r="J495">
            <v>0</v>
          </cell>
          <cell r="K495">
            <v>0</v>
          </cell>
          <cell r="L495">
            <v>0</v>
          </cell>
          <cell r="M495">
            <v>0</v>
          </cell>
          <cell r="N495">
            <v>0</v>
          </cell>
          <cell r="O495">
            <v>0</v>
          </cell>
          <cell r="P495">
            <v>0</v>
          </cell>
          <cell r="Q495">
            <v>0</v>
          </cell>
          <cell r="R495">
            <v>0</v>
          </cell>
          <cell r="S495">
            <v>0</v>
          </cell>
          <cell r="T495">
            <v>0</v>
          </cell>
          <cell r="U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row>
        <row r="496">
          <cell r="C496">
            <v>1176</v>
          </cell>
          <cell r="D496" t="str">
            <v>BELL HELICOPTER TEXTRON</v>
          </cell>
          <cell r="E496" t="str">
            <v>214ST</v>
          </cell>
          <cell r="F496" t="str">
            <v>CT7-2A</v>
          </cell>
          <cell r="G496" t="str">
            <v>Rotorcraft</v>
          </cell>
          <cell r="H496">
            <v>6500000</v>
          </cell>
          <cell r="I496">
            <v>0</v>
          </cell>
          <cell r="J496">
            <v>0</v>
          </cell>
          <cell r="K496">
            <v>0</v>
          </cell>
          <cell r="L496">
            <v>0</v>
          </cell>
          <cell r="M496">
            <v>0</v>
          </cell>
          <cell r="N496">
            <v>0</v>
          </cell>
          <cell r="O496">
            <v>0</v>
          </cell>
          <cell r="P496">
            <v>0</v>
          </cell>
          <cell r="Q496">
            <v>0</v>
          </cell>
          <cell r="R496">
            <v>0</v>
          </cell>
          <cell r="S496">
            <v>0</v>
          </cell>
          <cell r="T496">
            <v>0</v>
          </cell>
          <cell r="U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row>
        <row r="497">
          <cell r="C497">
            <v>10171</v>
          </cell>
          <cell r="D497" t="str">
            <v>BELL HELICOPTER TEXTRON</v>
          </cell>
          <cell r="E497" t="str">
            <v>406CS</v>
          </cell>
          <cell r="F497" t="str">
            <v>250-C30U</v>
          </cell>
          <cell r="G497" t="str">
            <v>Rotorcraft</v>
          </cell>
          <cell r="H497">
            <v>3800000</v>
          </cell>
          <cell r="I497">
            <v>0</v>
          </cell>
          <cell r="J497">
            <v>0</v>
          </cell>
          <cell r="K497">
            <v>0</v>
          </cell>
          <cell r="L497">
            <v>0</v>
          </cell>
          <cell r="M497">
            <v>0</v>
          </cell>
          <cell r="N497">
            <v>0</v>
          </cell>
          <cell r="O497">
            <v>0</v>
          </cell>
          <cell r="P497">
            <v>0</v>
          </cell>
          <cell r="Q497">
            <v>0</v>
          </cell>
          <cell r="R497">
            <v>0</v>
          </cell>
          <cell r="S497">
            <v>0</v>
          </cell>
          <cell r="T497">
            <v>0</v>
          </cell>
          <cell r="U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row>
        <row r="498">
          <cell r="C498">
            <v>10201</v>
          </cell>
          <cell r="D498" t="str">
            <v>BELL HELICOPTER TEXTRON</v>
          </cell>
          <cell r="E498" t="str">
            <v>AH-1S/F</v>
          </cell>
          <cell r="F498" t="str">
            <v>T53-L-703</v>
          </cell>
          <cell r="G498" t="str">
            <v>Rotorcraft</v>
          </cell>
          <cell r="H498">
            <v>7500000</v>
          </cell>
          <cell r="I498">
            <v>0</v>
          </cell>
          <cell r="J498">
            <v>0</v>
          </cell>
          <cell r="K498">
            <v>0</v>
          </cell>
          <cell r="L498">
            <v>0</v>
          </cell>
          <cell r="M498">
            <v>0</v>
          </cell>
          <cell r="N498">
            <v>0</v>
          </cell>
          <cell r="O498">
            <v>0</v>
          </cell>
          <cell r="P498">
            <v>0</v>
          </cell>
          <cell r="Q498">
            <v>0</v>
          </cell>
          <cell r="R498">
            <v>0</v>
          </cell>
          <cell r="S498">
            <v>0</v>
          </cell>
          <cell r="T498">
            <v>0</v>
          </cell>
          <cell r="U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row>
        <row r="499">
          <cell r="C499">
            <v>10271</v>
          </cell>
          <cell r="D499" t="str">
            <v>BELL HELICOPTER TEXTRON</v>
          </cell>
          <cell r="E499" t="str">
            <v>UH-1H</v>
          </cell>
          <cell r="F499" t="str">
            <v>T53-L-13B</v>
          </cell>
          <cell r="G499" t="str">
            <v>Rotorcraft</v>
          </cell>
          <cell r="H499">
            <v>2400000</v>
          </cell>
          <cell r="I499">
            <v>0</v>
          </cell>
          <cell r="J499">
            <v>0</v>
          </cell>
          <cell r="K499">
            <v>0</v>
          </cell>
          <cell r="L499">
            <v>0</v>
          </cell>
          <cell r="M499">
            <v>0</v>
          </cell>
          <cell r="N499">
            <v>0</v>
          </cell>
          <cell r="O499">
            <v>0</v>
          </cell>
          <cell r="P499">
            <v>0</v>
          </cell>
          <cell r="Q499">
            <v>0</v>
          </cell>
          <cell r="R499">
            <v>0</v>
          </cell>
          <cell r="S499">
            <v>0</v>
          </cell>
          <cell r="T499">
            <v>0</v>
          </cell>
          <cell r="U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row>
        <row r="500">
          <cell r="C500">
            <v>1187</v>
          </cell>
          <cell r="D500" t="str">
            <v>BELL HELICOPTER TEXTRON</v>
          </cell>
          <cell r="E500" t="str">
            <v>MH/AH-1W/Z</v>
          </cell>
          <cell r="F500" t="str">
            <v>T700-GE-401</v>
          </cell>
          <cell r="G500" t="str">
            <v>Rotorcraft</v>
          </cell>
          <cell r="H500">
            <v>12000000</v>
          </cell>
          <cell r="I500">
            <v>2</v>
          </cell>
          <cell r="J500">
            <v>4</v>
          </cell>
          <cell r="K500">
            <v>0</v>
          </cell>
          <cell r="L500">
            <v>0</v>
          </cell>
          <cell r="M500">
            <v>0</v>
          </cell>
          <cell r="N500">
            <v>0</v>
          </cell>
          <cell r="O500">
            <v>0</v>
          </cell>
          <cell r="P500">
            <v>0</v>
          </cell>
          <cell r="Q500">
            <v>0</v>
          </cell>
          <cell r="R500">
            <v>0</v>
          </cell>
          <cell r="S500">
            <v>0</v>
          </cell>
          <cell r="T500">
            <v>0</v>
          </cell>
          <cell r="U500">
            <v>0</v>
          </cell>
          <cell r="W500">
            <v>24</v>
          </cell>
          <cell r="X500">
            <v>48</v>
          </cell>
          <cell r="Y500">
            <v>0</v>
          </cell>
          <cell r="Z500">
            <v>0</v>
          </cell>
          <cell r="AA500">
            <v>0</v>
          </cell>
          <cell r="AB500">
            <v>0</v>
          </cell>
          <cell r="AC500">
            <v>0</v>
          </cell>
          <cell r="AD500">
            <v>0</v>
          </cell>
          <cell r="AE500">
            <v>0</v>
          </cell>
          <cell r="AF500">
            <v>0</v>
          </cell>
          <cell r="AG500">
            <v>0</v>
          </cell>
          <cell r="AH500">
            <v>0</v>
          </cell>
          <cell r="AI500">
            <v>0</v>
          </cell>
        </row>
        <row r="501">
          <cell r="C501">
            <v>102101</v>
          </cell>
          <cell r="D501" t="str">
            <v>BELL HELICOPTER TEXTRON CANADA</v>
          </cell>
          <cell r="E501" t="str">
            <v>206B III (CORPORATE)</v>
          </cell>
          <cell r="F501" t="str">
            <v>250-C20J</v>
          </cell>
          <cell r="G501" t="str">
            <v>Rotorcraft</v>
          </cell>
          <cell r="H501">
            <v>765000</v>
          </cell>
          <cell r="I501">
            <v>0</v>
          </cell>
          <cell r="J501">
            <v>0</v>
          </cell>
          <cell r="K501">
            <v>0</v>
          </cell>
          <cell r="L501">
            <v>0</v>
          </cell>
          <cell r="M501">
            <v>0</v>
          </cell>
          <cell r="N501">
            <v>0</v>
          </cell>
          <cell r="O501">
            <v>0</v>
          </cell>
          <cell r="P501">
            <v>0</v>
          </cell>
          <cell r="Q501">
            <v>0</v>
          </cell>
          <cell r="R501">
            <v>0</v>
          </cell>
          <cell r="S501">
            <v>0</v>
          </cell>
          <cell r="T501">
            <v>0</v>
          </cell>
          <cell r="U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row>
        <row r="502">
          <cell r="C502">
            <v>102480</v>
          </cell>
          <cell r="D502" t="str">
            <v>BELL HELICOPTER TEXTRON CANADA</v>
          </cell>
          <cell r="E502" t="str">
            <v>206B III (MILITARY)</v>
          </cell>
          <cell r="F502" t="str">
            <v>250-C20J</v>
          </cell>
          <cell r="G502" t="str">
            <v>Rotorcraft</v>
          </cell>
          <cell r="H502">
            <v>775000</v>
          </cell>
          <cell r="I502">
            <v>0</v>
          </cell>
          <cell r="J502">
            <v>0</v>
          </cell>
          <cell r="K502">
            <v>0</v>
          </cell>
          <cell r="L502">
            <v>0</v>
          </cell>
          <cell r="M502">
            <v>0</v>
          </cell>
          <cell r="N502">
            <v>0</v>
          </cell>
          <cell r="O502">
            <v>0</v>
          </cell>
          <cell r="P502">
            <v>0</v>
          </cell>
          <cell r="Q502">
            <v>0</v>
          </cell>
          <cell r="R502">
            <v>0</v>
          </cell>
          <cell r="S502">
            <v>0</v>
          </cell>
          <cell r="T502">
            <v>0</v>
          </cell>
          <cell r="U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row>
        <row r="503">
          <cell r="C503">
            <v>102102</v>
          </cell>
          <cell r="D503" t="str">
            <v>BELL HELICOPTER TEXTRON CANADA</v>
          </cell>
          <cell r="E503" t="str">
            <v>206L IV (CORPORATE)</v>
          </cell>
          <cell r="F503" t="str">
            <v>250-C30P</v>
          </cell>
          <cell r="G503" t="str">
            <v>Rotorcraft</v>
          </cell>
          <cell r="H503">
            <v>1120000</v>
          </cell>
          <cell r="I503">
            <v>0</v>
          </cell>
          <cell r="J503">
            <v>0</v>
          </cell>
          <cell r="K503">
            <v>0</v>
          </cell>
          <cell r="L503">
            <v>0</v>
          </cell>
          <cell r="M503">
            <v>0</v>
          </cell>
          <cell r="N503">
            <v>0</v>
          </cell>
          <cell r="O503">
            <v>0</v>
          </cell>
          <cell r="P503">
            <v>0</v>
          </cell>
          <cell r="Q503">
            <v>0</v>
          </cell>
          <cell r="R503">
            <v>0</v>
          </cell>
          <cell r="S503">
            <v>0</v>
          </cell>
          <cell r="T503">
            <v>0</v>
          </cell>
          <cell r="U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row>
        <row r="504">
          <cell r="C504">
            <v>102481</v>
          </cell>
          <cell r="D504" t="str">
            <v>BELL HELICOPTER TEXTRON CANADA</v>
          </cell>
          <cell r="E504" t="str">
            <v>206L IV (MILITARY)</v>
          </cell>
          <cell r="F504" t="str">
            <v>250-C30P</v>
          </cell>
          <cell r="G504" t="str">
            <v>Rotorcraft</v>
          </cell>
          <cell r="H504">
            <v>1120000</v>
          </cell>
          <cell r="I504">
            <v>0</v>
          </cell>
          <cell r="J504">
            <v>0</v>
          </cell>
          <cell r="K504">
            <v>0</v>
          </cell>
          <cell r="L504">
            <v>0</v>
          </cell>
          <cell r="M504">
            <v>0</v>
          </cell>
          <cell r="N504">
            <v>0</v>
          </cell>
          <cell r="O504">
            <v>0</v>
          </cell>
          <cell r="P504">
            <v>0</v>
          </cell>
          <cell r="Q504">
            <v>0</v>
          </cell>
          <cell r="R504">
            <v>0</v>
          </cell>
          <cell r="S504">
            <v>0</v>
          </cell>
          <cell r="T504">
            <v>0</v>
          </cell>
          <cell r="U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row>
        <row r="505">
          <cell r="C505">
            <v>102479</v>
          </cell>
          <cell r="D505" t="str">
            <v>BELL HELICOPTER TEXTRON CANADA</v>
          </cell>
          <cell r="E505" t="str">
            <v>206LT TWINRANGER</v>
          </cell>
          <cell r="F505" t="str">
            <v>250-C20R</v>
          </cell>
          <cell r="G505" t="str">
            <v>Rotorcraft</v>
          </cell>
          <cell r="H505">
            <v>1500000</v>
          </cell>
          <cell r="I505">
            <v>0</v>
          </cell>
          <cell r="J505">
            <v>0</v>
          </cell>
          <cell r="K505">
            <v>0</v>
          </cell>
          <cell r="L505">
            <v>0</v>
          </cell>
          <cell r="M505">
            <v>0</v>
          </cell>
          <cell r="N505">
            <v>0</v>
          </cell>
          <cell r="O505">
            <v>0</v>
          </cell>
          <cell r="P505">
            <v>0</v>
          </cell>
          <cell r="Q505">
            <v>0</v>
          </cell>
          <cell r="R505">
            <v>0</v>
          </cell>
          <cell r="S505">
            <v>0</v>
          </cell>
          <cell r="T505">
            <v>0</v>
          </cell>
          <cell r="U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row>
        <row r="506">
          <cell r="C506">
            <v>100869</v>
          </cell>
          <cell r="D506" t="str">
            <v>BELL HELICOPTER TEXTRON CANADA</v>
          </cell>
          <cell r="E506" t="str">
            <v>212</v>
          </cell>
          <cell r="F506" t="str">
            <v>PT6T-3B</v>
          </cell>
          <cell r="G506" t="str">
            <v>Rotorcraft</v>
          </cell>
          <cell r="H506">
            <v>4300000</v>
          </cell>
          <cell r="I506">
            <v>0</v>
          </cell>
          <cell r="J506">
            <v>0</v>
          </cell>
          <cell r="K506">
            <v>0</v>
          </cell>
          <cell r="L506">
            <v>0</v>
          </cell>
          <cell r="M506">
            <v>0</v>
          </cell>
          <cell r="N506">
            <v>0</v>
          </cell>
          <cell r="O506">
            <v>0</v>
          </cell>
          <cell r="P506">
            <v>0</v>
          </cell>
          <cell r="Q506">
            <v>0</v>
          </cell>
          <cell r="R506">
            <v>0</v>
          </cell>
          <cell r="S506">
            <v>0</v>
          </cell>
          <cell r="T506">
            <v>0</v>
          </cell>
          <cell r="U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row>
        <row r="507">
          <cell r="C507">
            <v>102056</v>
          </cell>
          <cell r="D507" t="str">
            <v>BELL HELICOPTER TEXTRON CANADA</v>
          </cell>
          <cell r="E507" t="str">
            <v>230 CORPORATE</v>
          </cell>
          <cell r="F507" t="str">
            <v>250-C30G2</v>
          </cell>
          <cell r="G507" t="str">
            <v>Rotorcraft</v>
          </cell>
          <cell r="H507">
            <v>3400000</v>
          </cell>
          <cell r="I507">
            <v>0</v>
          </cell>
          <cell r="J507">
            <v>0</v>
          </cell>
          <cell r="K507">
            <v>0</v>
          </cell>
          <cell r="L507">
            <v>0</v>
          </cell>
          <cell r="M507">
            <v>0</v>
          </cell>
          <cell r="N507">
            <v>0</v>
          </cell>
          <cell r="O507">
            <v>0</v>
          </cell>
          <cell r="P507">
            <v>0</v>
          </cell>
          <cell r="Q507">
            <v>0</v>
          </cell>
          <cell r="R507">
            <v>0</v>
          </cell>
          <cell r="S507">
            <v>0</v>
          </cell>
          <cell r="T507">
            <v>0</v>
          </cell>
          <cell r="U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row>
        <row r="508">
          <cell r="C508">
            <v>101384</v>
          </cell>
          <cell r="D508" t="str">
            <v>BELL HELICOPTER TEXTRON CANADA</v>
          </cell>
          <cell r="E508" t="str">
            <v>230 UTILITY</v>
          </cell>
          <cell r="F508" t="str">
            <v>250-C30G2</v>
          </cell>
          <cell r="G508" t="str">
            <v>Rotorcraft</v>
          </cell>
          <cell r="H508">
            <v>3400000</v>
          </cell>
          <cell r="I508">
            <v>0</v>
          </cell>
          <cell r="J508">
            <v>0</v>
          </cell>
          <cell r="K508">
            <v>0</v>
          </cell>
          <cell r="L508">
            <v>0</v>
          </cell>
          <cell r="M508">
            <v>0</v>
          </cell>
          <cell r="N508">
            <v>0</v>
          </cell>
          <cell r="O508">
            <v>0</v>
          </cell>
          <cell r="P508">
            <v>0</v>
          </cell>
          <cell r="Q508">
            <v>0</v>
          </cell>
          <cell r="R508">
            <v>0</v>
          </cell>
          <cell r="S508">
            <v>0</v>
          </cell>
          <cell r="T508">
            <v>0</v>
          </cell>
          <cell r="U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row>
        <row r="509">
          <cell r="C509">
            <v>102720</v>
          </cell>
          <cell r="D509" t="str">
            <v>BELL HELICOPTER TEXTRON CANADA</v>
          </cell>
          <cell r="E509" t="str">
            <v>412HP (CANADA CS)</v>
          </cell>
          <cell r="F509" t="str">
            <v>PT6T-3B</v>
          </cell>
          <cell r="G509" t="str">
            <v>Rotorcraft</v>
          </cell>
          <cell r="H509">
            <v>4250000</v>
          </cell>
          <cell r="I509">
            <v>0</v>
          </cell>
          <cell r="J509">
            <v>0</v>
          </cell>
          <cell r="K509">
            <v>0</v>
          </cell>
          <cell r="L509">
            <v>0</v>
          </cell>
          <cell r="M509">
            <v>0</v>
          </cell>
          <cell r="N509">
            <v>0</v>
          </cell>
          <cell r="O509">
            <v>0</v>
          </cell>
          <cell r="P509">
            <v>0</v>
          </cell>
          <cell r="Q509">
            <v>0</v>
          </cell>
          <cell r="R509">
            <v>0</v>
          </cell>
          <cell r="S509">
            <v>0</v>
          </cell>
          <cell r="T509">
            <v>0</v>
          </cell>
          <cell r="U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row>
        <row r="510">
          <cell r="C510">
            <v>1210</v>
          </cell>
          <cell r="D510" t="str">
            <v>BELL HELICOPTER TEXTRON CANADA</v>
          </cell>
          <cell r="E510" t="str">
            <v>206L III/IV (CIVIL)</v>
          </cell>
          <cell r="F510" t="str">
            <v>250-C30P</v>
          </cell>
          <cell r="G510" t="str">
            <v>Rotorcraft</v>
          </cell>
          <cell r="H510">
            <v>1120000</v>
          </cell>
          <cell r="I510">
            <v>11</v>
          </cell>
          <cell r="J510">
            <v>8</v>
          </cell>
          <cell r="K510">
            <v>11</v>
          </cell>
          <cell r="L510">
            <v>8</v>
          </cell>
          <cell r="M510">
            <v>6</v>
          </cell>
          <cell r="N510">
            <v>6</v>
          </cell>
          <cell r="O510">
            <v>0</v>
          </cell>
          <cell r="P510">
            <v>0</v>
          </cell>
          <cell r="Q510">
            <v>0</v>
          </cell>
          <cell r="R510">
            <v>0</v>
          </cell>
          <cell r="S510">
            <v>0</v>
          </cell>
          <cell r="T510">
            <v>0</v>
          </cell>
          <cell r="U510">
            <v>31</v>
          </cell>
          <cell r="W510">
            <v>12.32</v>
          </cell>
          <cell r="X510">
            <v>8.9600000000000009</v>
          </cell>
          <cell r="Y510">
            <v>12.32</v>
          </cell>
          <cell r="Z510">
            <v>8.9600000000000009</v>
          </cell>
          <cell r="AA510">
            <v>6.72</v>
          </cell>
          <cell r="AB510">
            <v>6.72</v>
          </cell>
          <cell r="AC510">
            <v>0</v>
          </cell>
          <cell r="AD510">
            <v>0</v>
          </cell>
          <cell r="AE510">
            <v>0</v>
          </cell>
          <cell r="AF510">
            <v>0</v>
          </cell>
          <cell r="AG510">
            <v>0</v>
          </cell>
          <cell r="AH510">
            <v>0</v>
          </cell>
          <cell r="AI510">
            <v>34.72</v>
          </cell>
        </row>
        <row r="511">
          <cell r="C511">
            <v>1208</v>
          </cell>
          <cell r="D511" t="str">
            <v>BELL HELICOPTER TEXTRON CANADA</v>
          </cell>
          <cell r="E511" t="str">
            <v>206B III (CIVIL)</v>
          </cell>
          <cell r="F511" t="str">
            <v>250-C20J</v>
          </cell>
          <cell r="G511" t="str">
            <v>Rotorcraft</v>
          </cell>
          <cell r="H511">
            <v>765000</v>
          </cell>
          <cell r="I511">
            <v>14</v>
          </cell>
          <cell r="J511">
            <v>10</v>
          </cell>
          <cell r="K511">
            <v>8</v>
          </cell>
          <cell r="L511">
            <v>6</v>
          </cell>
          <cell r="M511">
            <v>5</v>
          </cell>
          <cell r="N511">
            <v>0</v>
          </cell>
          <cell r="O511">
            <v>0</v>
          </cell>
          <cell r="P511">
            <v>0</v>
          </cell>
          <cell r="Q511">
            <v>0</v>
          </cell>
          <cell r="R511">
            <v>0</v>
          </cell>
          <cell r="S511">
            <v>0</v>
          </cell>
          <cell r="T511">
            <v>0</v>
          </cell>
          <cell r="U511">
            <v>19</v>
          </cell>
          <cell r="W511">
            <v>10.71</v>
          </cell>
          <cell r="X511">
            <v>7.65</v>
          </cell>
          <cell r="Y511">
            <v>6.12</v>
          </cell>
          <cell r="Z511">
            <v>4.59</v>
          </cell>
          <cell r="AA511">
            <v>3.8250000000000002</v>
          </cell>
          <cell r="AB511">
            <v>0</v>
          </cell>
          <cell r="AC511">
            <v>0</v>
          </cell>
          <cell r="AD511">
            <v>0</v>
          </cell>
          <cell r="AE511">
            <v>0</v>
          </cell>
          <cell r="AF511">
            <v>0</v>
          </cell>
          <cell r="AG511">
            <v>0</v>
          </cell>
          <cell r="AH511">
            <v>0</v>
          </cell>
          <cell r="AI511">
            <v>14.535</v>
          </cell>
        </row>
        <row r="512">
          <cell r="C512">
            <v>100870</v>
          </cell>
          <cell r="D512" t="str">
            <v>BELL HELICOPTER TEXTRON CANADA</v>
          </cell>
          <cell r="E512" t="str">
            <v>412</v>
          </cell>
          <cell r="F512" t="str">
            <v>PT6T-3B/3D</v>
          </cell>
          <cell r="G512" t="str">
            <v>Rotorcraft</v>
          </cell>
          <cell r="H512">
            <v>5100000</v>
          </cell>
          <cell r="I512">
            <v>16</v>
          </cell>
          <cell r="J512">
            <v>18</v>
          </cell>
          <cell r="K512">
            <v>20</v>
          </cell>
          <cell r="L512">
            <v>16</v>
          </cell>
          <cell r="M512">
            <v>14</v>
          </cell>
          <cell r="N512">
            <v>14</v>
          </cell>
          <cell r="O512">
            <v>12</v>
          </cell>
          <cell r="P512">
            <v>10</v>
          </cell>
          <cell r="Q512">
            <v>10</v>
          </cell>
          <cell r="R512">
            <v>10</v>
          </cell>
          <cell r="S512">
            <v>6</v>
          </cell>
          <cell r="T512">
            <v>6</v>
          </cell>
          <cell r="U512">
            <v>118</v>
          </cell>
          <cell r="W512">
            <v>81.599999999999994</v>
          </cell>
          <cell r="X512">
            <v>91.8</v>
          </cell>
          <cell r="Y512">
            <v>102</v>
          </cell>
          <cell r="Z512">
            <v>81.599999999999994</v>
          </cell>
          <cell r="AA512">
            <v>71.400000000000006</v>
          </cell>
          <cell r="AB512">
            <v>71.400000000000006</v>
          </cell>
          <cell r="AC512">
            <v>61.2</v>
          </cell>
          <cell r="AD512">
            <v>51</v>
          </cell>
          <cell r="AE512">
            <v>51</v>
          </cell>
          <cell r="AF512">
            <v>51</v>
          </cell>
          <cell r="AG512">
            <v>30.6</v>
          </cell>
          <cell r="AH512">
            <v>30.6</v>
          </cell>
          <cell r="AI512">
            <v>601.79999999999995</v>
          </cell>
        </row>
        <row r="513">
          <cell r="C513">
            <v>102092</v>
          </cell>
          <cell r="D513" t="str">
            <v>BELL HELICOPTER TEXTRON CANADA</v>
          </cell>
          <cell r="E513" t="str">
            <v>TH-67</v>
          </cell>
          <cell r="F513" t="str">
            <v>250-C20J</v>
          </cell>
          <cell r="G513" t="str">
            <v>Rotorcraft</v>
          </cell>
          <cell r="H513">
            <v>850000</v>
          </cell>
          <cell r="I513">
            <v>16</v>
          </cell>
          <cell r="J513">
            <v>16</v>
          </cell>
          <cell r="K513">
            <v>8</v>
          </cell>
          <cell r="L513">
            <v>12</v>
          </cell>
          <cell r="M513">
            <v>0</v>
          </cell>
          <cell r="N513">
            <v>0</v>
          </cell>
          <cell r="O513">
            <v>0</v>
          </cell>
          <cell r="P513">
            <v>0</v>
          </cell>
          <cell r="Q513">
            <v>0</v>
          </cell>
          <cell r="R513">
            <v>0</v>
          </cell>
          <cell r="S513">
            <v>0</v>
          </cell>
          <cell r="T513">
            <v>0</v>
          </cell>
          <cell r="U513">
            <v>20</v>
          </cell>
          <cell r="W513">
            <v>13.6</v>
          </cell>
          <cell r="X513">
            <v>13.6</v>
          </cell>
          <cell r="Y513">
            <v>6.8</v>
          </cell>
          <cell r="Z513">
            <v>10.199999999999999</v>
          </cell>
          <cell r="AA513">
            <v>0</v>
          </cell>
          <cell r="AB513">
            <v>0</v>
          </cell>
          <cell r="AC513">
            <v>0</v>
          </cell>
          <cell r="AD513">
            <v>0</v>
          </cell>
          <cell r="AE513">
            <v>0</v>
          </cell>
          <cell r="AF513">
            <v>0</v>
          </cell>
          <cell r="AG513">
            <v>0</v>
          </cell>
          <cell r="AH513">
            <v>0</v>
          </cell>
          <cell r="AI513">
            <v>17</v>
          </cell>
        </row>
        <row r="514">
          <cell r="C514">
            <v>102057</v>
          </cell>
          <cell r="D514" t="str">
            <v>BELL HELICOPTER TEXTRON CANADA</v>
          </cell>
          <cell r="E514" t="str">
            <v>430 CORPORATE</v>
          </cell>
          <cell r="F514" t="str">
            <v>250-C40</v>
          </cell>
          <cell r="G514" t="str">
            <v>Rotorcraft</v>
          </cell>
          <cell r="H514">
            <v>4400000</v>
          </cell>
          <cell r="I514">
            <v>17</v>
          </cell>
          <cell r="J514">
            <v>20</v>
          </cell>
          <cell r="K514">
            <v>14</v>
          </cell>
          <cell r="L514">
            <v>18</v>
          </cell>
          <cell r="M514">
            <v>16</v>
          </cell>
          <cell r="N514">
            <v>17</v>
          </cell>
          <cell r="O514">
            <v>15</v>
          </cell>
          <cell r="P514">
            <v>14</v>
          </cell>
          <cell r="Q514">
            <v>14</v>
          </cell>
          <cell r="R514">
            <v>12</v>
          </cell>
          <cell r="S514">
            <v>12</v>
          </cell>
          <cell r="T514">
            <v>10</v>
          </cell>
          <cell r="U514">
            <v>142</v>
          </cell>
          <cell r="W514">
            <v>74.8</v>
          </cell>
          <cell r="X514">
            <v>88</v>
          </cell>
          <cell r="Y514">
            <v>61.6</v>
          </cell>
          <cell r="Z514">
            <v>79.2</v>
          </cell>
          <cell r="AA514">
            <v>70.400000000000006</v>
          </cell>
          <cell r="AB514">
            <v>74.8</v>
          </cell>
          <cell r="AC514">
            <v>66</v>
          </cell>
          <cell r="AD514">
            <v>61.6</v>
          </cell>
          <cell r="AE514">
            <v>61.6</v>
          </cell>
          <cell r="AF514">
            <v>52.8</v>
          </cell>
          <cell r="AG514">
            <v>52.8</v>
          </cell>
          <cell r="AH514">
            <v>44</v>
          </cell>
          <cell r="AI514">
            <v>624.79999999999995</v>
          </cell>
        </row>
        <row r="515">
          <cell r="C515">
            <v>103009</v>
          </cell>
          <cell r="D515" t="str">
            <v>BELL HELICOPTER TEXTRON CANADA</v>
          </cell>
          <cell r="E515" t="str">
            <v>407</v>
          </cell>
          <cell r="F515" t="str">
            <v>250-C47</v>
          </cell>
          <cell r="G515" t="str">
            <v>Rotorcraft</v>
          </cell>
          <cell r="H515">
            <v>1500000</v>
          </cell>
          <cell r="I515">
            <v>30</v>
          </cell>
          <cell r="J515">
            <v>32</v>
          </cell>
          <cell r="K515">
            <v>4</v>
          </cell>
          <cell r="L515">
            <v>6</v>
          </cell>
          <cell r="M515">
            <v>8</v>
          </cell>
          <cell r="N515">
            <v>8</v>
          </cell>
          <cell r="O515">
            <v>12</v>
          </cell>
          <cell r="P515">
            <v>12</v>
          </cell>
          <cell r="Q515">
            <v>10</v>
          </cell>
          <cell r="R515">
            <v>12</v>
          </cell>
          <cell r="S515">
            <v>12</v>
          </cell>
          <cell r="T515">
            <v>12</v>
          </cell>
          <cell r="U515">
            <v>96</v>
          </cell>
          <cell r="W515">
            <v>45</v>
          </cell>
          <cell r="X515">
            <v>48</v>
          </cell>
          <cell r="Y515">
            <v>6</v>
          </cell>
          <cell r="Z515">
            <v>9</v>
          </cell>
          <cell r="AA515">
            <v>12</v>
          </cell>
          <cell r="AB515">
            <v>12</v>
          </cell>
          <cell r="AC515">
            <v>18</v>
          </cell>
          <cell r="AD515">
            <v>18</v>
          </cell>
          <cell r="AE515">
            <v>15</v>
          </cell>
          <cell r="AF515">
            <v>18</v>
          </cell>
          <cell r="AG515">
            <v>18</v>
          </cell>
          <cell r="AH515">
            <v>18</v>
          </cell>
          <cell r="AI515">
            <v>144</v>
          </cell>
        </row>
        <row r="516">
          <cell r="C516">
            <v>104022</v>
          </cell>
          <cell r="D516" t="str">
            <v>BELL/AGUSTA (Consortium)</v>
          </cell>
          <cell r="E516" t="str">
            <v>BA609</v>
          </cell>
          <cell r="F516" t="str">
            <v>PT6C-67A</v>
          </cell>
          <cell r="G516" t="str">
            <v>Rotorcraft</v>
          </cell>
          <cell r="H516">
            <v>10000000</v>
          </cell>
          <cell r="I516">
            <v>1</v>
          </cell>
          <cell r="J516">
            <v>1</v>
          </cell>
          <cell r="K516">
            <v>1</v>
          </cell>
          <cell r="L516">
            <v>2</v>
          </cell>
          <cell r="M516">
            <v>0</v>
          </cell>
          <cell r="N516">
            <v>10</v>
          </cell>
          <cell r="O516">
            <v>28</v>
          </cell>
          <cell r="P516">
            <v>30</v>
          </cell>
          <cell r="Q516">
            <v>23</v>
          </cell>
          <cell r="R516">
            <v>22</v>
          </cell>
          <cell r="S516">
            <v>22</v>
          </cell>
          <cell r="T516">
            <v>24</v>
          </cell>
          <cell r="U516">
            <v>162</v>
          </cell>
          <cell r="W516">
            <v>10</v>
          </cell>
          <cell r="X516">
            <v>10</v>
          </cell>
          <cell r="Y516">
            <v>10</v>
          </cell>
          <cell r="Z516">
            <v>20</v>
          </cell>
          <cell r="AA516">
            <v>0</v>
          </cell>
          <cell r="AB516">
            <v>100</v>
          </cell>
          <cell r="AC516">
            <v>280</v>
          </cell>
          <cell r="AD516">
            <v>300</v>
          </cell>
          <cell r="AE516">
            <v>230</v>
          </cell>
          <cell r="AF516">
            <v>220</v>
          </cell>
          <cell r="AG516">
            <v>220</v>
          </cell>
          <cell r="AH516">
            <v>240</v>
          </cell>
          <cell r="AI516">
            <v>1620</v>
          </cell>
        </row>
        <row r="517">
          <cell r="C517">
            <v>102721</v>
          </cell>
          <cell r="D517" t="str">
            <v>BELL/AGUSTA (Consortium)</v>
          </cell>
          <cell r="E517" t="str">
            <v>AB139</v>
          </cell>
          <cell r="F517" t="str">
            <v>PT6C-67C</v>
          </cell>
          <cell r="G517" t="str">
            <v>Rotorcraft</v>
          </cell>
          <cell r="H517">
            <v>7000000</v>
          </cell>
          <cell r="I517">
            <v>3</v>
          </cell>
          <cell r="J517">
            <v>14</v>
          </cell>
          <cell r="K517">
            <v>0</v>
          </cell>
          <cell r="L517">
            <v>2</v>
          </cell>
          <cell r="M517">
            <v>6</v>
          </cell>
          <cell r="N517">
            <v>12</v>
          </cell>
          <cell r="O517">
            <v>14</v>
          </cell>
          <cell r="P517">
            <v>14</v>
          </cell>
          <cell r="Q517">
            <v>12</v>
          </cell>
          <cell r="R517">
            <v>10</v>
          </cell>
          <cell r="S517">
            <v>10</v>
          </cell>
          <cell r="T517">
            <v>12</v>
          </cell>
          <cell r="U517">
            <v>92</v>
          </cell>
          <cell r="W517">
            <v>21</v>
          </cell>
          <cell r="X517">
            <v>98</v>
          </cell>
          <cell r="Y517">
            <v>0</v>
          </cell>
          <cell r="Z517">
            <v>14</v>
          </cell>
          <cell r="AA517">
            <v>42</v>
          </cell>
          <cell r="AB517">
            <v>84</v>
          </cell>
          <cell r="AC517">
            <v>98</v>
          </cell>
          <cell r="AD517">
            <v>98</v>
          </cell>
          <cell r="AE517">
            <v>84</v>
          </cell>
          <cell r="AF517">
            <v>70</v>
          </cell>
          <cell r="AG517">
            <v>70</v>
          </cell>
          <cell r="AH517">
            <v>84</v>
          </cell>
          <cell r="AI517">
            <v>644</v>
          </cell>
        </row>
        <row r="518">
          <cell r="C518">
            <v>102436</v>
          </cell>
          <cell r="D518" t="str">
            <v>BELL/BOEING (Consortium)</v>
          </cell>
          <cell r="E518" t="str">
            <v>CV-22 (USAF)</v>
          </cell>
          <cell r="F518" t="str">
            <v>T406-AD-400</v>
          </cell>
          <cell r="G518" t="str">
            <v>Rotorcraft</v>
          </cell>
          <cell r="H518">
            <v>68000000</v>
          </cell>
          <cell r="I518">
            <v>0</v>
          </cell>
          <cell r="J518">
            <v>0</v>
          </cell>
          <cell r="K518">
            <v>0</v>
          </cell>
          <cell r="L518">
            <v>2</v>
          </cell>
          <cell r="M518">
            <v>2</v>
          </cell>
          <cell r="N518">
            <v>3</v>
          </cell>
          <cell r="O518">
            <v>3</v>
          </cell>
          <cell r="P518">
            <v>2</v>
          </cell>
          <cell r="Q518">
            <v>5</v>
          </cell>
          <cell r="R518">
            <v>6</v>
          </cell>
          <cell r="S518">
            <v>6</v>
          </cell>
          <cell r="T518">
            <v>6</v>
          </cell>
          <cell r="U518">
            <v>35</v>
          </cell>
          <cell r="W518">
            <v>0</v>
          </cell>
          <cell r="X518">
            <v>0</v>
          </cell>
          <cell r="Y518">
            <v>0</v>
          </cell>
          <cell r="Z518">
            <v>136</v>
          </cell>
          <cell r="AA518">
            <v>136</v>
          </cell>
          <cell r="AB518">
            <v>204</v>
          </cell>
          <cell r="AC518">
            <v>204</v>
          </cell>
          <cell r="AD518">
            <v>136</v>
          </cell>
          <cell r="AE518">
            <v>340</v>
          </cell>
          <cell r="AF518">
            <v>408</v>
          </cell>
          <cell r="AG518">
            <v>408</v>
          </cell>
          <cell r="AH518">
            <v>408</v>
          </cell>
          <cell r="AI518">
            <v>2380</v>
          </cell>
        </row>
        <row r="519">
          <cell r="C519">
            <v>102438</v>
          </cell>
          <cell r="D519" t="str">
            <v>BELL/BOEING (Consortium)</v>
          </cell>
          <cell r="E519" t="str">
            <v>HV-22 (US NAVY)</v>
          </cell>
          <cell r="F519" t="str">
            <v>T406-AD-400</v>
          </cell>
          <cell r="G519" t="str">
            <v>Rotorcraft</v>
          </cell>
          <cell r="H519">
            <v>68000000</v>
          </cell>
          <cell r="I519">
            <v>0</v>
          </cell>
          <cell r="J519">
            <v>0</v>
          </cell>
          <cell r="K519">
            <v>0</v>
          </cell>
          <cell r="L519">
            <v>0</v>
          </cell>
          <cell r="M519">
            <v>0</v>
          </cell>
          <cell r="N519">
            <v>0</v>
          </cell>
          <cell r="O519">
            <v>0</v>
          </cell>
          <cell r="P519">
            <v>0</v>
          </cell>
          <cell r="Q519">
            <v>2</v>
          </cell>
          <cell r="R519">
            <v>3</v>
          </cell>
          <cell r="S519">
            <v>3</v>
          </cell>
          <cell r="T519">
            <v>3</v>
          </cell>
          <cell r="U519">
            <v>11</v>
          </cell>
          <cell r="W519">
            <v>0</v>
          </cell>
          <cell r="X519">
            <v>0</v>
          </cell>
          <cell r="Y519">
            <v>0</v>
          </cell>
          <cell r="Z519">
            <v>0</v>
          </cell>
          <cell r="AA519">
            <v>0</v>
          </cell>
          <cell r="AB519">
            <v>0</v>
          </cell>
          <cell r="AC519">
            <v>0</v>
          </cell>
          <cell r="AD519">
            <v>0</v>
          </cell>
          <cell r="AE519">
            <v>136</v>
          </cell>
          <cell r="AF519">
            <v>204</v>
          </cell>
          <cell r="AG519">
            <v>204</v>
          </cell>
          <cell r="AH519">
            <v>204</v>
          </cell>
          <cell r="AI519">
            <v>748</v>
          </cell>
        </row>
        <row r="520">
          <cell r="C520">
            <v>103079</v>
          </cell>
          <cell r="D520" t="str">
            <v>BELL/BOEING (Consortium)</v>
          </cell>
          <cell r="E520" t="str">
            <v>V-22 PROTOTYPES</v>
          </cell>
          <cell r="F520" t="str">
            <v>T406-AD-400</v>
          </cell>
          <cell r="G520" t="str">
            <v>Rotorcraft</v>
          </cell>
          <cell r="H520">
            <v>37500000</v>
          </cell>
          <cell r="I520">
            <v>0</v>
          </cell>
          <cell r="J520">
            <v>0</v>
          </cell>
          <cell r="K520">
            <v>0</v>
          </cell>
          <cell r="L520">
            <v>0</v>
          </cell>
          <cell r="M520">
            <v>0</v>
          </cell>
          <cell r="N520">
            <v>0</v>
          </cell>
          <cell r="O520">
            <v>0</v>
          </cell>
          <cell r="P520">
            <v>0</v>
          </cell>
          <cell r="Q520">
            <v>0</v>
          </cell>
          <cell r="R520">
            <v>0</v>
          </cell>
          <cell r="S520">
            <v>0</v>
          </cell>
          <cell r="T520">
            <v>0</v>
          </cell>
          <cell r="U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row>
        <row r="521">
          <cell r="C521">
            <v>103021</v>
          </cell>
          <cell r="D521" t="str">
            <v>BELL/BOEING (Consortium)</v>
          </cell>
          <cell r="E521" t="str">
            <v>MV-22 (USMC)</v>
          </cell>
          <cell r="F521" t="str">
            <v>T406-AD-400</v>
          </cell>
          <cell r="G521" t="str">
            <v>Rotorcraft</v>
          </cell>
          <cell r="H521">
            <v>68000000</v>
          </cell>
          <cell r="I521">
            <v>10</v>
          </cell>
          <cell r="J521">
            <v>10</v>
          </cell>
          <cell r="K521">
            <v>11</v>
          </cell>
          <cell r="L521">
            <v>11</v>
          </cell>
          <cell r="M521">
            <v>9</v>
          </cell>
          <cell r="N521">
            <v>9</v>
          </cell>
          <cell r="O521">
            <v>14</v>
          </cell>
          <cell r="P521">
            <v>29</v>
          </cell>
          <cell r="Q521">
            <v>28</v>
          </cell>
          <cell r="R521">
            <v>30</v>
          </cell>
          <cell r="S521">
            <v>35</v>
          </cell>
          <cell r="T521">
            <v>35</v>
          </cell>
          <cell r="U521">
            <v>211</v>
          </cell>
          <cell r="W521">
            <v>680</v>
          </cell>
          <cell r="X521">
            <v>680</v>
          </cell>
          <cell r="Y521">
            <v>748</v>
          </cell>
          <cell r="Z521">
            <v>748</v>
          </cell>
          <cell r="AA521">
            <v>612</v>
          </cell>
          <cell r="AB521">
            <v>612</v>
          </cell>
          <cell r="AC521">
            <v>952</v>
          </cell>
          <cell r="AD521">
            <v>1972</v>
          </cell>
          <cell r="AE521">
            <v>1904</v>
          </cell>
          <cell r="AF521">
            <v>2040</v>
          </cell>
          <cell r="AG521">
            <v>2380</v>
          </cell>
          <cell r="AH521">
            <v>2380</v>
          </cell>
          <cell r="AI521">
            <v>14348</v>
          </cell>
        </row>
        <row r="522">
          <cell r="C522">
            <v>105240</v>
          </cell>
          <cell r="D522" t="str">
            <v>B-N GROUP</v>
          </cell>
          <cell r="E522" t="str">
            <v>TURBINE ISLANDER BN-2T</v>
          </cell>
          <cell r="F522" t="str">
            <v>250-B17C/F</v>
          </cell>
          <cell r="G522" t="str">
            <v>Rotorcraft</v>
          </cell>
          <cell r="H522">
            <v>1900000</v>
          </cell>
          <cell r="I522">
            <v>5</v>
          </cell>
          <cell r="J522">
            <v>8</v>
          </cell>
          <cell r="K522">
            <v>8</v>
          </cell>
          <cell r="L522">
            <v>10</v>
          </cell>
          <cell r="M522">
            <v>8</v>
          </cell>
          <cell r="N522">
            <v>6</v>
          </cell>
          <cell r="O522">
            <v>8</v>
          </cell>
          <cell r="P522">
            <v>8</v>
          </cell>
          <cell r="Q522">
            <v>7</v>
          </cell>
          <cell r="R522">
            <v>6</v>
          </cell>
          <cell r="S522">
            <v>8</v>
          </cell>
          <cell r="T522">
            <v>7</v>
          </cell>
          <cell r="U522">
            <v>76</v>
          </cell>
          <cell r="W522">
            <v>9.5</v>
          </cell>
          <cell r="X522">
            <v>15.2</v>
          </cell>
          <cell r="Y522">
            <v>15.2</v>
          </cell>
          <cell r="Z522">
            <v>19</v>
          </cell>
          <cell r="AA522">
            <v>15.2</v>
          </cell>
          <cell r="AB522">
            <v>11.4</v>
          </cell>
          <cell r="AC522">
            <v>15.2</v>
          </cell>
          <cell r="AD522">
            <v>15.2</v>
          </cell>
          <cell r="AE522">
            <v>13.3</v>
          </cell>
          <cell r="AF522">
            <v>11.4</v>
          </cell>
          <cell r="AG522">
            <v>15.2</v>
          </cell>
          <cell r="AH522">
            <v>13.3</v>
          </cell>
          <cell r="AI522">
            <v>144.4</v>
          </cell>
        </row>
        <row r="523">
          <cell r="C523">
            <v>102104</v>
          </cell>
          <cell r="D523" t="str">
            <v>BOEING</v>
          </cell>
          <cell r="E523" t="str">
            <v>500E (CORPORATE)</v>
          </cell>
          <cell r="F523" t="str">
            <v>250-C20B/R</v>
          </cell>
          <cell r="G523" t="str">
            <v>Rotorcraft</v>
          </cell>
          <cell r="H523">
            <v>800000</v>
          </cell>
          <cell r="I523">
            <v>0</v>
          </cell>
          <cell r="J523">
            <v>0</v>
          </cell>
          <cell r="K523">
            <v>0</v>
          </cell>
          <cell r="L523">
            <v>0</v>
          </cell>
          <cell r="M523">
            <v>0</v>
          </cell>
          <cell r="N523">
            <v>0</v>
          </cell>
          <cell r="O523">
            <v>0</v>
          </cell>
          <cell r="P523">
            <v>0</v>
          </cell>
          <cell r="Q523">
            <v>0</v>
          </cell>
          <cell r="R523">
            <v>0</v>
          </cell>
          <cell r="S523">
            <v>0</v>
          </cell>
          <cell r="T523">
            <v>0</v>
          </cell>
          <cell r="U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row>
        <row r="524">
          <cell r="C524">
            <v>101300</v>
          </cell>
          <cell r="D524" t="str">
            <v>BOEING</v>
          </cell>
          <cell r="E524" t="str">
            <v>AH-64D (EXPORT)</v>
          </cell>
          <cell r="F524" t="str">
            <v>T700-GE-701C</v>
          </cell>
          <cell r="G524" t="str">
            <v>Rotorcraft</v>
          </cell>
          <cell r="H524">
            <v>20000000</v>
          </cell>
          <cell r="I524">
            <v>18</v>
          </cell>
          <cell r="J524">
            <v>10</v>
          </cell>
          <cell r="K524">
            <v>7</v>
          </cell>
          <cell r="L524">
            <v>9</v>
          </cell>
          <cell r="M524">
            <v>8</v>
          </cell>
          <cell r="N524">
            <v>13</v>
          </cell>
          <cell r="O524">
            <v>13</v>
          </cell>
          <cell r="P524">
            <v>14</v>
          </cell>
          <cell r="Q524">
            <v>15</v>
          </cell>
          <cell r="R524">
            <v>14</v>
          </cell>
          <cell r="S524">
            <v>13</v>
          </cell>
          <cell r="T524">
            <v>12</v>
          </cell>
          <cell r="U524">
            <v>118</v>
          </cell>
          <cell r="W524">
            <v>360</v>
          </cell>
          <cell r="X524">
            <v>200</v>
          </cell>
          <cell r="Y524">
            <v>140</v>
          </cell>
          <cell r="Z524">
            <v>180</v>
          </cell>
          <cell r="AA524">
            <v>160</v>
          </cell>
          <cell r="AB524">
            <v>260</v>
          </cell>
          <cell r="AC524">
            <v>260</v>
          </cell>
          <cell r="AD524">
            <v>280</v>
          </cell>
          <cell r="AE524">
            <v>300</v>
          </cell>
          <cell r="AF524">
            <v>280</v>
          </cell>
          <cell r="AG524">
            <v>260</v>
          </cell>
          <cell r="AH524">
            <v>240</v>
          </cell>
          <cell r="AI524">
            <v>2360</v>
          </cell>
        </row>
        <row r="525">
          <cell r="C525">
            <v>102334</v>
          </cell>
          <cell r="D525" t="str">
            <v>BRANTLY HELICOPTER INDUSTRIES</v>
          </cell>
          <cell r="E525" t="str">
            <v>B-2</v>
          </cell>
          <cell r="F525" t="str">
            <v>IVO-360-A1A</v>
          </cell>
          <cell r="G525" t="str">
            <v>Rotorcraft</v>
          </cell>
          <cell r="H525">
            <v>150000</v>
          </cell>
          <cell r="I525">
            <v>4</v>
          </cell>
          <cell r="J525">
            <v>3</v>
          </cell>
          <cell r="K525">
            <v>0</v>
          </cell>
          <cell r="L525">
            <v>0</v>
          </cell>
          <cell r="M525">
            <v>0</v>
          </cell>
          <cell r="N525">
            <v>0</v>
          </cell>
          <cell r="O525">
            <v>0</v>
          </cell>
          <cell r="P525">
            <v>0</v>
          </cell>
          <cell r="Q525">
            <v>0</v>
          </cell>
          <cell r="R525">
            <v>0</v>
          </cell>
          <cell r="S525">
            <v>0</v>
          </cell>
          <cell r="T525">
            <v>0</v>
          </cell>
          <cell r="U525">
            <v>0</v>
          </cell>
          <cell r="W525">
            <v>0.6</v>
          </cell>
          <cell r="X525">
            <v>0.45</v>
          </cell>
          <cell r="Y525">
            <v>0</v>
          </cell>
          <cell r="Z525">
            <v>0</v>
          </cell>
          <cell r="AA525">
            <v>0</v>
          </cell>
          <cell r="AB525">
            <v>0</v>
          </cell>
          <cell r="AC525">
            <v>0</v>
          </cell>
          <cell r="AD525">
            <v>0</v>
          </cell>
          <cell r="AE525">
            <v>0</v>
          </cell>
          <cell r="AF525">
            <v>0</v>
          </cell>
          <cell r="AG525">
            <v>0</v>
          </cell>
          <cell r="AH525">
            <v>0</v>
          </cell>
          <cell r="AI525">
            <v>0</v>
          </cell>
        </row>
        <row r="526">
          <cell r="C526">
            <v>102333</v>
          </cell>
          <cell r="D526" t="str">
            <v>CHANGHE</v>
          </cell>
          <cell r="E526" t="str">
            <v>Z-8</v>
          </cell>
          <cell r="F526" t="str">
            <v>WZ6</v>
          </cell>
          <cell r="G526" t="str">
            <v>Rotorcraft</v>
          </cell>
          <cell r="H526">
            <v>8000000</v>
          </cell>
          <cell r="I526">
            <v>0</v>
          </cell>
          <cell r="J526">
            <v>0</v>
          </cell>
          <cell r="K526">
            <v>0</v>
          </cell>
          <cell r="L526">
            <v>0</v>
          </cell>
          <cell r="M526">
            <v>0</v>
          </cell>
          <cell r="N526">
            <v>0</v>
          </cell>
          <cell r="O526">
            <v>0</v>
          </cell>
          <cell r="P526">
            <v>0</v>
          </cell>
          <cell r="Q526">
            <v>0</v>
          </cell>
          <cell r="R526">
            <v>0</v>
          </cell>
          <cell r="S526">
            <v>0</v>
          </cell>
          <cell r="T526">
            <v>0</v>
          </cell>
          <cell r="U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row>
        <row r="527">
          <cell r="C527">
            <v>103451</v>
          </cell>
          <cell r="D527" t="str">
            <v>DENEL AVIATION (Co-Product)</v>
          </cell>
          <cell r="E527" t="str">
            <v>ROOIVALK</v>
          </cell>
          <cell r="F527" t="str">
            <v>MAKILA 1K2</v>
          </cell>
          <cell r="G527" t="str">
            <v>Rotorcraft</v>
          </cell>
          <cell r="H527">
            <v>10500000</v>
          </cell>
          <cell r="I527">
            <v>4</v>
          </cell>
          <cell r="J527">
            <v>4</v>
          </cell>
          <cell r="K527">
            <v>0</v>
          </cell>
          <cell r="L527">
            <v>0</v>
          </cell>
          <cell r="M527">
            <v>0</v>
          </cell>
          <cell r="N527">
            <v>0</v>
          </cell>
          <cell r="O527">
            <v>0</v>
          </cell>
          <cell r="P527">
            <v>0</v>
          </cell>
          <cell r="Q527">
            <v>0</v>
          </cell>
          <cell r="R527">
            <v>0</v>
          </cell>
          <cell r="S527">
            <v>0</v>
          </cell>
          <cell r="T527">
            <v>0</v>
          </cell>
          <cell r="U527">
            <v>0</v>
          </cell>
          <cell r="W527">
            <v>42</v>
          </cell>
          <cell r="X527">
            <v>42</v>
          </cell>
          <cell r="Y527">
            <v>0</v>
          </cell>
          <cell r="Z527">
            <v>0</v>
          </cell>
          <cell r="AA527">
            <v>0</v>
          </cell>
          <cell r="AB527">
            <v>0</v>
          </cell>
          <cell r="AC527">
            <v>0</v>
          </cell>
          <cell r="AD527">
            <v>0</v>
          </cell>
          <cell r="AE527">
            <v>0</v>
          </cell>
          <cell r="AF527">
            <v>0</v>
          </cell>
          <cell r="AG527">
            <v>0</v>
          </cell>
          <cell r="AH527">
            <v>0</v>
          </cell>
          <cell r="AI527">
            <v>0</v>
          </cell>
        </row>
        <row r="528">
          <cell r="C528">
            <v>102435</v>
          </cell>
          <cell r="D528" t="str">
            <v>EH INDUSTRIES (Subsidiary)</v>
          </cell>
          <cell r="E528" t="str">
            <v>EH-101 CIVIL</v>
          </cell>
          <cell r="F528" t="str">
            <v>CT7-6</v>
          </cell>
          <cell r="G528" t="str">
            <v>Rotorcraft</v>
          </cell>
          <cell r="H528">
            <v>18000000</v>
          </cell>
          <cell r="I528">
            <v>0</v>
          </cell>
          <cell r="J528">
            <v>0</v>
          </cell>
          <cell r="K528">
            <v>0</v>
          </cell>
          <cell r="L528">
            <v>0</v>
          </cell>
          <cell r="M528">
            <v>0</v>
          </cell>
          <cell r="N528">
            <v>1</v>
          </cell>
          <cell r="O528">
            <v>2</v>
          </cell>
          <cell r="P528">
            <v>2</v>
          </cell>
          <cell r="Q528">
            <v>2</v>
          </cell>
          <cell r="R528">
            <v>1</v>
          </cell>
          <cell r="S528">
            <v>2</v>
          </cell>
          <cell r="T528">
            <v>1</v>
          </cell>
          <cell r="U528">
            <v>11</v>
          </cell>
          <cell r="W528">
            <v>0</v>
          </cell>
          <cell r="X528">
            <v>0</v>
          </cell>
          <cell r="Y528">
            <v>0</v>
          </cell>
          <cell r="Z528">
            <v>0</v>
          </cell>
          <cell r="AA528">
            <v>0</v>
          </cell>
          <cell r="AB528">
            <v>18</v>
          </cell>
          <cell r="AC528">
            <v>36</v>
          </cell>
          <cell r="AD528">
            <v>36</v>
          </cell>
          <cell r="AE528">
            <v>36</v>
          </cell>
          <cell r="AF528">
            <v>18</v>
          </cell>
          <cell r="AG528">
            <v>36</v>
          </cell>
          <cell r="AH528">
            <v>18</v>
          </cell>
          <cell r="AI528">
            <v>198</v>
          </cell>
        </row>
        <row r="529">
          <cell r="C529">
            <v>1462</v>
          </cell>
          <cell r="D529" t="str">
            <v>EH INDUSTRIES (Subsidiary)</v>
          </cell>
          <cell r="E529" t="str">
            <v>EH-101 MILITARY UTILITY</v>
          </cell>
          <cell r="F529" t="str">
            <v>T700/T6A</v>
          </cell>
          <cell r="G529" t="str">
            <v>Rotorcraft</v>
          </cell>
          <cell r="H529">
            <v>17000000</v>
          </cell>
          <cell r="I529">
            <v>0</v>
          </cell>
          <cell r="J529">
            <v>0</v>
          </cell>
          <cell r="K529">
            <v>0</v>
          </cell>
          <cell r="L529">
            <v>0</v>
          </cell>
          <cell r="M529">
            <v>1</v>
          </cell>
          <cell r="N529">
            <v>1</v>
          </cell>
          <cell r="O529">
            <v>2</v>
          </cell>
          <cell r="P529">
            <v>2</v>
          </cell>
          <cell r="Q529">
            <v>3</v>
          </cell>
          <cell r="R529">
            <v>2</v>
          </cell>
          <cell r="S529">
            <v>2</v>
          </cell>
          <cell r="T529">
            <v>3</v>
          </cell>
          <cell r="U529">
            <v>16</v>
          </cell>
          <cell r="W529">
            <v>0</v>
          </cell>
          <cell r="X529">
            <v>0</v>
          </cell>
          <cell r="Y529">
            <v>0</v>
          </cell>
          <cell r="Z529">
            <v>0</v>
          </cell>
          <cell r="AA529">
            <v>17</v>
          </cell>
          <cell r="AB529">
            <v>17</v>
          </cell>
          <cell r="AC529">
            <v>34</v>
          </cell>
          <cell r="AD529">
            <v>34</v>
          </cell>
          <cell r="AE529">
            <v>51</v>
          </cell>
          <cell r="AF529">
            <v>34</v>
          </cell>
          <cell r="AG529">
            <v>34</v>
          </cell>
          <cell r="AH529">
            <v>51</v>
          </cell>
          <cell r="AI529">
            <v>272</v>
          </cell>
        </row>
        <row r="530">
          <cell r="C530">
            <v>1456</v>
          </cell>
          <cell r="D530" t="str">
            <v>EH INDUSTRIES (Subsidiary)</v>
          </cell>
          <cell r="E530" t="str">
            <v>EH-101 NAVAL</v>
          </cell>
          <cell r="F530" t="str">
            <v>T700/T6A</v>
          </cell>
          <cell r="G530" t="str">
            <v>Rotorcraft</v>
          </cell>
          <cell r="H530">
            <v>50000000</v>
          </cell>
          <cell r="I530">
            <v>4</v>
          </cell>
          <cell r="J530">
            <v>4</v>
          </cell>
          <cell r="K530">
            <v>2</v>
          </cell>
          <cell r="L530">
            <v>4</v>
          </cell>
          <cell r="M530">
            <v>4</v>
          </cell>
          <cell r="N530">
            <v>0</v>
          </cell>
          <cell r="O530">
            <v>0</v>
          </cell>
          <cell r="P530">
            <v>2</v>
          </cell>
          <cell r="Q530">
            <v>2</v>
          </cell>
          <cell r="R530">
            <v>3</v>
          </cell>
          <cell r="S530">
            <v>2</v>
          </cell>
          <cell r="T530">
            <v>2</v>
          </cell>
          <cell r="U530">
            <v>21</v>
          </cell>
          <cell r="W530">
            <v>200</v>
          </cell>
          <cell r="X530">
            <v>200</v>
          </cell>
          <cell r="Y530">
            <v>100</v>
          </cell>
          <cell r="Z530">
            <v>200</v>
          </cell>
          <cell r="AA530">
            <v>200</v>
          </cell>
          <cell r="AB530">
            <v>0</v>
          </cell>
          <cell r="AC530">
            <v>0</v>
          </cell>
          <cell r="AD530">
            <v>100</v>
          </cell>
          <cell r="AE530">
            <v>100</v>
          </cell>
          <cell r="AF530">
            <v>150</v>
          </cell>
          <cell r="AG530">
            <v>100</v>
          </cell>
          <cell r="AH530">
            <v>100</v>
          </cell>
          <cell r="AI530">
            <v>1050</v>
          </cell>
        </row>
        <row r="531">
          <cell r="C531">
            <v>104211</v>
          </cell>
          <cell r="D531" t="str">
            <v>EH INDUSTRIES (Subsidiary)</v>
          </cell>
          <cell r="E531" t="str">
            <v>CORMORANT</v>
          </cell>
          <cell r="F531" t="str">
            <v>T700/T6A</v>
          </cell>
          <cell r="G531" t="str">
            <v>Rotorcraft</v>
          </cell>
          <cell r="H531">
            <v>18000000</v>
          </cell>
          <cell r="I531">
            <v>5</v>
          </cell>
          <cell r="J531">
            <v>5</v>
          </cell>
          <cell r="K531">
            <v>0</v>
          </cell>
          <cell r="L531">
            <v>0</v>
          </cell>
          <cell r="M531">
            <v>0</v>
          </cell>
          <cell r="N531">
            <v>0</v>
          </cell>
          <cell r="O531">
            <v>0</v>
          </cell>
          <cell r="P531">
            <v>0</v>
          </cell>
          <cell r="Q531">
            <v>0</v>
          </cell>
          <cell r="R531">
            <v>0</v>
          </cell>
          <cell r="S531">
            <v>0</v>
          </cell>
          <cell r="T531">
            <v>0</v>
          </cell>
          <cell r="U531">
            <v>0</v>
          </cell>
          <cell r="W531">
            <v>90</v>
          </cell>
          <cell r="X531">
            <v>90</v>
          </cell>
          <cell r="Y531">
            <v>0</v>
          </cell>
          <cell r="Z531">
            <v>0</v>
          </cell>
          <cell r="AA531">
            <v>0</v>
          </cell>
          <cell r="AB531">
            <v>0</v>
          </cell>
          <cell r="AC531">
            <v>0</v>
          </cell>
          <cell r="AD531">
            <v>0</v>
          </cell>
          <cell r="AE531">
            <v>0</v>
          </cell>
          <cell r="AF531">
            <v>0</v>
          </cell>
          <cell r="AG531">
            <v>0</v>
          </cell>
          <cell r="AH531">
            <v>0</v>
          </cell>
          <cell r="AI531">
            <v>0</v>
          </cell>
        </row>
        <row r="532">
          <cell r="C532">
            <v>102676</v>
          </cell>
          <cell r="D532" t="str">
            <v>EH INDUSTRIES (Subsidiary)</v>
          </cell>
          <cell r="E532" t="str">
            <v>EH-101 MILITARY UTILITY</v>
          </cell>
          <cell r="F532" t="str">
            <v>RTM322</v>
          </cell>
          <cell r="G532" t="str">
            <v>Rotorcraft</v>
          </cell>
          <cell r="H532">
            <v>17000000</v>
          </cell>
          <cell r="I532">
            <v>6</v>
          </cell>
          <cell r="J532">
            <v>0</v>
          </cell>
          <cell r="K532">
            <v>8</v>
          </cell>
          <cell r="L532">
            <v>9</v>
          </cell>
          <cell r="M532">
            <v>8</v>
          </cell>
          <cell r="N532">
            <v>4</v>
          </cell>
          <cell r="O532">
            <v>4</v>
          </cell>
          <cell r="P532">
            <v>4</v>
          </cell>
          <cell r="Q532">
            <v>4</v>
          </cell>
          <cell r="R532">
            <v>3</v>
          </cell>
          <cell r="S532">
            <v>4</v>
          </cell>
          <cell r="T532">
            <v>4</v>
          </cell>
          <cell r="U532">
            <v>52</v>
          </cell>
          <cell r="W532">
            <v>102</v>
          </cell>
          <cell r="X532">
            <v>0</v>
          </cell>
          <cell r="Y532">
            <v>136</v>
          </cell>
          <cell r="Z532">
            <v>153</v>
          </cell>
          <cell r="AA532">
            <v>136</v>
          </cell>
          <cell r="AB532">
            <v>68</v>
          </cell>
          <cell r="AC532">
            <v>68</v>
          </cell>
          <cell r="AD532">
            <v>68</v>
          </cell>
          <cell r="AE532">
            <v>68</v>
          </cell>
          <cell r="AF532">
            <v>51</v>
          </cell>
          <cell r="AG532">
            <v>68</v>
          </cell>
          <cell r="AH532">
            <v>68</v>
          </cell>
          <cell r="AI532">
            <v>884</v>
          </cell>
        </row>
        <row r="533">
          <cell r="C533">
            <v>11256</v>
          </cell>
          <cell r="D533" t="str">
            <v>EH INDUSTRIES (Subsidiary)</v>
          </cell>
          <cell r="E533" t="str">
            <v>EH-101 NAVAL</v>
          </cell>
          <cell r="F533" t="str">
            <v>RTM322</v>
          </cell>
          <cell r="G533" t="str">
            <v>Rotorcraft</v>
          </cell>
          <cell r="H533">
            <v>40000000</v>
          </cell>
          <cell r="I533">
            <v>6</v>
          </cell>
          <cell r="J533">
            <v>0</v>
          </cell>
          <cell r="K533">
            <v>2</v>
          </cell>
          <cell r="L533">
            <v>0</v>
          </cell>
          <cell r="M533">
            <v>0</v>
          </cell>
          <cell r="N533">
            <v>3</v>
          </cell>
          <cell r="O533">
            <v>2</v>
          </cell>
          <cell r="P533">
            <v>2</v>
          </cell>
          <cell r="Q533">
            <v>3</v>
          </cell>
          <cell r="R533">
            <v>2</v>
          </cell>
          <cell r="S533">
            <v>2</v>
          </cell>
          <cell r="T533">
            <v>2</v>
          </cell>
          <cell r="U533">
            <v>18</v>
          </cell>
          <cell r="W533">
            <v>240</v>
          </cell>
          <cell r="X533">
            <v>0</v>
          </cell>
          <cell r="Y533">
            <v>80</v>
          </cell>
          <cell r="Z533">
            <v>0</v>
          </cell>
          <cell r="AA533">
            <v>0</v>
          </cell>
          <cell r="AB533">
            <v>120</v>
          </cell>
          <cell r="AC533">
            <v>80</v>
          </cell>
          <cell r="AD533">
            <v>80</v>
          </cell>
          <cell r="AE533">
            <v>120</v>
          </cell>
          <cell r="AF533">
            <v>80</v>
          </cell>
          <cell r="AG533">
            <v>80</v>
          </cell>
          <cell r="AH533">
            <v>80</v>
          </cell>
          <cell r="AI533">
            <v>720</v>
          </cell>
        </row>
        <row r="534">
          <cell r="C534">
            <v>11421</v>
          </cell>
          <cell r="D534" t="str">
            <v>ENSTROM HELICOPTER</v>
          </cell>
          <cell r="E534" t="str">
            <v>F-28F</v>
          </cell>
          <cell r="F534" t="str">
            <v>HIO-360-F1AD</v>
          </cell>
          <cell r="G534" t="str">
            <v>Rotorcraft</v>
          </cell>
          <cell r="H534">
            <v>275000</v>
          </cell>
          <cell r="I534">
            <v>0</v>
          </cell>
          <cell r="J534">
            <v>1</v>
          </cell>
          <cell r="K534">
            <v>1</v>
          </cell>
          <cell r="L534">
            <v>0</v>
          </cell>
          <cell r="M534">
            <v>1</v>
          </cell>
          <cell r="N534">
            <v>0</v>
          </cell>
          <cell r="O534">
            <v>2</v>
          </cell>
          <cell r="P534">
            <v>1</v>
          </cell>
          <cell r="Q534">
            <v>1</v>
          </cell>
          <cell r="R534">
            <v>1</v>
          </cell>
          <cell r="S534">
            <v>0</v>
          </cell>
          <cell r="T534">
            <v>1</v>
          </cell>
          <cell r="U534">
            <v>8</v>
          </cell>
          <cell r="W534">
            <v>0</v>
          </cell>
          <cell r="X534">
            <v>0.27500000000000002</v>
          </cell>
          <cell r="Y534">
            <v>0.27500000000000002</v>
          </cell>
          <cell r="Z534">
            <v>0</v>
          </cell>
          <cell r="AA534">
            <v>0.27500000000000002</v>
          </cell>
          <cell r="AB534">
            <v>0</v>
          </cell>
          <cell r="AC534">
            <v>0.55000000000000004</v>
          </cell>
          <cell r="AD534">
            <v>0.27500000000000002</v>
          </cell>
          <cell r="AE534">
            <v>0.27500000000000002</v>
          </cell>
          <cell r="AF534">
            <v>0.27500000000000002</v>
          </cell>
          <cell r="AG534">
            <v>0</v>
          </cell>
          <cell r="AH534">
            <v>0.27500000000000002</v>
          </cell>
          <cell r="AI534">
            <v>2.1999999999999997</v>
          </cell>
        </row>
        <row r="535">
          <cell r="C535">
            <v>102062</v>
          </cell>
          <cell r="D535" t="str">
            <v>ENSTROM HELICOPTER</v>
          </cell>
          <cell r="E535" t="str">
            <v>TH-28 (MILITARY)</v>
          </cell>
          <cell r="F535" t="str">
            <v>250-C20W</v>
          </cell>
          <cell r="G535" t="str">
            <v>Rotorcraft</v>
          </cell>
          <cell r="H535">
            <v>535000</v>
          </cell>
          <cell r="I535">
            <v>0</v>
          </cell>
          <cell r="J535">
            <v>2</v>
          </cell>
          <cell r="K535">
            <v>0</v>
          </cell>
          <cell r="L535">
            <v>2</v>
          </cell>
          <cell r="M535">
            <v>1</v>
          </cell>
          <cell r="N535">
            <v>2</v>
          </cell>
          <cell r="O535">
            <v>2</v>
          </cell>
          <cell r="P535">
            <v>0</v>
          </cell>
          <cell r="Q535">
            <v>0</v>
          </cell>
          <cell r="R535">
            <v>2</v>
          </cell>
          <cell r="S535">
            <v>0</v>
          </cell>
          <cell r="T535">
            <v>2</v>
          </cell>
          <cell r="U535">
            <v>11</v>
          </cell>
          <cell r="W535">
            <v>0</v>
          </cell>
          <cell r="X535">
            <v>1.07</v>
          </cell>
          <cell r="Y535">
            <v>0</v>
          </cell>
          <cell r="Z535">
            <v>1.07</v>
          </cell>
          <cell r="AA535">
            <v>0.53500000000000003</v>
          </cell>
          <cell r="AB535">
            <v>1.07</v>
          </cell>
          <cell r="AC535">
            <v>1.07</v>
          </cell>
          <cell r="AD535">
            <v>0</v>
          </cell>
          <cell r="AE535">
            <v>0</v>
          </cell>
          <cell r="AF535">
            <v>1.07</v>
          </cell>
          <cell r="AG535">
            <v>0</v>
          </cell>
          <cell r="AH535">
            <v>1.07</v>
          </cell>
          <cell r="AI535">
            <v>5.8850000000000007</v>
          </cell>
        </row>
        <row r="536">
          <cell r="C536">
            <v>11423</v>
          </cell>
          <cell r="D536" t="str">
            <v>ENSTROM HELICOPTER</v>
          </cell>
          <cell r="E536" t="str">
            <v>280FX</v>
          </cell>
          <cell r="F536" t="str">
            <v>HIO-360-F1AD</v>
          </cell>
          <cell r="G536" t="str">
            <v>Rotorcraft</v>
          </cell>
          <cell r="H536">
            <v>285000</v>
          </cell>
          <cell r="I536">
            <v>5</v>
          </cell>
          <cell r="J536">
            <v>4</v>
          </cell>
          <cell r="K536">
            <v>8</v>
          </cell>
          <cell r="L536">
            <v>10</v>
          </cell>
          <cell r="M536">
            <v>10</v>
          </cell>
          <cell r="N536">
            <v>12</v>
          </cell>
          <cell r="O536">
            <v>10</v>
          </cell>
          <cell r="P536">
            <v>10</v>
          </cell>
          <cell r="Q536">
            <v>12</v>
          </cell>
          <cell r="R536">
            <v>12</v>
          </cell>
          <cell r="S536">
            <v>12</v>
          </cell>
          <cell r="T536">
            <v>10</v>
          </cell>
          <cell r="U536">
            <v>106</v>
          </cell>
          <cell r="W536">
            <v>1.425</v>
          </cell>
          <cell r="X536">
            <v>1.1399999999999999</v>
          </cell>
          <cell r="Y536">
            <v>2.2799999999999998</v>
          </cell>
          <cell r="Z536">
            <v>2.85</v>
          </cell>
          <cell r="AA536">
            <v>2.85</v>
          </cell>
          <cell r="AB536">
            <v>3.42</v>
          </cell>
          <cell r="AC536">
            <v>2.85</v>
          </cell>
          <cell r="AD536">
            <v>2.85</v>
          </cell>
          <cell r="AE536">
            <v>3.42</v>
          </cell>
          <cell r="AF536">
            <v>3.42</v>
          </cell>
          <cell r="AG536">
            <v>3.42</v>
          </cell>
          <cell r="AH536">
            <v>2.85</v>
          </cell>
          <cell r="AI536">
            <v>30.210000000000008</v>
          </cell>
        </row>
        <row r="537">
          <cell r="C537">
            <v>102061</v>
          </cell>
          <cell r="D537" t="str">
            <v>ENSTROM HELICOPTER</v>
          </cell>
          <cell r="E537" t="str">
            <v>480 (CIVIL)</v>
          </cell>
          <cell r="F537" t="str">
            <v>250-C20W</v>
          </cell>
          <cell r="G537" t="str">
            <v>Rotorcraft</v>
          </cell>
          <cell r="H537">
            <v>598000</v>
          </cell>
          <cell r="I537">
            <v>9</v>
          </cell>
          <cell r="J537">
            <v>12</v>
          </cell>
          <cell r="K537">
            <v>18</v>
          </cell>
          <cell r="L537">
            <v>16</v>
          </cell>
          <cell r="M537">
            <v>15</v>
          </cell>
          <cell r="N537">
            <v>16</v>
          </cell>
          <cell r="O537">
            <v>15</v>
          </cell>
          <cell r="P537">
            <v>18</v>
          </cell>
          <cell r="Q537">
            <v>16</v>
          </cell>
          <cell r="R537">
            <v>15</v>
          </cell>
          <cell r="S537">
            <v>18</v>
          </cell>
          <cell r="T537">
            <v>16</v>
          </cell>
          <cell r="U537">
            <v>163</v>
          </cell>
          <cell r="W537">
            <v>5.3819999999999997</v>
          </cell>
          <cell r="X537">
            <v>7.1760000000000002</v>
          </cell>
          <cell r="Y537">
            <v>10.763999999999999</v>
          </cell>
          <cell r="Z537">
            <v>9.5679999999999996</v>
          </cell>
          <cell r="AA537">
            <v>8.9700000000000006</v>
          </cell>
          <cell r="AB537">
            <v>9.5679999999999996</v>
          </cell>
          <cell r="AC537">
            <v>8.9700000000000006</v>
          </cell>
          <cell r="AD537">
            <v>10.763999999999999</v>
          </cell>
          <cell r="AE537">
            <v>9.5679999999999996</v>
          </cell>
          <cell r="AF537">
            <v>8.9700000000000006</v>
          </cell>
          <cell r="AG537">
            <v>10.763999999999999</v>
          </cell>
          <cell r="AH537">
            <v>9.5679999999999996</v>
          </cell>
          <cell r="AI537">
            <v>97.47399999999999</v>
          </cell>
        </row>
        <row r="538">
          <cell r="C538">
            <v>9516</v>
          </cell>
          <cell r="D538" t="str">
            <v>EUROCOPTER</v>
          </cell>
          <cell r="E538" t="str">
            <v>AS.350B/B1/BA (CIVIL)</v>
          </cell>
          <cell r="F538" t="str">
            <v>ARRIEL 1B</v>
          </cell>
          <cell r="G538" t="str">
            <v>Rotorcraft</v>
          </cell>
          <cell r="H538">
            <v>1000000</v>
          </cell>
          <cell r="I538">
            <v>0</v>
          </cell>
          <cell r="J538">
            <v>0</v>
          </cell>
          <cell r="K538">
            <v>0</v>
          </cell>
          <cell r="L538">
            <v>0</v>
          </cell>
          <cell r="M538">
            <v>0</v>
          </cell>
          <cell r="N538">
            <v>0</v>
          </cell>
          <cell r="O538">
            <v>0</v>
          </cell>
          <cell r="P538">
            <v>0</v>
          </cell>
          <cell r="Q538">
            <v>0</v>
          </cell>
          <cell r="R538">
            <v>0</v>
          </cell>
          <cell r="S538">
            <v>0</v>
          </cell>
          <cell r="T538">
            <v>0</v>
          </cell>
          <cell r="U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row>
        <row r="539">
          <cell r="C539">
            <v>1904</v>
          </cell>
          <cell r="D539" t="str">
            <v>EUROCOPTER</v>
          </cell>
          <cell r="E539" t="str">
            <v>BO.105CB/CBS (MILITARY)</v>
          </cell>
          <cell r="F539" t="str">
            <v>250-MTU-C20B</v>
          </cell>
          <cell r="G539" t="str">
            <v>Rotorcraft</v>
          </cell>
          <cell r="H539">
            <v>1855000</v>
          </cell>
          <cell r="I539">
            <v>0</v>
          </cell>
          <cell r="J539">
            <v>2</v>
          </cell>
          <cell r="K539">
            <v>0</v>
          </cell>
          <cell r="L539">
            <v>0</v>
          </cell>
          <cell r="M539">
            <v>0</v>
          </cell>
          <cell r="N539">
            <v>0</v>
          </cell>
          <cell r="O539">
            <v>0</v>
          </cell>
          <cell r="P539">
            <v>0</v>
          </cell>
          <cell r="Q539">
            <v>0</v>
          </cell>
          <cell r="R539">
            <v>0</v>
          </cell>
          <cell r="S539">
            <v>0</v>
          </cell>
          <cell r="T539">
            <v>0</v>
          </cell>
          <cell r="U539">
            <v>0</v>
          </cell>
          <cell r="W539">
            <v>0</v>
          </cell>
          <cell r="X539">
            <v>3.71</v>
          </cell>
          <cell r="Y539">
            <v>0</v>
          </cell>
          <cell r="Z539">
            <v>0</v>
          </cell>
          <cell r="AA539">
            <v>0</v>
          </cell>
          <cell r="AB539">
            <v>0</v>
          </cell>
          <cell r="AC539">
            <v>0</v>
          </cell>
          <cell r="AD539">
            <v>0</v>
          </cell>
          <cell r="AE539">
            <v>0</v>
          </cell>
          <cell r="AF539">
            <v>0</v>
          </cell>
          <cell r="AG539">
            <v>0</v>
          </cell>
          <cell r="AH539">
            <v>0</v>
          </cell>
          <cell r="AI539">
            <v>0</v>
          </cell>
        </row>
        <row r="540">
          <cell r="C540">
            <v>1910</v>
          </cell>
          <cell r="D540" t="str">
            <v>EUROCOPTER</v>
          </cell>
          <cell r="E540" t="str">
            <v>BO.105LS (CIVIL)</v>
          </cell>
          <cell r="F540" t="str">
            <v>250-C28C</v>
          </cell>
          <cell r="G540" t="str">
            <v>Rotorcraft</v>
          </cell>
          <cell r="H540">
            <v>2040000</v>
          </cell>
          <cell r="I540">
            <v>0</v>
          </cell>
          <cell r="J540">
            <v>0</v>
          </cell>
          <cell r="K540">
            <v>0</v>
          </cell>
          <cell r="L540">
            <v>0</v>
          </cell>
          <cell r="M540">
            <v>0</v>
          </cell>
          <cell r="N540">
            <v>0</v>
          </cell>
          <cell r="O540">
            <v>0</v>
          </cell>
          <cell r="P540">
            <v>0</v>
          </cell>
          <cell r="Q540">
            <v>0</v>
          </cell>
          <cell r="R540">
            <v>0</v>
          </cell>
          <cell r="S540">
            <v>0</v>
          </cell>
          <cell r="T540">
            <v>0</v>
          </cell>
          <cell r="U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row>
        <row r="541">
          <cell r="C541">
            <v>102301</v>
          </cell>
          <cell r="D541" t="str">
            <v>EUROCOPTER</v>
          </cell>
          <cell r="E541" t="str">
            <v>BO.108 DEMONSTRATOR</v>
          </cell>
          <cell r="F541" t="str">
            <v>250-C20R</v>
          </cell>
          <cell r="G541" t="str">
            <v>Rotorcraft</v>
          </cell>
          <cell r="H541">
            <v>2350000</v>
          </cell>
          <cell r="I541">
            <v>0</v>
          </cell>
          <cell r="J541">
            <v>0</v>
          </cell>
          <cell r="K541">
            <v>0</v>
          </cell>
          <cell r="L541">
            <v>0</v>
          </cell>
          <cell r="M541">
            <v>0</v>
          </cell>
          <cell r="N541">
            <v>0</v>
          </cell>
          <cell r="O541">
            <v>0</v>
          </cell>
          <cell r="P541">
            <v>0</v>
          </cell>
          <cell r="Q541">
            <v>0</v>
          </cell>
          <cell r="R541">
            <v>0</v>
          </cell>
          <cell r="S541">
            <v>0</v>
          </cell>
          <cell r="T541">
            <v>0</v>
          </cell>
          <cell r="U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row>
        <row r="542">
          <cell r="C542">
            <v>103221</v>
          </cell>
          <cell r="D542" t="str">
            <v>EUROCOPTER</v>
          </cell>
          <cell r="E542" t="str">
            <v>BO.108 DEMONSTRATOR</v>
          </cell>
          <cell r="F542" t="str">
            <v>ARRIUS 1B</v>
          </cell>
          <cell r="G542" t="str">
            <v>Rotorcraft</v>
          </cell>
          <cell r="H542">
            <v>2350000</v>
          </cell>
          <cell r="I542">
            <v>0</v>
          </cell>
          <cell r="J542">
            <v>0</v>
          </cell>
          <cell r="K542">
            <v>0</v>
          </cell>
          <cell r="L542">
            <v>0</v>
          </cell>
          <cell r="M542">
            <v>0</v>
          </cell>
          <cell r="N542">
            <v>0</v>
          </cell>
          <cell r="O542">
            <v>0</v>
          </cell>
          <cell r="P542">
            <v>0</v>
          </cell>
          <cell r="Q542">
            <v>0</v>
          </cell>
          <cell r="R542">
            <v>0</v>
          </cell>
          <cell r="S542">
            <v>0</v>
          </cell>
          <cell r="T542">
            <v>0</v>
          </cell>
          <cell r="U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row>
        <row r="543">
          <cell r="C543">
            <v>9606</v>
          </cell>
          <cell r="D543" t="str">
            <v>EUROCOPTER</v>
          </cell>
          <cell r="E543" t="str">
            <v>SA.342L1/M</v>
          </cell>
          <cell r="F543" t="str">
            <v>ASTAZOU XIVM</v>
          </cell>
          <cell r="G543" t="str">
            <v>Rotorcraft</v>
          </cell>
          <cell r="H543">
            <v>970000</v>
          </cell>
          <cell r="I543">
            <v>0</v>
          </cell>
          <cell r="J543">
            <v>0</v>
          </cell>
          <cell r="K543">
            <v>0</v>
          </cell>
          <cell r="L543">
            <v>0</v>
          </cell>
          <cell r="M543">
            <v>0</v>
          </cell>
          <cell r="N543">
            <v>0</v>
          </cell>
          <cell r="O543">
            <v>0</v>
          </cell>
          <cell r="P543">
            <v>0</v>
          </cell>
          <cell r="Q543">
            <v>0</v>
          </cell>
          <cell r="R543">
            <v>0</v>
          </cell>
          <cell r="S543">
            <v>0</v>
          </cell>
          <cell r="T543">
            <v>0</v>
          </cell>
          <cell r="U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row>
        <row r="544">
          <cell r="C544">
            <v>12508</v>
          </cell>
          <cell r="D544" t="str">
            <v>EUROCOPTER</v>
          </cell>
          <cell r="E544" t="str">
            <v>TIGER (AUSTRALIA)</v>
          </cell>
          <cell r="F544" t="str">
            <v>MTR 390</v>
          </cell>
          <cell r="G544" t="str">
            <v>Rotorcraft</v>
          </cell>
          <cell r="H544">
            <v>16000000</v>
          </cell>
          <cell r="I544">
            <v>0</v>
          </cell>
          <cell r="J544">
            <v>0</v>
          </cell>
          <cell r="K544">
            <v>2</v>
          </cell>
          <cell r="L544">
            <v>2</v>
          </cell>
          <cell r="M544">
            <v>0</v>
          </cell>
          <cell r="N544">
            <v>0</v>
          </cell>
          <cell r="O544">
            <v>0</v>
          </cell>
          <cell r="P544">
            <v>0</v>
          </cell>
          <cell r="Q544">
            <v>0</v>
          </cell>
          <cell r="R544">
            <v>0</v>
          </cell>
          <cell r="S544">
            <v>0</v>
          </cell>
          <cell r="T544">
            <v>0</v>
          </cell>
          <cell r="U544">
            <v>4</v>
          </cell>
          <cell r="W544">
            <v>0</v>
          </cell>
          <cell r="X544">
            <v>0</v>
          </cell>
          <cell r="Y544">
            <v>32</v>
          </cell>
          <cell r="Z544">
            <v>32</v>
          </cell>
          <cell r="AA544">
            <v>0</v>
          </cell>
          <cell r="AB544">
            <v>0</v>
          </cell>
          <cell r="AC544">
            <v>0</v>
          </cell>
          <cell r="AD544">
            <v>0</v>
          </cell>
          <cell r="AE544">
            <v>0</v>
          </cell>
          <cell r="AF544">
            <v>0</v>
          </cell>
          <cell r="AG544">
            <v>0</v>
          </cell>
          <cell r="AH544">
            <v>0</v>
          </cell>
          <cell r="AI544">
            <v>64</v>
          </cell>
        </row>
        <row r="545">
          <cell r="C545">
            <v>105064</v>
          </cell>
          <cell r="D545" t="str">
            <v>EUROCOPTER</v>
          </cell>
          <cell r="E545" t="str">
            <v>TIGER (EXPORT)</v>
          </cell>
          <cell r="F545" t="str">
            <v>MTR 390</v>
          </cell>
          <cell r="G545" t="str">
            <v>Rotorcraft</v>
          </cell>
          <cell r="H545">
            <v>16000000</v>
          </cell>
          <cell r="I545">
            <v>0</v>
          </cell>
          <cell r="J545">
            <v>0</v>
          </cell>
          <cell r="K545">
            <v>0</v>
          </cell>
          <cell r="L545">
            <v>0</v>
          </cell>
          <cell r="M545">
            <v>0</v>
          </cell>
          <cell r="N545">
            <v>0</v>
          </cell>
          <cell r="O545">
            <v>0</v>
          </cell>
          <cell r="P545">
            <v>0</v>
          </cell>
          <cell r="Q545">
            <v>4</v>
          </cell>
          <cell r="R545">
            <v>5</v>
          </cell>
          <cell r="S545">
            <v>7</v>
          </cell>
          <cell r="T545">
            <v>8</v>
          </cell>
          <cell r="U545">
            <v>24</v>
          </cell>
          <cell r="W545">
            <v>0</v>
          </cell>
          <cell r="X545">
            <v>0</v>
          </cell>
          <cell r="Y545">
            <v>0</v>
          </cell>
          <cell r="Z545">
            <v>0</v>
          </cell>
          <cell r="AA545">
            <v>0</v>
          </cell>
          <cell r="AB545">
            <v>0</v>
          </cell>
          <cell r="AC545">
            <v>0</v>
          </cell>
          <cell r="AD545">
            <v>0</v>
          </cell>
          <cell r="AE545">
            <v>64</v>
          </cell>
          <cell r="AF545">
            <v>80</v>
          </cell>
          <cell r="AG545">
            <v>112</v>
          </cell>
          <cell r="AH545">
            <v>128</v>
          </cell>
          <cell r="AI545">
            <v>384</v>
          </cell>
        </row>
        <row r="546">
          <cell r="C546">
            <v>12507</v>
          </cell>
          <cell r="D546" t="str">
            <v>EUROCOPTER</v>
          </cell>
          <cell r="E546" t="str">
            <v>TIGER (FRANCE)</v>
          </cell>
          <cell r="F546" t="str">
            <v>MTR 390</v>
          </cell>
          <cell r="G546" t="str">
            <v>Rotorcraft</v>
          </cell>
          <cell r="H546">
            <v>20000000</v>
          </cell>
          <cell r="I546">
            <v>0</v>
          </cell>
          <cell r="J546">
            <v>2</v>
          </cell>
          <cell r="K546">
            <v>8</v>
          </cell>
          <cell r="L546">
            <v>10</v>
          </cell>
          <cell r="M546">
            <v>10</v>
          </cell>
          <cell r="N546">
            <v>10</v>
          </cell>
          <cell r="O546">
            <v>10</v>
          </cell>
          <cell r="P546">
            <v>10</v>
          </cell>
          <cell r="Q546">
            <v>10</v>
          </cell>
          <cell r="R546">
            <v>10</v>
          </cell>
          <cell r="S546">
            <v>12</v>
          </cell>
          <cell r="T546">
            <v>14</v>
          </cell>
          <cell r="U546">
            <v>104</v>
          </cell>
          <cell r="W546">
            <v>0</v>
          </cell>
          <cell r="X546">
            <v>40</v>
          </cell>
          <cell r="Y546">
            <v>160</v>
          </cell>
          <cell r="Z546">
            <v>200</v>
          </cell>
          <cell r="AA546">
            <v>200</v>
          </cell>
          <cell r="AB546">
            <v>200</v>
          </cell>
          <cell r="AC546">
            <v>200</v>
          </cell>
          <cell r="AD546">
            <v>200</v>
          </cell>
          <cell r="AE546">
            <v>200</v>
          </cell>
          <cell r="AF546">
            <v>200</v>
          </cell>
          <cell r="AG546">
            <v>240</v>
          </cell>
          <cell r="AH546">
            <v>280</v>
          </cell>
          <cell r="AI546">
            <v>2080</v>
          </cell>
        </row>
        <row r="547">
          <cell r="C547">
            <v>102028</v>
          </cell>
          <cell r="D547" t="str">
            <v>EUROCOPTER</v>
          </cell>
          <cell r="E547" t="str">
            <v>AS.350B1/B2 (CORPORATE)</v>
          </cell>
          <cell r="F547" t="str">
            <v>ARRIEL 1B/1D1</v>
          </cell>
          <cell r="G547" t="str">
            <v>Rotorcraft</v>
          </cell>
          <cell r="H547">
            <v>1117000</v>
          </cell>
          <cell r="I547">
            <v>1</v>
          </cell>
          <cell r="J547">
            <v>1</v>
          </cell>
          <cell r="K547">
            <v>2</v>
          </cell>
          <cell r="L547">
            <v>1</v>
          </cell>
          <cell r="M547">
            <v>2</v>
          </cell>
          <cell r="N547">
            <v>2</v>
          </cell>
          <cell r="O547">
            <v>1</v>
          </cell>
          <cell r="P547">
            <v>1</v>
          </cell>
          <cell r="Q547">
            <v>0</v>
          </cell>
          <cell r="R547">
            <v>0</v>
          </cell>
          <cell r="S547">
            <v>0</v>
          </cell>
          <cell r="T547">
            <v>0</v>
          </cell>
          <cell r="U547">
            <v>9</v>
          </cell>
          <cell r="W547">
            <v>1.117</v>
          </cell>
          <cell r="X547">
            <v>1.117</v>
          </cell>
          <cell r="Y547">
            <v>2.234</v>
          </cell>
          <cell r="Z547">
            <v>1.117</v>
          </cell>
          <cell r="AA547">
            <v>2.234</v>
          </cell>
          <cell r="AB547">
            <v>2.234</v>
          </cell>
          <cell r="AC547">
            <v>1.117</v>
          </cell>
          <cell r="AD547">
            <v>1.117</v>
          </cell>
          <cell r="AE547">
            <v>0</v>
          </cell>
          <cell r="AF547">
            <v>0</v>
          </cell>
          <cell r="AG547">
            <v>0</v>
          </cell>
          <cell r="AH547">
            <v>0</v>
          </cell>
          <cell r="AI547">
            <v>10.053000000000001</v>
          </cell>
        </row>
        <row r="548">
          <cell r="C548">
            <v>101008</v>
          </cell>
          <cell r="D548" t="str">
            <v>EUROCOPTER</v>
          </cell>
          <cell r="E548" t="str">
            <v>AS.555U/S/M/C/A (MIL.)</v>
          </cell>
          <cell r="F548" t="str">
            <v>ARRIUS 1</v>
          </cell>
          <cell r="G548" t="str">
            <v>Rotorcraft</v>
          </cell>
          <cell r="H548">
            <v>1800000</v>
          </cell>
          <cell r="I548">
            <v>1</v>
          </cell>
          <cell r="J548">
            <v>6</v>
          </cell>
          <cell r="K548">
            <v>3</v>
          </cell>
          <cell r="L548">
            <v>4</v>
          </cell>
          <cell r="M548">
            <v>3</v>
          </cell>
          <cell r="N548">
            <v>3</v>
          </cell>
          <cell r="O548">
            <v>2</v>
          </cell>
          <cell r="P548">
            <v>2</v>
          </cell>
          <cell r="Q548">
            <v>2</v>
          </cell>
          <cell r="R548">
            <v>2</v>
          </cell>
          <cell r="S548">
            <v>2</v>
          </cell>
          <cell r="T548">
            <v>2</v>
          </cell>
          <cell r="U548">
            <v>25</v>
          </cell>
          <cell r="W548">
            <v>1.8</v>
          </cell>
          <cell r="X548">
            <v>10.8</v>
          </cell>
          <cell r="Y548">
            <v>5.4</v>
          </cell>
          <cell r="Z548">
            <v>7.2</v>
          </cell>
          <cell r="AA548">
            <v>5.4</v>
          </cell>
          <cell r="AB548">
            <v>5.4</v>
          </cell>
          <cell r="AC548">
            <v>3.6</v>
          </cell>
          <cell r="AD548">
            <v>3.6</v>
          </cell>
          <cell r="AE548">
            <v>3.6</v>
          </cell>
          <cell r="AF548">
            <v>3.6</v>
          </cell>
          <cell r="AG548">
            <v>3.6</v>
          </cell>
          <cell r="AH548">
            <v>3.6</v>
          </cell>
          <cell r="AI548">
            <v>45.000000000000007</v>
          </cell>
        </row>
        <row r="549">
          <cell r="C549">
            <v>9508</v>
          </cell>
          <cell r="D549" t="str">
            <v>EUROCOPTER</v>
          </cell>
          <cell r="E549" t="str">
            <v>AS.532 MK2/EC 725 (MIL)</v>
          </cell>
          <cell r="F549" t="str">
            <v>MAKILA 1A2/2A</v>
          </cell>
          <cell r="G549" t="str">
            <v>Rotorcraft</v>
          </cell>
          <cell r="H549">
            <v>14350000</v>
          </cell>
          <cell r="I549">
            <v>2</v>
          </cell>
          <cell r="J549">
            <v>4</v>
          </cell>
          <cell r="K549">
            <v>4</v>
          </cell>
          <cell r="L549">
            <v>4</v>
          </cell>
          <cell r="M549">
            <v>6</v>
          </cell>
          <cell r="N549">
            <v>6</v>
          </cell>
          <cell r="O549">
            <v>5</v>
          </cell>
          <cell r="P549">
            <v>5</v>
          </cell>
          <cell r="Q549">
            <v>5</v>
          </cell>
          <cell r="R549">
            <v>4</v>
          </cell>
          <cell r="S549">
            <v>4</v>
          </cell>
          <cell r="T549">
            <v>3</v>
          </cell>
          <cell r="U549">
            <v>46</v>
          </cell>
          <cell r="W549">
            <v>28.7</v>
          </cell>
          <cell r="X549">
            <v>57.4</v>
          </cell>
          <cell r="Y549">
            <v>57.4</v>
          </cell>
          <cell r="Z549">
            <v>57.4</v>
          </cell>
          <cell r="AA549">
            <v>86.1</v>
          </cell>
          <cell r="AB549">
            <v>86.1</v>
          </cell>
          <cell r="AC549">
            <v>71.75</v>
          </cell>
          <cell r="AD549">
            <v>71.75</v>
          </cell>
          <cell r="AE549">
            <v>71.75</v>
          </cell>
          <cell r="AF549">
            <v>57.4</v>
          </cell>
          <cell r="AG549">
            <v>57.4</v>
          </cell>
          <cell r="AH549">
            <v>43.05</v>
          </cell>
          <cell r="AI549">
            <v>660.09999999999991</v>
          </cell>
        </row>
        <row r="550">
          <cell r="C550">
            <v>9616</v>
          </cell>
          <cell r="D550" t="str">
            <v>EUROCOPTER</v>
          </cell>
          <cell r="E550" t="str">
            <v>AS.565 (MILITARY)</v>
          </cell>
          <cell r="F550" t="str">
            <v>ARRIEL 1M/1M1/2C</v>
          </cell>
          <cell r="G550" t="str">
            <v>Rotorcraft</v>
          </cell>
          <cell r="H550">
            <v>7500000</v>
          </cell>
          <cell r="I550">
            <v>2</v>
          </cell>
          <cell r="J550">
            <v>2</v>
          </cell>
          <cell r="K550">
            <v>2</v>
          </cell>
          <cell r="L550">
            <v>3</v>
          </cell>
          <cell r="M550">
            <v>2</v>
          </cell>
          <cell r="N550">
            <v>2</v>
          </cell>
          <cell r="O550">
            <v>1</v>
          </cell>
          <cell r="P550">
            <v>2</v>
          </cell>
          <cell r="Q550">
            <v>2</v>
          </cell>
          <cell r="R550">
            <v>2</v>
          </cell>
          <cell r="S550">
            <v>1</v>
          </cell>
          <cell r="T550">
            <v>1</v>
          </cell>
          <cell r="U550">
            <v>18</v>
          </cell>
          <cell r="W550">
            <v>15</v>
          </cell>
          <cell r="X550">
            <v>15</v>
          </cell>
          <cell r="Y550">
            <v>15</v>
          </cell>
          <cell r="Z550">
            <v>22.5</v>
          </cell>
          <cell r="AA550">
            <v>15</v>
          </cell>
          <cell r="AB550">
            <v>15</v>
          </cell>
          <cell r="AC550">
            <v>7.5</v>
          </cell>
          <cell r="AD550">
            <v>15</v>
          </cell>
          <cell r="AE550">
            <v>15</v>
          </cell>
          <cell r="AF550">
            <v>15</v>
          </cell>
          <cell r="AG550">
            <v>7.5</v>
          </cell>
          <cell r="AH550">
            <v>7.5</v>
          </cell>
          <cell r="AI550">
            <v>135</v>
          </cell>
        </row>
        <row r="551">
          <cell r="C551">
            <v>1905</v>
          </cell>
          <cell r="D551" t="str">
            <v>EUROCOPTER</v>
          </cell>
          <cell r="E551" t="str">
            <v>BO.105CB/CBS (CIVIL)</v>
          </cell>
          <cell r="F551" t="str">
            <v>250-MTU-C20B</v>
          </cell>
          <cell r="G551" t="str">
            <v>Rotorcraft</v>
          </cell>
          <cell r="H551">
            <v>1855000</v>
          </cell>
          <cell r="I551">
            <v>2</v>
          </cell>
          <cell r="J551">
            <v>0</v>
          </cell>
          <cell r="K551">
            <v>2</v>
          </cell>
          <cell r="L551">
            <v>1</v>
          </cell>
          <cell r="M551">
            <v>0</v>
          </cell>
          <cell r="N551">
            <v>0</v>
          </cell>
          <cell r="O551">
            <v>0</v>
          </cell>
          <cell r="P551">
            <v>0</v>
          </cell>
          <cell r="Q551">
            <v>0</v>
          </cell>
          <cell r="R551">
            <v>0</v>
          </cell>
          <cell r="S551">
            <v>0</v>
          </cell>
          <cell r="T551">
            <v>0</v>
          </cell>
          <cell r="U551">
            <v>3</v>
          </cell>
          <cell r="W551">
            <v>3.71</v>
          </cell>
          <cell r="X551">
            <v>0</v>
          </cell>
          <cell r="Y551">
            <v>3.71</v>
          </cell>
          <cell r="Z551">
            <v>1.855</v>
          </cell>
          <cell r="AA551">
            <v>0</v>
          </cell>
          <cell r="AB551">
            <v>0</v>
          </cell>
          <cell r="AC551">
            <v>0</v>
          </cell>
          <cell r="AD551">
            <v>0</v>
          </cell>
          <cell r="AE551">
            <v>0</v>
          </cell>
          <cell r="AF551">
            <v>0</v>
          </cell>
          <cell r="AG551">
            <v>0</v>
          </cell>
          <cell r="AH551">
            <v>0</v>
          </cell>
          <cell r="AI551">
            <v>5.5649999999999995</v>
          </cell>
        </row>
        <row r="552">
          <cell r="C552">
            <v>101672</v>
          </cell>
          <cell r="D552" t="str">
            <v>EUROCOPTER</v>
          </cell>
          <cell r="E552" t="str">
            <v>TIGER UHT (GERMANY)</v>
          </cell>
          <cell r="F552" t="str">
            <v>MTR 390</v>
          </cell>
          <cell r="G552" t="str">
            <v>Rotorcraft</v>
          </cell>
          <cell r="H552">
            <v>11000000</v>
          </cell>
          <cell r="I552">
            <v>2</v>
          </cell>
          <cell r="J552">
            <v>5</v>
          </cell>
          <cell r="K552">
            <v>14</v>
          </cell>
          <cell r="L552">
            <v>10</v>
          </cell>
          <cell r="M552">
            <v>10</v>
          </cell>
          <cell r="N552">
            <v>10</v>
          </cell>
          <cell r="O552">
            <v>10</v>
          </cell>
          <cell r="P552">
            <v>10</v>
          </cell>
          <cell r="Q552">
            <v>8</v>
          </cell>
          <cell r="R552">
            <v>5</v>
          </cell>
          <cell r="S552">
            <v>0</v>
          </cell>
          <cell r="T552">
            <v>0</v>
          </cell>
          <cell r="U552">
            <v>77</v>
          </cell>
          <cell r="W552">
            <v>22</v>
          </cell>
          <cell r="X552">
            <v>55</v>
          </cell>
          <cell r="Y552">
            <v>154</v>
          </cell>
          <cell r="Z552">
            <v>110</v>
          </cell>
          <cell r="AA552">
            <v>110</v>
          </cell>
          <cell r="AB552">
            <v>110</v>
          </cell>
          <cell r="AC552">
            <v>110</v>
          </cell>
          <cell r="AD552">
            <v>110</v>
          </cell>
          <cell r="AE552">
            <v>88</v>
          </cell>
          <cell r="AF552">
            <v>55</v>
          </cell>
          <cell r="AG552">
            <v>0</v>
          </cell>
          <cell r="AH552">
            <v>0</v>
          </cell>
          <cell r="AI552">
            <v>847</v>
          </cell>
        </row>
        <row r="553">
          <cell r="C553">
            <v>9507</v>
          </cell>
          <cell r="D553" t="str">
            <v>EUROCOPTER</v>
          </cell>
          <cell r="E553" t="str">
            <v>AS.332 MK2/EC 225 (CIV)</v>
          </cell>
          <cell r="F553" t="str">
            <v>MAKILA 1A2/2A</v>
          </cell>
          <cell r="G553" t="str">
            <v>Rotorcraft</v>
          </cell>
          <cell r="H553">
            <v>14350000</v>
          </cell>
          <cell r="I553">
            <v>3</v>
          </cell>
          <cell r="J553">
            <v>2</v>
          </cell>
          <cell r="K553">
            <v>5</v>
          </cell>
          <cell r="L553">
            <v>6</v>
          </cell>
          <cell r="M553">
            <v>5</v>
          </cell>
          <cell r="N553">
            <v>4</v>
          </cell>
          <cell r="O553">
            <v>5</v>
          </cell>
          <cell r="P553">
            <v>4</v>
          </cell>
          <cell r="Q553">
            <v>3</v>
          </cell>
          <cell r="R553">
            <v>3</v>
          </cell>
          <cell r="S553">
            <v>2</v>
          </cell>
          <cell r="T553">
            <v>2</v>
          </cell>
          <cell r="U553">
            <v>39</v>
          </cell>
          <cell r="W553">
            <v>43.05</v>
          </cell>
          <cell r="X553">
            <v>28.7</v>
          </cell>
          <cell r="Y553">
            <v>71.75</v>
          </cell>
          <cell r="Z553">
            <v>86.1</v>
          </cell>
          <cell r="AA553">
            <v>71.75</v>
          </cell>
          <cell r="AB553">
            <v>57.4</v>
          </cell>
          <cell r="AC553">
            <v>71.75</v>
          </cell>
          <cell r="AD553">
            <v>57.4</v>
          </cell>
          <cell r="AE553">
            <v>43.05</v>
          </cell>
          <cell r="AF553">
            <v>43.05</v>
          </cell>
          <cell r="AG553">
            <v>28.7</v>
          </cell>
          <cell r="AH553">
            <v>28.7</v>
          </cell>
          <cell r="AI553">
            <v>559.65000000000009</v>
          </cell>
        </row>
        <row r="554">
          <cell r="C554">
            <v>104016</v>
          </cell>
          <cell r="D554" t="str">
            <v>EUROCOPTER</v>
          </cell>
          <cell r="E554" t="str">
            <v>AS.550U/C/A3 (MIL.)</v>
          </cell>
          <cell r="F554" t="str">
            <v>ARRIEL 2</v>
          </cell>
          <cell r="G554" t="str">
            <v>Rotorcraft</v>
          </cell>
          <cell r="H554">
            <v>1650000</v>
          </cell>
          <cell r="I554">
            <v>3</v>
          </cell>
          <cell r="J554">
            <v>3</v>
          </cell>
          <cell r="K554">
            <v>3</v>
          </cell>
          <cell r="L554">
            <v>4</v>
          </cell>
          <cell r="M554">
            <v>4</v>
          </cell>
          <cell r="N554">
            <v>5</v>
          </cell>
          <cell r="O554">
            <v>5</v>
          </cell>
          <cell r="P554">
            <v>4</v>
          </cell>
          <cell r="Q554">
            <v>4</v>
          </cell>
          <cell r="R554">
            <v>4</v>
          </cell>
          <cell r="S554">
            <v>3</v>
          </cell>
          <cell r="T554">
            <v>2</v>
          </cell>
          <cell r="U554">
            <v>38</v>
          </cell>
          <cell r="W554">
            <v>4.95</v>
          </cell>
          <cell r="X554">
            <v>4.95</v>
          </cell>
          <cell r="Y554">
            <v>4.95</v>
          </cell>
          <cell r="Z554">
            <v>6.6</v>
          </cell>
          <cell r="AA554">
            <v>6.6</v>
          </cell>
          <cell r="AB554">
            <v>8.25</v>
          </cell>
          <cell r="AC554">
            <v>8.25</v>
          </cell>
          <cell r="AD554">
            <v>6.6</v>
          </cell>
          <cell r="AE554">
            <v>6.6</v>
          </cell>
          <cell r="AF554">
            <v>6.6</v>
          </cell>
          <cell r="AG554">
            <v>4.95</v>
          </cell>
          <cell r="AH554">
            <v>3.3</v>
          </cell>
          <cell r="AI554">
            <v>62.7</v>
          </cell>
        </row>
        <row r="555">
          <cell r="C555">
            <v>102499</v>
          </cell>
          <cell r="D555" t="str">
            <v>EUROCOPTER</v>
          </cell>
          <cell r="E555" t="str">
            <v>BK.117C-1</v>
          </cell>
          <cell r="F555" t="str">
            <v>ARRIEL 1E</v>
          </cell>
          <cell r="G555" t="str">
            <v>Rotorcraft</v>
          </cell>
          <cell r="H555">
            <v>3354000</v>
          </cell>
          <cell r="I555">
            <v>4</v>
          </cell>
          <cell r="J555">
            <v>6</v>
          </cell>
          <cell r="K555">
            <v>4</v>
          </cell>
          <cell r="L555">
            <v>3</v>
          </cell>
          <cell r="M555">
            <v>2</v>
          </cell>
          <cell r="N555">
            <v>0</v>
          </cell>
          <cell r="O555">
            <v>0</v>
          </cell>
          <cell r="P555">
            <v>0</v>
          </cell>
          <cell r="Q555">
            <v>0</v>
          </cell>
          <cell r="R555">
            <v>0</v>
          </cell>
          <cell r="S555">
            <v>0</v>
          </cell>
          <cell r="T555">
            <v>0</v>
          </cell>
          <cell r="U555">
            <v>9</v>
          </cell>
          <cell r="W555">
            <v>13.416</v>
          </cell>
          <cell r="X555">
            <v>20.123999999999999</v>
          </cell>
          <cell r="Y555">
            <v>13.416</v>
          </cell>
          <cell r="Z555">
            <v>10.061999999999999</v>
          </cell>
          <cell r="AA555">
            <v>6.7080000000000002</v>
          </cell>
          <cell r="AB555">
            <v>0</v>
          </cell>
          <cell r="AC555">
            <v>0</v>
          </cell>
          <cell r="AD555">
            <v>0</v>
          </cell>
          <cell r="AE555">
            <v>0</v>
          </cell>
          <cell r="AF555">
            <v>0</v>
          </cell>
          <cell r="AG555">
            <v>0</v>
          </cell>
          <cell r="AH555">
            <v>0</v>
          </cell>
          <cell r="AI555">
            <v>30.186</v>
          </cell>
        </row>
        <row r="556">
          <cell r="C556">
            <v>102036</v>
          </cell>
          <cell r="D556" t="str">
            <v>EUROCOPTER</v>
          </cell>
          <cell r="E556" t="str">
            <v>EC 120 (MILITARY)</v>
          </cell>
          <cell r="F556" t="str">
            <v>ARRIUS 2F</v>
          </cell>
          <cell r="G556" t="str">
            <v>Rotorcraft</v>
          </cell>
          <cell r="H556">
            <v>879000</v>
          </cell>
          <cell r="I556">
            <v>7</v>
          </cell>
          <cell r="J556">
            <v>7</v>
          </cell>
          <cell r="K556">
            <v>2</v>
          </cell>
          <cell r="L556">
            <v>3</v>
          </cell>
          <cell r="M556">
            <v>4</v>
          </cell>
          <cell r="N556">
            <v>4</v>
          </cell>
          <cell r="O556">
            <v>5</v>
          </cell>
          <cell r="P556">
            <v>4</v>
          </cell>
          <cell r="Q556">
            <v>4</v>
          </cell>
          <cell r="R556">
            <v>5</v>
          </cell>
          <cell r="S556">
            <v>5</v>
          </cell>
          <cell r="T556">
            <v>4</v>
          </cell>
          <cell r="U556">
            <v>40</v>
          </cell>
          <cell r="W556">
            <v>6.1529999999999996</v>
          </cell>
          <cell r="X556">
            <v>6.1529999999999996</v>
          </cell>
          <cell r="Y556">
            <v>1.758</v>
          </cell>
          <cell r="Z556">
            <v>2.637</v>
          </cell>
          <cell r="AA556">
            <v>3.516</v>
          </cell>
          <cell r="AB556">
            <v>3.516</v>
          </cell>
          <cell r="AC556">
            <v>4.3949999999999996</v>
          </cell>
          <cell r="AD556">
            <v>3.516</v>
          </cell>
          <cell r="AE556">
            <v>3.516</v>
          </cell>
          <cell r="AF556">
            <v>4.3949999999999996</v>
          </cell>
          <cell r="AG556">
            <v>4.3949999999999996</v>
          </cell>
          <cell r="AH556">
            <v>3.516</v>
          </cell>
          <cell r="AI556">
            <v>35.159999999999997</v>
          </cell>
        </row>
        <row r="557">
          <cell r="C557">
            <v>102508</v>
          </cell>
          <cell r="D557" t="str">
            <v>EUROCOPTER</v>
          </cell>
          <cell r="E557" t="str">
            <v>AS.355N (CIVIL)</v>
          </cell>
          <cell r="F557" t="str">
            <v>ARRIUS 1</v>
          </cell>
          <cell r="G557" t="str">
            <v>Rotorcraft</v>
          </cell>
          <cell r="H557">
            <v>1932000</v>
          </cell>
          <cell r="I557">
            <v>9</v>
          </cell>
          <cell r="J557">
            <v>8</v>
          </cell>
          <cell r="K557">
            <v>8</v>
          </cell>
          <cell r="L557">
            <v>7</v>
          </cell>
          <cell r="M557">
            <v>7</v>
          </cell>
          <cell r="N557">
            <v>6</v>
          </cell>
          <cell r="O557">
            <v>5</v>
          </cell>
          <cell r="P557">
            <v>6</v>
          </cell>
          <cell r="Q557">
            <v>5</v>
          </cell>
          <cell r="R557">
            <v>5</v>
          </cell>
          <cell r="S557">
            <v>5</v>
          </cell>
          <cell r="T557">
            <v>5</v>
          </cell>
          <cell r="U557">
            <v>59</v>
          </cell>
          <cell r="W557">
            <v>17.388000000000002</v>
          </cell>
          <cell r="X557">
            <v>15.456</v>
          </cell>
          <cell r="Y557">
            <v>15.456</v>
          </cell>
          <cell r="Z557">
            <v>13.523999999999999</v>
          </cell>
          <cell r="AA557">
            <v>13.523999999999999</v>
          </cell>
          <cell r="AB557">
            <v>11.592000000000001</v>
          </cell>
          <cell r="AC557">
            <v>9.66</v>
          </cell>
          <cell r="AD557">
            <v>11.592000000000001</v>
          </cell>
          <cell r="AE557">
            <v>9.66</v>
          </cell>
          <cell r="AF557">
            <v>9.66</v>
          </cell>
          <cell r="AG557">
            <v>9.66</v>
          </cell>
          <cell r="AH557">
            <v>9.66</v>
          </cell>
          <cell r="AI557">
            <v>113.98799999999999</v>
          </cell>
        </row>
        <row r="558">
          <cell r="C558">
            <v>9631</v>
          </cell>
          <cell r="D558" t="str">
            <v>EUROCOPTER</v>
          </cell>
          <cell r="E558" t="str">
            <v>AS.365N (CIVIL)</v>
          </cell>
          <cell r="F558" t="str">
            <v>ARRIEL 1C1/1C2/2C</v>
          </cell>
          <cell r="G558" t="str">
            <v>Rotorcraft</v>
          </cell>
          <cell r="H558">
            <v>4595000</v>
          </cell>
          <cell r="I558">
            <v>10</v>
          </cell>
          <cell r="J558">
            <v>9</v>
          </cell>
          <cell r="K558">
            <v>8</v>
          </cell>
          <cell r="L558">
            <v>9</v>
          </cell>
          <cell r="M558">
            <v>8</v>
          </cell>
          <cell r="N558">
            <v>7</v>
          </cell>
          <cell r="O558">
            <v>8</v>
          </cell>
          <cell r="P558">
            <v>7</v>
          </cell>
          <cell r="Q558">
            <v>7</v>
          </cell>
          <cell r="R558">
            <v>7</v>
          </cell>
          <cell r="S558">
            <v>7</v>
          </cell>
          <cell r="T558">
            <v>5</v>
          </cell>
          <cell r="U558">
            <v>73</v>
          </cell>
          <cell r="W558">
            <v>45.95</v>
          </cell>
          <cell r="X558">
            <v>41.354999999999997</v>
          </cell>
          <cell r="Y558">
            <v>36.76</v>
          </cell>
          <cell r="Z558">
            <v>41.354999999999997</v>
          </cell>
          <cell r="AA558">
            <v>36.76</v>
          </cell>
          <cell r="AB558">
            <v>32.164999999999999</v>
          </cell>
          <cell r="AC558">
            <v>36.76</v>
          </cell>
          <cell r="AD558">
            <v>32.164999999999999</v>
          </cell>
          <cell r="AE558">
            <v>32.164999999999999</v>
          </cell>
          <cell r="AF558">
            <v>32.164999999999999</v>
          </cell>
          <cell r="AG558">
            <v>32.164999999999999</v>
          </cell>
          <cell r="AH558">
            <v>22.975000000000001</v>
          </cell>
          <cell r="AI558">
            <v>335.435</v>
          </cell>
        </row>
        <row r="559">
          <cell r="C559">
            <v>104708</v>
          </cell>
          <cell r="D559" t="str">
            <v>EUROCOPTER</v>
          </cell>
          <cell r="E559" t="str">
            <v>EC 145</v>
          </cell>
          <cell r="F559" t="str">
            <v>ARRIEL 1E</v>
          </cell>
          <cell r="G559" t="str">
            <v>Rotorcraft</v>
          </cell>
          <cell r="H559">
            <v>3600000</v>
          </cell>
          <cell r="I559">
            <v>12</v>
          </cell>
          <cell r="J559">
            <v>17</v>
          </cell>
          <cell r="K559">
            <v>13</v>
          </cell>
          <cell r="L559">
            <v>11</v>
          </cell>
          <cell r="M559">
            <v>12</v>
          </cell>
          <cell r="N559">
            <v>12</v>
          </cell>
          <cell r="O559">
            <v>11</v>
          </cell>
          <cell r="P559">
            <v>10</v>
          </cell>
          <cell r="Q559">
            <v>10</v>
          </cell>
          <cell r="R559">
            <v>9</v>
          </cell>
          <cell r="S559">
            <v>9</v>
          </cell>
          <cell r="T559">
            <v>9</v>
          </cell>
          <cell r="U559">
            <v>106</v>
          </cell>
          <cell r="W559">
            <v>43.2</v>
          </cell>
          <cell r="X559">
            <v>61.2</v>
          </cell>
          <cell r="Y559">
            <v>46.8</v>
          </cell>
          <cell r="Z559">
            <v>39.6</v>
          </cell>
          <cell r="AA559">
            <v>43.2</v>
          </cell>
          <cell r="AB559">
            <v>43.2</v>
          </cell>
          <cell r="AC559">
            <v>39.6</v>
          </cell>
          <cell r="AD559">
            <v>36</v>
          </cell>
          <cell r="AE559">
            <v>36</v>
          </cell>
          <cell r="AF559">
            <v>32.4</v>
          </cell>
          <cell r="AG559">
            <v>32.4</v>
          </cell>
          <cell r="AH559">
            <v>32.4</v>
          </cell>
          <cell r="AI559">
            <v>381.59999999999991</v>
          </cell>
        </row>
        <row r="560">
          <cell r="C560">
            <v>104207</v>
          </cell>
          <cell r="D560" t="str">
            <v>EUROCOPTER</v>
          </cell>
          <cell r="E560" t="str">
            <v>EC 155</v>
          </cell>
          <cell r="F560" t="str">
            <v>ARRIEL 2</v>
          </cell>
          <cell r="G560" t="str">
            <v>Rotorcraft</v>
          </cell>
          <cell r="H560">
            <v>5865250</v>
          </cell>
          <cell r="I560">
            <v>17</v>
          </cell>
          <cell r="J560">
            <v>16</v>
          </cell>
          <cell r="K560">
            <v>11</v>
          </cell>
          <cell r="L560">
            <v>12</v>
          </cell>
          <cell r="M560">
            <v>12</v>
          </cell>
          <cell r="N560">
            <v>13</v>
          </cell>
          <cell r="O560">
            <v>13</v>
          </cell>
          <cell r="P560">
            <v>12</v>
          </cell>
          <cell r="Q560">
            <v>11</v>
          </cell>
          <cell r="R560">
            <v>12</v>
          </cell>
          <cell r="S560">
            <v>11</v>
          </cell>
          <cell r="T560">
            <v>12</v>
          </cell>
          <cell r="U560">
            <v>119</v>
          </cell>
          <cell r="W560">
            <v>99.709249999999997</v>
          </cell>
          <cell r="X560">
            <v>93.843999999999994</v>
          </cell>
          <cell r="Y560">
            <v>64.517750000000007</v>
          </cell>
          <cell r="Z560">
            <v>70.382999999999996</v>
          </cell>
          <cell r="AA560">
            <v>70.382999999999996</v>
          </cell>
          <cell r="AB560">
            <v>76.248249999999999</v>
          </cell>
          <cell r="AC560">
            <v>76.248249999999999</v>
          </cell>
          <cell r="AD560">
            <v>70.382999999999996</v>
          </cell>
          <cell r="AE560">
            <v>64.517750000000007</v>
          </cell>
          <cell r="AF560">
            <v>70.382999999999996</v>
          </cell>
          <cell r="AG560">
            <v>64.517750000000007</v>
          </cell>
          <cell r="AH560">
            <v>70.382999999999996</v>
          </cell>
          <cell r="AI560">
            <v>697.96474999999998</v>
          </cell>
        </row>
        <row r="561">
          <cell r="C561">
            <v>102307</v>
          </cell>
          <cell r="D561" t="str">
            <v>EUROCOPTER</v>
          </cell>
          <cell r="E561" t="str">
            <v>EC 135/EC 635</v>
          </cell>
          <cell r="F561" t="str">
            <v>PW206B/B2</v>
          </cell>
          <cell r="G561" t="str">
            <v>Rotorcraft</v>
          </cell>
          <cell r="H561">
            <v>2572750</v>
          </cell>
          <cell r="I561">
            <v>19</v>
          </cell>
          <cell r="J561">
            <v>17</v>
          </cell>
          <cell r="K561">
            <v>23</v>
          </cell>
          <cell r="L561">
            <v>21</v>
          </cell>
          <cell r="M561">
            <v>24</v>
          </cell>
          <cell r="N561">
            <v>24</v>
          </cell>
          <cell r="O561">
            <v>26</v>
          </cell>
          <cell r="P561">
            <v>27</v>
          </cell>
          <cell r="Q561">
            <v>26</v>
          </cell>
          <cell r="R561">
            <v>27</v>
          </cell>
          <cell r="S561">
            <v>29</v>
          </cell>
          <cell r="T561">
            <v>28</v>
          </cell>
          <cell r="U561">
            <v>255</v>
          </cell>
          <cell r="W561">
            <v>48.882249999999999</v>
          </cell>
          <cell r="X561">
            <v>43.736750000000001</v>
          </cell>
          <cell r="Y561">
            <v>59.173250000000003</v>
          </cell>
          <cell r="Z561">
            <v>54.027749999999997</v>
          </cell>
          <cell r="AA561">
            <v>61.746000000000002</v>
          </cell>
          <cell r="AB561">
            <v>61.746000000000002</v>
          </cell>
          <cell r="AC561">
            <v>66.891499999999994</v>
          </cell>
          <cell r="AD561">
            <v>69.464250000000007</v>
          </cell>
          <cell r="AE561">
            <v>66.891499999999994</v>
          </cell>
          <cell r="AF561">
            <v>69.464250000000007</v>
          </cell>
          <cell r="AG561">
            <v>74.609750000000005</v>
          </cell>
          <cell r="AH561">
            <v>72.037000000000006</v>
          </cell>
          <cell r="AI561">
            <v>656.05124999999998</v>
          </cell>
        </row>
        <row r="562">
          <cell r="C562">
            <v>101658</v>
          </cell>
          <cell r="D562" t="str">
            <v>EUROCOPTER</v>
          </cell>
          <cell r="E562" t="str">
            <v>AS.350B2 (CIVIL)</v>
          </cell>
          <cell r="F562" t="str">
            <v>ARRIEL 1D1</v>
          </cell>
          <cell r="G562" t="str">
            <v>Rotorcraft</v>
          </cell>
          <cell r="H562">
            <v>1117000</v>
          </cell>
          <cell r="I562">
            <v>22</v>
          </cell>
          <cell r="J562">
            <v>17</v>
          </cell>
          <cell r="K562">
            <v>20</v>
          </cell>
          <cell r="L562">
            <v>14</v>
          </cell>
          <cell r="M562">
            <v>9</v>
          </cell>
          <cell r="N562">
            <v>8</v>
          </cell>
          <cell r="O562">
            <v>7</v>
          </cell>
          <cell r="P562">
            <v>3</v>
          </cell>
          <cell r="Q562">
            <v>0</v>
          </cell>
          <cell r="R562">
            <v>0</v>
          </cell>
          <cell r="S562">
            <v>0</v>
          </cell>
          <cell r="T562">
            <v>0</v>
          </cell>
          <cell r="U562">
            <v>61</v>
          </cell>
          <cell r="W562">
            <v>24.574000000000002</v>
          </cell>
          <cell r="X562">
            <v>18.989000000000001</v>
          </cell>
          <cell r="Y562">
            <v>22.34</v>
          </cell>
          <cell r="Z562">
            <v>15.638</v>
          </cell>
          <cell r="AA562">
            <v>10.053000000000001</v>
          </cell>
          <cell r="AB562">
            <v>8.9359999999999999</v>
          </cell>
          <cell r="AC562">
            <v>7.819</v>
          </cell>
          <cell r="AD562">
            <v>3.351</v>
          </cell>
          <cell r="AE562">
            <v>0</v>
          </cell>
          <cell r="AF562">
            <v>0</v>
          </cell>
          <cell r="AG562">
            <v>0</v>
          </cell>
          <cell r="AH562">
            <v>0</v>
          </cell>
          <cell r="AI562">
            <v>68.137</v>
          </cell>
        </row>
        <row r="563">
          <cell r="C563">
            <v>9511</v>
          </cell>
          <cell r="D563" t="str">
            <v>EUROCOPTER</v>
          </cell>
          <cell r="E563" t="str">
            <v>AS.532/332C/L</v>
          </cell>
          <cell r="F563" t="str">
            <v>MAKILA 1A1</v>
          </cell>
          <cell r="G563" t="str">
            <v>Rotorcraft</v>
          </cell>
          <cell r="H563">
            <v>13400000</v>
          </cell>
          <cell r="I563">
            <v>24</v>
          </cell>
          <cell r="J563">
            <v>18</v>
          </cell>
          <cell r="K563">
            <v>9</v>
          </cell>
          <cell r="L563">
            <v>7</v>
          </cell>
          <cell r="M563">
            <v>5</v>
          </cell>
          <cell r="N563">
            <v>5</v>
          </cell>
          <cell r="O563">
            <v>4</v>
          </cell>
          <cell r="P563">
            <v>4</v>
          </cell>
          <cell r="Q563">
            <v>3</v>
          </cell>
          <cell r="R563">
            <v>2</v>
          </cell>
          <cell r="S563">
            <v>2</v>
          </cell>
          <cell r="T563">
            <v>1</v>
          </cell>
          <cell r="U563">
            <v>42</v>
          </cell>
          <cell r="W563">
            <v>321.60000000000002</v>
          </cell>
          <cell r="X563">
            <v>241.2</v>
          </cell>
          <cell r="Y563">
            <v>120.6</v>
          </cell>
          <cell r="Z563">
            <v>93.8</v>
          </cell>
          <cell r="AA563">
            <v>67</v>
          </cell>
          <cell r="AB563">
            <v>67</v>
          </cell>
          <cell r="AC563">
            <v>53.6</v>
          </cell>
          <cell r="AD563">
            <v>53.6</v>
          </cell>
          <cell r="AE563">
            <v>40.200000000000003</v>
          </cell>
          <cell r="AF563">
            <v>26.8</v>
          </cell>
          <cell r="AG563">
            <v>26.8</v>
          </cell>
          <cell r="AH563">
            <v>13.4</v>
          </cell>
          <cell r="AI563">
            <v>562.79999999999995</v>
          </cell>
        </row>
        <row r="564">
          <cell r="C564">
            <v>100876</v>
          </cell>
          <cell r="D564" t="str">
            <v>EUROCOPTER</v>
          </cell>
          <cell r="E564" t="str">
            <v>EC 135/EC 635</v>
          </cell>
          <cell r="F564" t="str">
            <v>ARRIUS 2B</v>
          </cell>
          <cell r="G564" t="str">
            <v>Rotorcraft</v>
          </cell>
          <cell r="H564">
            <v>2572750</v>
          </cell>
          <cell r="I564">
            <v>31</v>
          </cell>
          <cell r="J564">
            <v>26</v>
          </cell>
          <cell r="K564">
            <v>24</v>
          </cell>
          <cell r="L564">
            <v>25</v>
          </cell>
          <cell r="M564">
            <v>25</v>
          </cell>
          <cell r="N564">
            <v>25</v>
          </cell>
          <cell r="O564">
            <v>27</v>
          </cell>
          <cell r="P564">
            <v>28</v>
          </cell>
          <cell r="Q564">
            <v>26</v>
          </cell>
          <cell r="R564">
            <v>26</v>
          </cell>
          <cell r="S564">
            <v>27</v>
          </cell>
          <cell r="T564">
            <v>25</v>
          </cell>
          <cell r="U564">
            <v>258</v>
          </cell>
          <cell r="W564">
            <v>79.755250000000004</v>
          </cell>
          <cell r="X564">
            <v>66.891499999999994</v>
          </cell>
          <cell r="Y564">
            <v>61.746000000000002</v>
          </cell>
          <cell r="Z564">
            <v>64.318749999999994</v>
          </cell>
          <cell r="AA564">
            <v>64.318749999999994</v>
          </cell>
          <cell r="AB564">
            <v>64.318749999999994</v>
          </cell>
          <cell r="AC564">
            <v>69.464250000000007</v>
          </cell>
          <cell r="AD564">
            <v>72.037000000000006</v>
          </cell>
          <cell r="AE564">
            <v>66.891499999999994</v>
          </cell>
          <cell r="AF564">
            <v>66.891499999999994</v>
          </cell>
          <cell r="AG564">
            <v>69.464250000000007</v>
          </cell>
          <cell r="AH564">
            <v>64.318749999999994</v>
          </cell>
          <cell r="AI564">
            <v>663.76949999999999</v>
          </cell>
        </row>
        <row r="565">
          <cell r="C565">
            <v>104203</v>
          </cell>
          <cell r="D565" t="str">
            <v>EUROCOPTER</v>
          </cell>
          <cell r="E565" t="str">
            <v>EC 130B4 (CIVIL)</v>
          </cell>
          <cell r="F565" t="str">
            <v>ARRIEL 2</v>
          </cell>
          <cell r="G565" t="str">
            <v>Rotorcraft</v>
          </cell>
          <cell r="H565">
            <v>1612000</v>
          </cell>
          <cell r="I565">
            <v>35</v>
          </cell>
          <cell r="J565">
            <v>38</v>
          </cell>
          <cell r="K565">
            <v>36</v>
          </cell>
          <cell r="L565">
            <v>32</v>
          </cell>
          <cell r="M565">
            <v>30</v>
          </cell>
          <cell r="N565">
            <v>27</v>
          </cell>
          <cell r="O565">
            <v>25</v>
          </cell>
          <cell r="P565">
            <v>23</v>
          </cell>
          <cell r="Q565">
            <v>22</v>
          </cell>
          <cell r="R565">
            <v>21</v>
          </cell>
          <cell r="S565">
            <v>19</v>
          </cell>
          <cell r="T565">
            <v>15</v>
          </cell>
          <cell r="U565">
            <v>250</v>
          </cell>
          <cell r="W565">
            <v>56.42</v>
          </cell>
          <cell r="X565">
            <v>61.256</v>
          </cell>
          <cell r="Y565">
            <v>58.031999999999996</v>
          </cell>
          <cell r="Z565">
            <v>51.584000000000003</v>
          </cell>
          <cell r="AA565">
            <v>48.36</v>
          </cell>
          <cell r="AB565">
            <v>43.524000000000001</v>
          </cell>
          <cell r="AC565">
            <v>40.299999999999997</v>
          </cell>
          <cell r="AD565">
            <v>37.076000000000001</v>
          </cell>
          <cell r="AE565">
            <v>35.463999999999999</v>
          </cell>
          <cell r="AF565">
            <v>33.851999999999997</v>
          </cell>
          <cell r="AG565">
            <v>30.628</v>
          </cell>
          <cell r="AH565">
            <v>24.18</v>
          </cell>
          <cell r="AI565">
            <v>403</v>
          </cell>
        </row>
        <row r="566">
          <cell r="C566">
            <v>103481</v>
          </cell>
          <cell r="D566" t="str">
            <v>EUROCOPTER</v>
          </cell>
          <cell r="E566" t="str">
            <v>AS.350B3 (CIVIL)</v>
          </cell>
          <cell r="F566" t="str">
            <v>ARRIEL 2</v>
          </cell>
          <cell r="G566" t="str">
            <v>Rotorcraft</v>
          </cell>
          <cell r="H566">
            <v>1399000</v>
          </cell>
          <cell r="I566">
            <v>40</v>
          </cell>
          <cell r="J566">
            <v>34</v>
          </cell>
          <cell r="K566">
            <v>68</v>
          </cell>
          <cell r="L566">
            <v>64</v>
          </cell>
          <cell r="M566">
            <v>60</v>
          </cell>
          <cell r="N566">
            <v>52</v>
          </cell>
          <cell r="O566">
            <v>46</v>
          </cell>
          <cell r="P566">
            <v>44</v>
          </cell>
          <cell r="Q566">
            <v>41</v>
          </cell>
          <cell r="R566">
            <v>39</v>
          </cell>
          <cell r="S566">
            <v>37</v>
          </cell>
          <cell r="T566">
            <v>29</v>
          </cell>
          <cell r="U566">
            <v>480</v>
          </cell>
          <cell r="W566">
            <v>55.96</v>
          </cell>
          <cell r="X566">
            <v>47.566000000000003</v>
          </cell>
          <cell r="Y566">
            <v>95.132000000000005</v>
          </cell>
          <cell r="Z566">
            <v>89.536000000000001</v>
          </cell>
          <cell r="AA566">
            <v>83.94</v>
          </cell>
          <cell r="AB566">
            <v>72.748000000000005</v>
          </cell>
          <cell r="AC566">
            <v>64.353999999999999</v>
          </cell>
          <cell r="AD566">
            <v>61.555999999999997</v>
          </cell>
          <cell r="AE566">
            <v>57.359000000000002</v>
          </cell>
          <cell r="AF566">
            <v>54.561</v>
          </cell>
          <cell r="AG566">
            <v>51.762999999999998</v>
          </cell>
          <cell r="AH566">
            <v>40.570999999999998</v>
          </cell>
          <cell r="AI566">
            <v>671.5200000000001</v>
          </cell>
        </row>
        <row r="567">
          <cell r="C567">
            <v>101395</v>
          </cell>
          <cell r="D567" t="str">
            <v>EUROCOPTER</v>
          </cell>
          <cell r="E567" t="str">
            <v>EC 120 (CIVIL)</v>
          </cell>
          <cell r="F567" t="str">
            <v>ARRIUS 2F</v>
          </cell>
          <cell r="G567" t="str">
            <v>Rotorcraft</v>
          </cell>
          <cell r="H567">
            <v>879000</v>
          </cell>
          <cell r="I567">
            <v>70</v>
          </cell>
          <cell r="J567">
            <v>64</v>
          </cell>
          <cell r="K567">
            <v>59</v>
          </cell>
          <cell r="L567">
            <v>67</v>
          </cell>
          <cell r="M567">
            <v>74</v>
          </cell>
          <cell r="N567">
            <v>73</v>
          </cell>
          <cell r="O567">
            <v>79</v>
          </cell>
          <cell r="P567">
            <v>85</v>
          </cell>
          <cell r="Q567">
            <v>90</v>
          </cell>
          <cell r="R567">
            <v>94</v>
          </cell>
          <cell r="S567">
            <v>95</v>
          </cell>
          <cell r="T567">
            <v>92</v>
          </cell>
          <cell r="U567">
            <v>808</v>
          </cell>
          <cell r="W567">
            <v>61.53</v>
          </cell>
          <cell r="X567">
            <v>56.256</v>
          </cell>
          <cell r="Y567">
            <v>51.860999999999997</v>
          </cell>
          <cell r="Z567">
            <v>58.893000000000001</v>
          </cell>
          <cell r="AA567">
            <v>65.046000000000006</v>
          </cell>
          <cell r="AB567">
            <v>64.167000000000002</v>
          </cell>
          <cell r="AC567">
            <v>69.441000000000003</v>
          </cell>
          <cell r="AD567">
            <v>74.715000000000003</v>
          </cell>
          <cell r="AE567">
            <v>79.11</v>
          </cell>
          <cell r="AF567">
            <v>82.626000000000005</v>
          </cell>
          <cell r="AG567">
            <v>83.504999999999995</v>
          </cell>
          <cell r="AH567">
            <v>80.867999999999995</v>
          </cell>
          <cell r="AI567">
            <v>710.23199999999997</v>
          </cell>
        </row>
        <row r="568">
          <cell r="C568">
            <v>104294</v>
          </cell>
          <cell r="D568" t="str">
            <v>FUJI HEAVY INDUSTRIES</v>
          </cell>
          <cell r="E568" t="str">
            <v>T-3 KAI</v>
          </cell>
          <cell r="F568" t="str">
            <v>250-B17F</v>
          </cell>
          <cell r="G568" t="str">
            <v>Rotorcraft</v>
          </cell>
          <cell r="H568">
            <v>3700000</v>
          </cell>
          <cell r="I568">
            <v>2</v>
          </cell>
          <cell r="J568">
            <v>11</v>
          </cell>
          <cell r="K568">
            <v>10</v>
          </cell>
          <cell r="L568">
            <v>9</v>
          </cell>
          <cell r="M568">
            <v>4</v>
          </cell>
          <cell r="N568">
            <v>3</v>
          </cell>
          <cell r="O568">
            <v>3</v>
          </cell>
          <cell r="P568">
            <v>3</v>
          </cell>
          <cell r="Q568">
            <v>2</v>
          </cell>
          <cell r="R568">
            <v>2</v>
          </cell>
          <cell r="S568">
            <v>0</v>
          </cell>
          <cell r="T568">
            <v>0</v>
          </cell>
          <cell r="U568">
            <v>36</v>
          </cell>
          <cell r="W568">
            <v>7.4</v>
          </cell>
          <cell r="X568">
            <v>40.700000000000003</v>
          </cell>
          <cell r="Y568">
            <v>37</v>
          </cell>
          <cell r="Z568">
            <v>33.299999999999997</v>
          </cell>
          <cell r="AA568">
            <v>14.8</v>
          </cell>
          <cell r="AB568">
            <v>11.1</v>
          </cell>
          <cell r="AC568">
            <v>11.1</v>
          </cell>
          <cell r="AD568">
            <v>11.1</v>
          </cell>
          <cell r="AE568">
            <v>7.4</v>
          </cell>
          <cell r="AF568">
            <v>7.4</v>
          </cell>
          <cell r="AG568">
            <v>0</v>
          </cell>
          <cell r="AH568">
            <v>0</v>
          </cell>
          <cell r="AI568">
            <v>133.19999999999999</v>
          </cell>
        </row>
        <row r="569">
          <cell r="C569">
            <v>103317</v>
          </cell>
          <cell r="D569" t="str">
            <v>FUJI HEAVY INDUSTRIES (Licensee)</v>
          </cell>
          <cell r="E569" t="str">
            <v>205B</v>
          </cell>
          <cell r="F569" t="str">
            <v>T5317B</v>
          </cell>
          <cell r="G569" t="str">
            <v>Rotorcraft</v>
          </cell>
          <cell r="H569">
            <v>7000000</v>
          </cell>
          <cell r="I569">
            <v>0</v>
          </cell>
          <cell r="J569">
            <v>0</v>
          </cell>
          <cell r="K569">
            <v>0</v>
          </cell>
          <cell r="L569">
            <v>0</v>
          </cell>
          <cell r="M569">
            <v>0</v>
          </cell>
          <cell r="N569">
            <v>0</v>
          </cell>
          <cell r="O569">
            <v>0</v>
          </cell>
          <cell r="P569">
            <v>0</v>
          </cell>
          <cell r="Q569">
            <v>0</v>
          </cell>
          <cell r="R569">
            <v>0</v>
          </cell>
          <cell r="S569">
            <v>0</v>
          </cell>
          <cell r="T569">
            <v>0</v>
          </cell>
          <cell r="U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row>
        <row r="570">
          <cell r="C570">
            <v>1547</v>
          </cell>
          <cell r="D570" t="str">
            <v>FUJI HEAVY INDUSTRIES (Licensee)</v>
          </cell>
          <cell r="E570" t="str">
            <v>AH-1S/F</v>
          </cell>
          <cell r="F570" t="str">
            <v>T53-K-703</v>
          </cell>
          <cell r="G570" t="str">
            <v>Rotorcraft</v>
          </cell>
          <cell r="H570">
            <v>1500000</v>
          </cell>
          <cell r="I570">
            <v>0</v>
          </cell>
          <cell r="J570">
            <v>0</v>
          </cell>
          <cell r="K570">
            <v>0</v>
          </cell>
          <cell r="L570">
            <v>0</v>
          </cell>
          <cell r="M570">
            <v>0</v>
          </cell>
          <cell r="N570">
            <v>0</v>
          </cell>
          <cell r="O570">
            <v>0</v>
          </cell>
          <cell r="P570">
            <v>0</v>
          </cell>
          <cell r="Q570">
            <v>0</v>
          </cell>
          <cell r="R570">
            <v>0</v>
          </cell>
          <cell r="S570">
            <v>0</v>
          </cell>
          <cell r="T570">
            <v>0</v>
          </cell>
          <cell r="U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row>
        <row r="571">
          <cell r="C571">
            <v>105031</v>
          </cell>
          <cell r="D571" t="str">
            <v>FUJI HEAVY INDUSTRIES (Licensee)</v>
          </cell>
          <cell r="E571" t="str">
            <v>AH-64D</v>
          </cell>
          <cell r="F571" t="str">
            <v>T700-GE-701C</v>
          </cell>
          <cell r="G571" t="str">
            <v>Rotorcraft</v>
          </cell>
          <cell r="H571">
            <v>20000000</v>
          </cell>
          <cell r="I571">
            <v>0</v>
          </cell>
          <cell r="J571">
            <v>0</v>
          </cell>
          <cell r="K571">
            <v>0</v>
          </cell>
          <cell r="L571">
            <v>2</v>
          </cell>
          <cell r="M571">
            <v>4</v>
          </cell>
          <cell r="N571">
            <v>4</v>
          </cell>
          <cell r="O571">
            <v>5</v>
          </cell>
          <cell r="P571">
            <v>7</v>
          </cell>
          <cell r="Q571">
            <v>7</v>
          </cell>
          <cell r="R571">
            <v>8</v>
          </cell>
          <cell r="S571">
            <v>7</v>
          </cell>
          <cell r="T571">
            <v>6</v>
          </cell>
          <cell r="U571">
            <v>50</v>
          </cell>
          <cell r="W571">
            <v>0</v>
          </cell>
          <cell r="X571">
            <v>0</v>
          </cell>
          <cell r="Y571">
            <v>0</v>
          </cell>
          <cell r="Z571">
            <v>40</v>
          </cell>
          <cell r="AA571">
            <v>80</v>
          </cell>
          <cell r="AB571">
            <v>80</v>
          </cell>
          <cell r="AC571">
            <v>100</v>
          </cell>
          <cell r="AD571">
            <v>140</v>
          </cell>
          <cell r="AE571">
            <v>140</v>
          </cell>
          <cell r="AF571">
            <v>160</v>
          </cell>
          <cell r="AG571">
            <v>140</v>
          </cell>
          <cell r="AH571">
            <v>120</v>
          </cell>
          <cell r="AI571">
            <v>1000</v>
          </cell>
        </row>
        <row r="572">
          <cell r="C572">
            <v>103316</v>
          </cell>
          <cell r="D572" t="str">
            <v>FUJI HEAVY INDUSTRIES (Licensee)</v>
          </cell>
          <cell r="E572" t="str">
            <v>UH-1J</v>
          </cell>
          <cell r="F572" t="str">
            <v>T53-K-703</v>
          </cell>
          <cell r="G572" t="str">
            <v>Rotorcraft</v>
          </cell>
          <cell r="H572">
            <v>7000000</v>
          </cell>
          <cell r="I572">
            <v>5</v>
          </cell>
          <cell r="J572">
            <v>4</v>
          </cell>
          <cell r="K572">
            <v>4</v>
          </cell>
          <cell r="L572">
            <v>0</v>
          </cell>
          <cell r="M572">
            <v>0</v>
          </cell>
          <cell r="N572">
            <v>0</v>
          </cell>
          <cell r="O572">
            <v>0</v>
          </cell>
          <cell r="P572">
            <v>0</v>
          </cell>
          <cell r="Q572">
            <v>0</v>
          </cell>
          <cell r="R572">
            <v>0</v>
          </cell>
          <cell r="S572">
            <v>0</v>
          </cell>
          <cell r="T572">
            <v>0</v>
          </cell>
          <cell r="U572">
            <v>4</v>
          </cell>
          <cell r="W572">
            <v>35</v>
          </cell>
          <cell r="X572">
            <v>28</v>
          </cell>
          <cell r="Y572">
            <v>28</v>
          </cell>
          <cell r="Z572">
            <v>0</v>
          </cell>
          <cell r="AA572">
            <v>0</v>
          </cell>
          <cell r="AB572">
            <v>0</v>
          </cell>
          <cell r="AC572">
            <v>0</v>
          </cell>
          <cell r="AD572">
            <v>0</v>
          </cell>
          <cell r="AE572">
            <v>0</v>
          </cell>
          <cell r="AF572">
            <v>0</v>
          </cell>
          <cell r="AG572">
            <v>0</v>
          </cell>
          <cell r="AH572">
            <v>0</v>
          </cell>
          <cell r="AI572">
            <v>28</v>
          </cell>
        </row>
        <row r="573">
          <cell r="C573">
            <v>105104</v>
          </cell>
          <cell r="D573" t="str">
            <v>HAL</v>
          </cell>
          <cell r="E573" t="str">
            <v>ALH</v>
          </cell>
          <cell r="F573" t="str">
            <v>ARDIDEN</v>
          </cell>
          <cell r="G573" t="str">
            <v>Rotorcraft</v>
          </cell>
          <cell r="H573">
            <v>5100000</v>
          </cell>
          <cell r="I573">
            <v>0</v>
          </cell>
          <cell r="J573">
            <v>0</v>
          </cell>
          <cell r="K573">
            <v>0</v>
          </cell>
          <cell r="L573">
            <v>1</v>
          </cell>
          <cell r="M573">
            <v>5</v>
          </cell>
          <cell r="N573">
            <v>7</v>
          </cell>
          <cell r="O573">
            <v>7</v>
          </cell>
          <cell r="P573">
            <v>6</v>
          </cell>
          <cell r="Q573">
            <v>8</v>
          </cell>
          <cell r="R573">
            <v>10</v>
          </cell>
          <cell r="S573">
            <v>10</v>
          </cell>
          <cell r="T573">
            <v>12</v>
          </cell>
          <cell r="U573">
            <v>66</v>
          </cell>
          <cell r="W573">
            <v>0</v>
          </cell>
          <cell r="X573">
            <v>0</v>
          </cell>
          <cell r="Y573">
            <v>0</v>
          </cell>
          <cell r="Z573">
            <v>5.0999999999999996</v>
          </cell>
          <cell r="AA573">
            <v>25.5</v>
          </cell>
          <cell r="AB573">
            <v>35.700000000000003</v>
          </cell>
          <cell r="AC573">
            <v>35.700000000000003</v>
          </cell>
          <cell r="AD573">
            <v>30.6</v>
          </cell>
          <cell r="AE573">
            <v>40.799999999999997</v>
          </cell>
          <cell r="AF573">
            <v>51</v>
          </cell>
          <cell r="AG573">
            <v>51</v>
          </cell>
          <cell r="AH573">
            <v>61.2</v>
          </cell>
          <cell r="AI573">
            <v>336.6</v>
          </cell>
        </row>
        <row r="574">
          <cell r="C574">
            <v>104462</v>
          </cell>
          <cell r="D574" t="str">
            <v>HAL</v>
          </cell>
          <cell r="E574" t="str">
            <v>HJT-36</v>
          </cell>
          <cell r="F574" t="str">
            <v>LARZAC 04 C20</v>
          </cell>
          <cell r="G574" t="str">
            <v>Rotorcraft</v>
          </cell>
          <cell r="H574">
            <v>4500000</v>
          </cell>
          <cell r="I574">
            <v>2</v>
          </cell>
          <cell r="J574">
            <v>1</v>
          </cell>
          <cell r="K574">
            <v>2</v>
          </cell>
          <cell r="L574">
            <v>8</v>
          </cell>
          <cell r="M574">
            <v>18</v>
          </cell>
          <cell r="N574">
            <v>24</v>
          </cell>
          <cell r="O574">
            <v>24</v>
          </cell>
          <cell r="P574">
            <v>24</v>
          </cell>
          <cell r="Q574">
            <v>24</v>
          </cell>
          <cell r="R574">
            <v>24</v>
          </cell>
          <cell r="S574">
            <v>24</v>
          </cell>
          <cell r="T574">
            <v>10</v>
          </cell>
          <cell r="U574">
            <v>182</v>
          </cell>
          <cell r="W574">
            <v>9</v>
          </cell>
          <cell r="X574">
            <v>4.5</v>
          </cell>
          <cell r="Y574">
            <v>9</v>
          </cell>
          <cell r="Z574">
            <v>36</v>
          </cell>
          <cell r="AA574">
            <v>81</v>
          </cell>
          <cell r="AB574">
            <v>108</v>
          </cell>
          <cell r="AC574">
            <v>108</v>
          </cell>
          <cell r="AD574">
            <v>108</v>
          </cell>
          <cell r="AE574">
            <v>108</v>
          </cell>
          <cell r="AF574">
            <v>108</v>
          </cell>
          <cell r="AG574">
            <v>108</v>
          </cell>
          <cell r="AH574">
            <v>45</v>
          </cell>
          <cell r="AI574">
            <v>819</v>
          </cell>
        </row>
        <row r="575">
          <cell r="C575">
            <v>11996</v>
          </cell>
          <cell r="D575" t="str">
            <v>HAL</v>
          </cell>
          <cell r="E575" t="str">
            <v>ALH</v>
          </cell>
          <cell r="F575" t="str">
            <v>TM333</v>
          </cell>
          <cell r="G575" t="str">
            <v>Rotorcraft</v>
          </cell>
          <cell r="H575">
            <v>5100000</v>
          </cell>
          <cell r="I575">
            <v>13</v>
          </cell>
          <cell r="J575">
            <v>17</v>
          </cell>
          <cell r="K575">
            <v>13</v>
          </cell>
          <cell r="L575">
            <v>12</v>
          </cell>
          <cell r="M575">
            <v>7</v>
          </cell>
          <cell r="N575">
            <v>6</v>
          </cell>
          <cell r="O575">
            <v>6</v>
          </cell>
          <cell r="P575">
            <v>5</v>
          </cell>
          <cell r="Q575">
            <v>5</v>
          </cell>
          <cell r="R575">
            <v>6</v>
          </cell>
          <cell r="S575">
            <v>5</v>
          </cell>
          <cell r="T575">
            <v>5</v>
          </cell>
          <cell r="U575">
            <v>70</v>
          </cell>
          <cell r="W575">
            <v>66.3</v>
          </cell>
          <cell r="X575">
            <v>86.7</v>
          </cell>
          <cell r="Y575">
            <v>66.3</v>
          </cell>
          <cell r="Z575">
            <v>61.2</v>
          </cell>
          <cell r="AA575">
            <v>35.700000000000003</v>
          </cell>
          <cell r="AB575">
            <v>30.6</v>
          </cell>
          <cell r="AC575">
            <v>30.6</v>
          </cell>
          <cell r="AD575">
            <v>25.5</v>
          </cell>
          <cell r="AE575">
            <v>25.5</v>
          </cell>
          <cell r="AF575">
            <v>30.6</v>
          </cell>
          <cell r="AG575">
            <v>25.5</v>
          </cell>
          <cell r="AH575">
            <v>25.5</v>
          </cell>
          <cell r="AI575">
            <v>357</v>
          </cell>
        </row>
        <row r="576">
          <cell r="C576">
            <v>105289</v>
          </cell>
          <cell r="D576" t="str">
            <v>HAL</v>
          </cell>
          <cell r="E576" t="str">
            <v>LCA PRE-SERIES</v>
          </cell>
          <cell r="F576" t="str">
            <v>F404-GE-F2J3</v>
          </cell>
          <cell r="G576" t="str">
            <v>Military Fighters</v>
          </cell>
          <cell r="H576">
            <v>30000000</v>
          </cell>
          <cell r="I576">
            <v>0</v>
          </cell>
          <cell r="J576">
            <v>0</v>
          </cell>
          <cell r="K576">
            <v>0</v>
          </cell>
          <cell r="L576">
            <v>0</v>
          </cell>
          <cell r="M576">
            <v>2</v>
          </cell>
          <cell r="N576">
            <v>6</v>
          </cell>
          <cell r="O576">
            <v>0</v>
          </cell>
          <cell r="P576">
            <v>0</v>
          </cell>
          <cell r="Q576">
            <v>0</v>
          </cell>
          <cell r="R576">
            <v>0</v>
          </cell>
          <cell r="S576">
            <v>0</v>
          </cell>
          <cell r="T576">
            <v>0</v>
          </cell>
          <cell r="U576">
            <v>8</v>
          </cell>
          <cell r="W576">
            <v>0</v>
          </cell>
          <cell r="X576">
            <v>0</v>
          </cell>
          <cell r="Y576">
            <v>0</v>
          </cell>
          <cell r="Z576">
            <v>0</v>
          </cell>
          <cell r="AA576">
            <v>60</v>
          </cell>
          <cell r="AB576">
            <v>180</v>
          </cell>
          <cell r="AC576">
            <v>0</v>
          </cell>
          <cell r="AD576">
            <v>0</v>
          </cell>
          <cell r="AE576">
            <v>0</v>
          </cell>
          <cell r="AF576">
            <v>0</v>
          </cell>
          <cell r="AG576">
            <v>0</v>
          </cell>
          <cell r="AH576">
            <v>0</v>
          </cell>
          <cell r="AI576">
            <v>240</v>
          </cell>
        </row>
        <row r="577">
          <cell r="C577">
            <v>12041</v>
          </cell>
          <cell r="D577" t="str">
            <v>HARBIN (Licensee)</v>
          </cell>
          <cell r="E577" t="str">
            <v>Z-9</v>
          </cell>
          <cell r="F577" t="str">
            <v>WZ-8</v>
          </cell>
          <cell r="G577" t="str">
            <v>Rotorcraft</v>
          </cell>
          <cell r="H577">
            <v>4595000</v>
          </cell>
          <cell r="I577">
            <v>5</v>
          </cell>
          <cell r="J577">
            <v>2</v>
          </cell>
          <cell r="K577">
            <v>1</v>
          </cell>
          <cell r="L577">
            <v>0</v>
          </cell>
          <cell r="M577">
            <v>0</v>
          </cell>
          <cell r="N577">
            <v>0</v>
          </cell>
          <cell r="O577">
            <v>0</v>
          </cell>
          <cell r="P577">
            <v>0</v>
          </cell>
          <cell r="Q577">
            <v>0</v>
          </cell>
          <cell r="R577">
            <v>0</v>
          </cell>
          <cell r="S577">
            <v>0</v>
          </cell>
          <cell r="T577">
            <v>0</v>
          </cell>
          <cell r="U577">
            <v>1</v>
          </cell>
          <cell r="W577">
            <v>22.975000000000001</v>
          </cell>
          <cell r="X577">
            <v>9.19</v>
          </cell>
          <cell r="Y577">
            <v>4.5949999999999998</v>
          </cell>
          <cell r="Z577">
            <v>0</v>
          </cell>
          <cell r="AA577">
            <v>0</v>
          </cell>
          <cell r="AB577">
            <v>0</v>
          </cell>
          <cell r="AC577">
            <v>0</v>
          </cell>
          <cell r="AD577">
            <v>0</v>
          </cell>
          <cell r="AE577">
            <v>0</v>
          </cell>
          <cell r="AF577">
            <v>0</v>
          </cell>
          <cell r="AG577">
            <v>0</v>
          </cell>
          <cell r="AH577">
            <v>0</v>
          </cell>
          <cell r="AI577">
            <v>4.5949999999999998</v>
          </cell>
        </row>
        <row r="578">
          <cell r="C578">
            <v>102027</v>
          </cell>
          <cell r="D578" t="str">
            <v>HELICOPTEROS DO BRASIL SA (Licensee)</v>
          </cell>
          <cell r="E578" t="str">
            <v>HB.350/550</v>
          </cell>
          <cell r="F578" t="str">
            <v>ARRIEL 1B/1D1</v>
          </cell>
          <cell r="G578" t="str">
            <v>Rotorcraft</v>
          </cell>
          <cell r="H578">
            <v>1117000</v>
          </cell>
          <cell r="I578">
            <v>8</v>
          </cell>
          <cell r="J578">
            <v>5</v>
          </cell>
          <cell r="K578">
            <v>3</v>
          </cell>
          <cell r="L578">
            <v>4</v>
          </cell>
          <cell r="M578">
            <v>3</v>
          </cell>
          <cell r="N578">
            <v>3</v>
          </cell>
          <cell r="O578">
            <v>2</v>
          </cell>
          <cell r="P578">
            <v>1</v>
          </cell>
          <cell r="Q578">
            <v>0</v>
          </cell>
          <cell r="R578">
            <v>0</v>
          </cell>
          <cell r="S578">
            <v>0</v>
          </cell>
          <cell r="T578">
            <v>0</v>
          </cell>
          <cell r="U578">
            <v>16</v>
          </cell>
          <cell r="W578">
            <v>8.9359999999999999</v>
          </cell>
          <cell r="X578">
            <v>5.585</v>
          </cell>
          <cell r="Y578">
            <v>3.351</v>
          </cell>
          <cell r="Z578">
            <v>4.468</v>
          </cell>
          <cell r="AA578">
            <v>3.351</v>
          </cell>
          <cell r="AB578">
            <v>3.351</v>
          </cell>
          <cell r="AC578">
            <v>2.234</v>
          </cell>
          <cell r="AD578">
            <v>1.117</v>
          </cell>
          <cell r="AE578">
            <v>0</v>
          </cell>
          <cell r="AF578">
            <v>0</v>
          </cell>
          <cell r="AG578">
            <v>0</v>
          </cell>
          <cell r="AH578">
            <v>0</v>
          </cell>
          <cell r="AI578">
            <v>17.872000000000003</v>
          </cell>
        </row>
        <row r="579">
          <cell r="C579">
            <v>12086</v>
          </cell>
          <cell r="D579" t="str">
            <v>HILLER</v>
          </cell>
          <cell r="E579" t="str">
            <v>UH-12E</v>
          </cell>
          <cell r="F579" t="str">
            <v>VO-540-C2A</v>
          </cell>
          <cell r="G579" t="str">
            <v>Rotorcraft</v>
          </cell>
          <cell r="H579">
            <v>260000</v>
          </cell>
          <cell r="I579">
            <v>0</v>
          </cell>
          <cell r="J579">
            <v>0</v>
          </cell>
          <cell r="K579">
            <v>0</v>
          </cell>
          <cell r="L579">
            <v>0</v>
          </cell>
          <cell r="M579">
            <v>0</v>
          </cell>
          <cell r="N579">
            <v>0</v>
          </cell>
          <cell r="O579">
            <v>0</v>
          </cell>
          <cell r="P579">
            <v>0</v>
          </cell>
          <cell r="Q579">
            <v>0</v>
          </cell>
          <cell r="R579">
            <v>0</v>
          </cell>
          <cell r="S579">
            <v>0</v>
          </cell>
          <cell r="T579">
            <v>0</v>
          </cell>
          <cell r="U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row>
        <row r="580">
          <cell r="C580">
            <v>102345</v>
          </cell>
          <cell r="D580" t="str">
            <v>IAR SA (Licensee)</v>
          </cell>
          <cell r="E580" t="str">
            <v>KA-126</v>
          </cell>
          <cell r="F580" t="str">
            <v>TV-O-100</v>
          </cell>
          <cell r="G580" t="str">
            <v>Rotorcraft</v>
          </cell>
          <cell r="H580">
            <v>1500000</v>
          </cell>
          <cell r="I580">
            <v>0</v>
          </cell>
          <cell r="J580">
            <v>0</v>
          </cell>
          <cell r="K580">
            <v>0</v>
          </cell>
          <cell r="L580">
            <v>0</v>
          </cell>
          <cell r="M580">
            <v>0</v>
          </cell>
          <cell r="N580">
            <v>0</v>
          </cell>
          <cell r="O580">
            <v>0</v>
          </cell>
          <cell r="P580">
            <v>0</v>
          </cell>
          <cell r="Q580">
            <v>0</v>
          </cell>
          <cell r="R580">
            <v>0</v>
          </cell>
          <cell r="S580">
            <v>0</v>
          </cell>
          <cell r="T580">
            <v>0</v>
          </cell>
          <cell r="U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row>
        <row r="581">
          <cell r="C581">
            <v>13146</v>
          </cell>
          <cell r="D581" t="str">
            <v>IND. PESAWAT TERBANG NUSANTARA (Licensee)</v>
          </cell>
          <cell r="E581" t="str">
            <v>NB412/412SP</v>
          </cell>
          <cell r="F581" t="str">
            <v>PT6T-3B</v>
          </cell>
          <cell r="G581" t="str">
            <v>Rotorcraft</v>
          </cell>
          <cell r="H581">
            <v>5000000</v>
          </cell>
          <cell r="I581">
            <v>0</v>
          </cell>
          <cell r="J581">
            <v>0</v>
          </cell>
          <cell r="K581">
            <v>0</v>
          </cell>
          <cell r="L581">
            <v>0</v>
          </cell>
          <cell r="M581">
            <v>0</v>
          </cell>
          <cell r="N581">
            <v>0</v>
          </cell>
          <cell r="O581">
            <v>0</v>
          </cell>
          <cell r="P581">
            <v>0</v>
          </cell>
          <cell r="Q581">
            <v>0</v>
          </cell>
          <cell r="R581">
            <v>0</v>
          </cell>
          <cell r="S581">
            <v>0</v>
          </cell>
          <cell r="T581">
            <v>0</v>
          </cell>
          <cell r="U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row>
        <row r="582">
          <cell r="C582">
            <v>1672</v>
          </cell>
          <cell r="D582" t="str">
            <v>IND. PESAWAT TERBANG NUSANTARA (Licensee)</v>
          </cell>
          <cell r="E582" t="str">
            <v>NBK-117A-3</v>
          </cell>
          <cell r="F582" t="str">
            <v>LTS101-650B-1A</v>
          </cell>
          <cell r="G582" t="str">
            <v>Rotorcraft</v>
          </cell>
          <cell r="H582">
            <v>5200000</v>
          </cell>
          <cell r="I582">
            <v>0</v>
          </cell>
          <cell r="J582">
            <v>0</v>
          </cell>
          <cell r="K582">
            <v>0</v>
          </cell>
          <cell r="L582">
            <v>0</v>
          </cell>
          <cell r="M582">
            <v>0</v>
          </cell>
          <cell r="N582">
            <v>0</v>
          </cell>
          <cell r="O582">
            <v>0</v>
          </cell>
          <cell r="P582">
            <v>0</v>
          </cell>
          <cell r="Q582">
            <v>0</v>
          </cell>
          <cell r="R582">
            <v>0</v>
          </cell>
          <cell r="S582">
            <v>0</v>
          </cell>
          <cell r="T582">
            <v>0</v>
          </cell>
          <cell r="U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row>
        <row r="583">
          <cell r="C583">
            <v>1674</v>
          </cell>
          <cell r="D583" t="str">
            <v>IND. PESAWAT TERBANG NUSANTARA (Licensee)</v>
          </cell>
          <cell r="E583" t="str">
            <v>NBO-105</v>
          </cell>
          <cell r="F583" t="str">
            <v>250-C20B</v>
          </cell>
          <cell r="G583" t="str">
            <v>Rotorcraft</v>
          </cell>
          <cell r="H583">
            <v>1855000</v>
          </cell>
          <cell r="I583">
            <v>0</v>
          </cell>
          <cell r="J583">
            <v>3</v>
          </cell>
          <cell r="K583">
            <v>0</v>
          </cell>
          <cell r="L583">
            <v>0</v>
          </cell>
          <cell r="M583">
            <v>0</v>
          </cell>
          <cell r="N583">
            <v>0</v>
          </cell>
          <cell r="O583">
            <v>0</v>
          </cell>
          <cell r="P583">
            <v>0</v>
          </cell>
          <cell r="Q583">
            <v>0</v>
          </cell>
          <cell r="R583">
            <v>0</v>
          </cell>
          <cell r="S583">
            <v>0</v>
          </cell>
          <cell r="T583">
            <v>0</v>
          </cell>
          <cell r="U583">
            <v>0</v>
          </cell>
          <cell r="W583">
            <v>0</v>
          </cell>
          <cell r="X583">
            <v>5.5650000000000004</v>
          </cell>
          <cell r="Y583">
            <v>0</v>
          </cell>
          <cell r="Z583">
            <v>0</v>
          </cell>
          <cell r="AA583">
            <v>0</v>
          </cell>
          <cell r="AB583">
            <v>0</v>
          </cell>
          <cell r="AC583">
            <v>0</v>
          </cell>
          <cell r="AD583">
            <v>0</v>
          </cell>
          <cell r="AE583">
            <v>0</v>
          </cell>
          <cell r="AF583">
            <v>0</v>
          </cell>
          <cell r="AG583">
            <v>0</v>
          </cell>
          <cell r="AH583">
            <v>0</v>
          </cell>
          <cell r="AI583">
            <v>0</v>
          </cell>
        </row>
        <row r="584">
          <cell r="C584">
            <v>13126</v>
          </cell>
          <cell r="D584" t="str">
            <v>IND. PESAWAT TERBANG NUSANTARA (Licensee)</v>
          </cell>
          <cell r="E584" t="str">
            <v>NAS.332C/L</v>
          </cell>
          <cell r="F584" t="str">
            <v>MAKILA 1A1/1A2</v>
          </cell>
          <cell r="G584" t="str">
            <v>Rotorcraft</v>
          </cell>
          <cell r="H584">
            <v>13400000</v>
          </cell>
          <cell r="I584">
            <v>5</v>
          </cell>
          <cell r="J584">
            <v>4</v>
          </cell>
          <cell r="K584">
            <v>2</v>
          </cell>
          <cell r="L584">
            <v>0</v>
          </cell>
          <cell r="M584">
            <v>0</v>
          </cell>
          <cell r="N584">
            <v>0</v>
          </cell>
          <cell r="O584">
            <v>0</v>
          </cell>
          <cell r="P584">
            <v>0</v>
          </cell>
          <cell r="Q584">
            <v>0</v>
          </cell>
          <cell r="R584">
            <v>0</v>
          </cell>
          <cell r="S584">
            <v>0</v>
          </cell>
          <cell r="T584">
            <v>0</v>
          </cell>
          <cell r="U584">
            <v>2</v>
          </cell>
          <cell r="W584">
            <v>67</v>
          </cell>
          <cell r="X584">
            <v>53.6</v>
          </cell>
          <cell r="Y584">
            <v>26.8</v>
          </cell>
          <cell r="Z584">
            <v>0</v>
          </cell>
          <cell r="AA584">
            <v>0</v>
          </cell>
          <cell r="AB584">
            <v>0</v>
          </cell>
          <cell r="AC584">
            <v>0</v>
          </cell>
          <cell r="AD584">
            <v>0</v>
          </cell>
          <cell r="AE584">
            <v>0</v>
          </cell>
          <cell r="AF584">
            <v>0</v>
          </cell>
          <cell r="AG584">
            <v>0</v>
          </cell>
          <cell r="AH584">
            <v>0</v>
          </cell>
          <cell r="AI584">
            <v>26.8</v>
          </cell>
        </row>
        <row r="585">
          <cell r="C585">
            <v>1677</v>
          </cell>
          <cell r="D585" t="str">
            <v>KAL (Licensee)</v>
          </cell>
          <cell r="E585" t="str">
            <v>500D/MD (MILITARY)</v>
          </cell>
          <cell r="F585" t="str">
            <v>250-C20B</v>
          </cell>
          <cell r="G585" t="str">
            <v>Rotorcraft</v>
          </cell>
          <cell r="H585">
            <v>1100000</v>
          </cell>
          <cell r="I585">
            <v>0</v>
          </cell>
          <cell r="J585">
            <v>0</v>
          </cell>
          <cell r="K585">
            <v>0</v>
          </cell>
          <cell r="L585">
            <v>0</v>
          </cell>
          <cell r="M585">
            <v>0</v>
          </cell>
          <cell r="N585">
            <v>0</v>
          </cell>
          <cell r="O585">
            <v>0</v>
          </cell>
          <cell r="P585">
            <v>0</v>
          </cell>
          <cell r="Q585">
            <v>0</v>
          </cell>
          <cell r="R585">
            <v>0</v>
          </cell>
          <cell r="S585">
            <v>0</v>
          </cell>
          <cell r="T585">
            <v>0</v>
          </cell>
          <cell r="U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row>
        <row r="586">
          <cell r="C586">
            <v>1681</v>
          </cell>
          <cell r="D586" t="str">
            <v>KAMAN</v>
          </cell>
          <cell r="E586" t="str">
            <v>SH-2F</v>
          </cell>
          <cell r="F586" t="str">
            <v>T58-GE-8F</v>
          </cell>
          <cell r="G586" t="str">
            <v>Rotorcraft</v>
          </cell>
          <cell r="H586">
            <v>10000000</v>
          </cell>
          <cell r="I586">
            <v>0</v>
          </cell>
          <cell r="J586">
            <v>0</v>
          </cell>
          <cell r="K586">
            <v>0</v>
          </cell>
          <cell r="L586">
            <v>0</v>
          </cell>
          <cell r="M586">
            <v>0</v>
          </cell>
          <cell r="N586">
            <v>0</v>
          </cell>
          <cell r="O586">
            <v>0</v>
          </cell>
          <cell r="P586">
            <v>0</v>
          </cell>
          <cell r="Q586">
            <v>0</v>
          </cell>
          <cell r="R586">
            <v>0</v>
          </cell>
          <cell r="S586">
            <v>0</v>
          </cell>
          <cell r="T586">
            <v>0</v>
          </cell>
          <cell r="U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row>
        <row r="587">
          <cell r="C587">
            <v>101392</v>
          </cell>
          <cell r="D587" t="str">
            <v>KAMAN</v>
          </cell>
          <cell r="E587" t="str">
            <v>SH-2G (US NAVY)</v>
          </cell>
          <cell r="F587" t="str">
            <v>T700-GE-401</v>
          </cell>
          <cell r="G587" t="str">
            <v>Rotorcraft</v>
          </cell>
          <cell r="H587">
            <v>12000000</v>
          </cell>
          <cell r="I587">
            <v>0</v>
          </cell>
          <cell r="J587">
            <v>0</v>
          </cell>
          <cell r="K587">
            <v>0</v>
          </cell>
          <cell r="L587">
            <v>0</v>
          </cell>
          <cell r="M587">
            <v>0</v>
          </cell>
          <cell r="N587">
            <v>0</v>
          </cell>
          <cell r="O587">
            <v>0</v>
          </cell>
          <cell r="P587">
            <v>0</v>
          </cell>
          <cell r="Q587">
            <v>0</v>
          </cell>
          <cell r="R587">
            <v>0</v>
          </cell>
          <cell r="S587">
            <v>0</v>
          </cell>
          <cell r="T587">
            <v>0</v>
          </cell>
          <cell r="U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row>
        <row r="588">
          <cell r="C588">
            <v>102715</v>
          </cell>
          <cell r="D588" t="str">
            <v>KAMAN</v>
          </cell>
          <cell r="E588" t="str">
            <v>K-MAX</v>
          </cell>
          <cell r="F588" t="str">
            <v>T5317A-1</v>
          </cell>
          <cell r="G588" t="str">
            <v>Rotorcraft</v>
          </cell>
          <cell r="H588">
            <v>4000000</v>
          </cell>
          <cell r="I588">
            <v>2</v>
          </cell>
          <cell r="J588">
            <v>2</v>
          </cell>
          <cell r="K588">
            <v>2</v>
          </cell>
          <cell r="L588">
            <v>3</v>
          </cell>
          <cell r="M588">
            <v>2</v>
          </cell>
          <cell r="N588">
            <v>3</v>
          </cell>
          <cell r="O588">
            <v>3</v>
          </cell>
          <cell r="P588">
            <v>2</v>
          </cell>
          <cell r="Q588">
            <v>2</v>
          </cell>
          <cell r="R588">
            <v>2</v>
          </cell>
          <cell r="S588">
            <v>2</v>
          </cell>
          <cell r="T588">
            <v>1</v>
          </cell>
          <cell r="U588">
            <v>22</v>
          </cell>
          <cell r="W588">
            <v>8</v>
          </cell>
          <cell r="X588">
            <v>8</v>
          </cell>
          <cell r="Y588">
            <v>8</v>
          </cell>
          <cell r="Z588">
            <v>12</v>
          </cell>
          <cell r="AA588">
            <v>8</v>
          </cell>
          <cell r="AB588">
            <v>12</v>
          </cell>
          <cell r="AC588">
            <v>12</v>
          </cell>
          <cell r="AD588">
            <v>8</v>
          </cell>
          <cell r="AE588">
            <v>8</v>
          </cell>
          <cell r="AF588">
            <v>8</v>
          </cell>
          <cell r="AG588">
            <v>8</v>
          </cell>
          <cell r="AH588">
            <v>4</v>
          </cell>
          <cell r="AI588">
            <v>88</v>
          </cell>
        </row>
        <row r="589">
          <cell r="C589">
            <v>102343</v>
          </cell>
          <cell r="D589" t="str">
            <v>KAMOV</v>
          </cell>
          <cell r="E589" t="str">
            <v>KA-50/52</v>
          </cell>
          <cell r="F589" t="str">
            <v>TV3-117</v>
          </cell>
          <cell r="G589" t="str">
            <v>Rotorcraft</v>
          </cell>
          <cell r="H589">
            <v>12000000</v>
          </cell>
          <cell r="I589">
            <v>0</v>
          </cell>
          <cell r="J589">
            <v>0</v>
          </cell>
          <cell r="K589">
            <v>0</v>
          </cell>
          <cell r="L589">
            <v>0</v>
          </cell>
          <cell r="M589">
            <v>0</v>
          </cell>
          <cell r="N589">
            <v>2</v>
          </cell>
          <cell r="O589">
            <v>2</v>
          </cell>
          <cell r="P589">
            <v>3</v>
          </cell>
          <cell r="Q589">
            <v>4</v>
          </cell>
          <cell r="R589">
            <v>6</v>
          </cell>
          <cell r="S589">
            <v>7</v>
          </cell>
          <cell r="T589">
            <v>6</v>
          </cell>
          <cell r="U589">
            <v>30</v>
          </cell>
          <cell r="W589">
            <v>0</v>
          </cell>
          <cell r="X589">
            <v>0</v>
          </cell>
          <cell r="Y589">
            <v>0</v>
          </cell>
          <cell r="Z589">
            <v>0</v>
          </cell>
          <cell r="AA589">
            <v>0</v>
          </cell>
          <cell r="AB589">
            <v>24</v>
          </cell>
          <cell r="AC589">
            <v>24</v>
          </cell>
          <cell r="AD589">
            <v>36</v>
          </cell>
          <cell r="AE589">
            <v>48</v>
          </cell>
          <cell r="AF589">
            <v>72</v>
          </cell>
          <cell r="AG589">
            <v>84</v>
          </cell>
          <cell r="AH589">
            <v>72</v>
          </cell>
          <cell r="AI589">
            <v>360</v>
          </cell>
        </row>
        <row r="590">
          <cell r="C590">
            <v>102346</v>
          </cell>
          <cell r="D590" t="str">
            <v>KAMOV</v>
          </cell>
          <cell r="E590" t="str">
            <v>KA-62</v>
          </cell>
          <cell r="F590" t="str">
            <v>VK-1500</v>
          </cell>
          <cell r="G590" t="str">
            <v>Rotorcraft</v>
          </cell>
          <cell r="H590">
            <v>1700000</v>
          </cell>
          <cell r="I590">
            <v>0</v>
          </cell>
          <cell r="J590">
            <v>1</v>
          </cell>
          <cell r="K590">
            <v>1</v>
          </cell>
          <cell r="L590">
            <v>2</v>
          </cell>
          <cell r="M590">
            <v>5</v>
          </cell>
          <cell r="N590">
            <v>7</v>
          </cell>
          <cell r="O590">
            <v>8</v>
          </cell>
          <cell r="P590">
            <v>8</v>
          </cell>
          <cell r="Q590">
            <v>8</v>
          </cell>
          <cell r="R590">
            <v>8</v>
          </cell>
          <cell r="S590">
            <v>7</v>
          </cell>
          <cell r="T590">
            <v>7</v>
          </cell>
          <cell r="U590">
            <v>61</v>
          </cell>
          <cell r="W590">
            <v>0</v>
          </cell>
          <cell r="X590">
            <v>1.7</v>
          </cell>
          <cell r="Y590">
            <v>1.7</v>
          </cell>
          <cell r="Z590">
            <v>3.4</v>
          </cell>
          <cell r="AA590">
            <v>8.5</v>
          </cell>
          <cell r="AB590">
            <v>11.9</v>
          </cell>
          <cell r="AC590">
            <v>13.6</v>
          </cell>
          <cell r="AD590">
            <v>13.6</v>
          </cell>
          <cell r="AE590">
            <v>13.6</v>
          </cell>
          <cell r="AF590">
            <v>13.6</v>
          </cell>
          <cell r="AG590">
            <v>11.9</v>
          </cell>
          <cell r="AH590">
            <v>11.9</v>
          </cell>
          <cell r="AI590">
            <v>103.7</v>
          </cell>
        </row>
        <row r="591">
          <cell r="C591">
            <v>104200</v>
          </cell>
          <cell r="D591" t="str">
            <v>KAMOV</v>
          </cell>
          <cell r="E591" t="str">
            <v>KA-60</v>
          </cell>
          <cell r="F591" t="str">
            <v>VK-1500</v>
          </cell>
          <cell r="G591" t="str">
            <v>Rotorcraft</v>
          </cell>
          <cell r="H591">
            <v>1700000</v>
          </cell>
          <cell r="I591">
            <v>1</v>
          </cell>
          <cell r="J591">
            <v>0</v>
          </cell>
          <cell r="K591">
            <v>0</v>
          </cell>
          <cell r="L591">
            <v>3</v>
          </cell>
          <cell r="M591">
            <v>3</v>
          </cell>
          <cell r="N591">
            <v>4</v>
          </cell>
          <cell r="O591">
            <v>5</v>
          </cell>
          <cell r="P591">
            <v>6</v>
          </cell>
          <cell r="Q591">
            <v>6</v>
          </cell>
          <cell r="R591">
            <v>5</v>
          </cell>
          <cell r="S591">
            <v>5</v>
          </cell>
          <cell r="T591">
            <v>6</v>
          </cell>
          <cell r="U591">
            <v>43</v>
          </cell>
          <cell r="W591">
            <v>1.7</v>
          </cell>
          <cell r="X591">
            <v>0</v>
          </cell>
          <cell r="Y591">
            <v>0</v>
          </cell>
          <cell r="Z591">
            <v>5.0999999999999996</v>
          </cell>
          <cell r="AA591">
            <v>5.0999999999999996</v>
          </cell>
          <cell r="AB591">
            <v>6.8</v>
          </cell>
          <cell r="AC591">
            <v>8.5</v>
          </cell>
          <cell r="AD591">
            <v>10.199999999999999</v>
          </cell>
          <cell r="AE591">
            <v>10.199999999999999</v>
          </cell>
          <cell r="AF591">
            <v>8.5</v>
          </cell>
          <cell r="AG591">
            <v>8.5</v>
          </cell>
          <cell r="AH591">
            <v>10.199999999999999</v>
          </cell>
          <cell r="AI591">
            <v>73.100000000000009</v>
          </cell>
        </row>
        <row r="592">
          <cell r="C592">
            <v>102342</v>
          </cell>
          <cell r="D592" t="str">
            <v>KAMOV</v>
          </cell>
          <cell r="E592" t="str">
            <v>KA-27/28/29</v>
          </cell>
          <cell r="F592" t="str">
            <v>TV3-117</v>
          </cell>
          <cell r="G592" t="str">
            <v>Rotorcraft</v>
          </cell>
          <cell r="H592">
            <v>5000000</v>
          </cell>
          <cell r="I592">
            <v>3</v>
          </cell>
          <cell r="J592">
            <v>4</v>
          </cell>
          <cell r="K592">
            <v>3</v>
          </cell>
          <cell r="L592">
            <v>3</v>
          </cell>
          <cell r="M592">
            <v>0</v>
          </cell>
          <cell r="N592">
            <v>0</v>
          </cell>
          <cell r="O592">
            <v>0</v>
          </cell>
          <cell r="P592">
            <v>0</v>
          </cell>
          <cell r="Q592">
            <v>0</v>
          </cell>
          <cell r="R592">
            <v>0</v>
          </cell>
          <cell r="S592">
            <v>0</v>
          </cell>
          <cell r="T592">
            <v>0</v>
          </cell>
          <cell r="U592">
            <v>6</v>
          </cell>
          <cell r="W592">
            <v>15</v>
          </cell>
          <cell r="X592">
            <v>20</v>
          </cell>
          <cell r="Y592">
            <v>15</v>
          </cell>
          <cell r="Z592">
            <v>15</v>
          </cell>
          <cell r="AA592">
            <v>0</v>
          </cell>
          <cell r="AB592">
            <v>0</v>
          </cell>
          <cell r="AC592">
            <v>0</v>
          </cell>
          <cell r="AD592">
            <v>0</v>
          </cell>
          <cell r="AE592">
            <v>0</v>
          </cell>
          <cell r="AF592">
            <v>0</v>
          </cell>
          <cell r="AG592">
            <v>0</v>
          </cell>
          <cell r="AH592">
            <v>0</v>
          </cell>
          <cell r="AI592">
            <v>30</v>
          </cell>
        </row>
        <row r="593">
          <cell r="C593">
            <v>102780</v>
          </cell>
          <cell r="D593" t="str">
            <v>KAMOV</v>
          </cell>
          <cell r="E593" t="str">
            <v>KA-32</v>
          </cell>
          <cell r="F593" t="str">
            <v>TV3-117</v>
          </cell>
          <cell r="G593" t="str">
            <v>Rotorcraft</v>
          </cell>
          <cell r="H593">
            <v>4500000</v>
          </cell>
          <cell r="I593">
            <v>5</v>
          </cell>
          <cell r="J593">
            <v>5</v>
          </cell>
          <cell r="K593">
            <v>5</v>
          </cell>
          <cell r="L593">
            <v>5</v>
          </cell>
          <cell r="M593">
            <v>6</v>
          </cell>
          <cell r="N593">
            <v>5</v>
          </cell>
          <cell r="O593">
            <v>4</v>
          </cell>
          <cell r="P593">
            <v>4</v>
          </cell>
          <cell r="Q593">
            <v>4</v>
          </cell>
          <cell r="R593">
            <v>3</v>
          </cell>
          <cell r="S593">
            <v>3</v>
          </cell>
          <cell r="T593">
            <v>2</v>
          </cell>
          <cell r="U593">
            <v>41</v>
          </cell>
          <cell r="W593">
            <v>22.5</v>
          </cell>
          <cell r="X593">
            <v>22.5</v>
          </cell>
          <cell r="Y593">
            <v>22.5</v>
          </cell>
          <cell r="Z593">
            <v>22.5</v>
          </cell>
          <cell r="AA593">
            <v>27</v>
          </cell>
          <cell r="AB593">
            <v>22.5</v>
          </cell>
          <cell r="AC593">
            <v>18</v>
          </cell>
          <cell r="AD593">
            <v>18</v>
          </cell>
          <cell r="AE593">
            <v>18</v>
          </cell>
          <cell r="AF593">
            <v>13.5</v>
          </cell>
          <cell r="AG593">
            <v>13.5</v>
          </cell>
          <cell r="AH593">
            <v>9</v>
          </cell>
          <cell r="AI593">
            <v>184.5</v>
          </cell>
        </row>
        <row r="594">
          <cell r="C594">
            <v>1688</v>
          </cell>
          <cell r="D594" t="str">
            <v>KAWASAKI HEAVY IND. LTD</v>
          </cell>
          <cell r="E594" t="str">
            <v>BK.117</v>
          </cell>
          <cell r="F594" t="str">
            <v>LTS101-650B/750B-1</v>
          </cell>
          <cell r="G594" t="str">
            <v>Rotorcraft</v>
          </cell>
          <cell r="H594">
            <v>3125000</v>
          </cell>
          <cell r="I594">
            <v>0</v>
          </cell>
          <cell r="J594">
            <v>0</v>
          </cell>
          <cell r="K594">
            <v>0</v>
          </cell>
          <cell r="L594">
            <v>0</v>
          </cell>
          <cell r="M594">
            <v>0</v>
          </cell>
          <cell r="N594">
            <v>0</v>
          </cell>
          <cell r="O594">
            <v>0</v>
          </cell>
          <cell r="P594">
            <v>0</v>
          </cell>
          <cell r="Q594">
            <v>0</v>
          </cell>
          <cell r="R594">
            <v>0</v>
          </cell>
          <cell r="S594">
            <v>0</v>
          </cell>
          <cell r="T594">
            <v>0</v>
          </cell>
          <cell r="U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row>
        <row r="595">
          <cell r="C595">
            <v>1695</v>
          </cell>
          <cell r="D595" t="str">
            <v>KAWASAKI HEAVY IND. LTD</v>
          </cell>
          <cell r="E595" t="str">
            <v>KAWASAKI KV-107</v>
          </cell>
          <cell r="F595" t="str">
            <v>GNOME H.1400-1</v>
          </cell>
          <cell r="G595" t="str">
            <v>Rotorcraft</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row>
        <row r="596">
          <cell r="C596">
            <v>104223</v>
          </cell>
          <cell r="D596" t="str">
            <v>KAWASAKI HEAVY IND. LTD</v>
          </cell>
          <cell r="E596" t="str">
            <v>BK.117C-1</v>
          </cell>
          <cell r="F596" t="str">
            <v>ARRIEL 1E</v>
          </cell>
          <cell r="G596" t="str">
            <v>Rotorcraft</v>
          </cell>
          <cell r="H596">
            <v>3354000</v>
          </cell>
          <cell r="I596">
            <v>2</v>
          </cell>
          <cell r="J596">
            <v>2</v>
          </cell>
          <cell r="K596">
            <v>2</v>
          </cell>
          <cell r="L596">
            <v>1</v>
          </cell>
          <cell r="M596">
            <v>0</v>
          </cell>
          <cell r="N596">
            <v>0</v>
          </cell>
          <cell r="O596">
            <v>0</v>
          </cell>
          <cell r="P596">
            <v>0</v>
          </cell>
          <cell r="Q596">
            <v>0</v>
          </cell>
          <cell r="R596">
            <v>0</v>
          </cell>
          <cell r="S596">
            <v>0</v>
          </cell>
          <cell r="T596">
            <v>0</v>
          </cell>
          <cell r="U596">
            <v>3</v>
          </cell>
          <cell r="W596">
            <v>6.7080000000000002</v>
          </cell>
          <cell r="X596">
            <v>6.7080000000000002</v>
          </cell>
          <cell r="Y596">
            <v>6.7080000000000002</v>
          </cell>
          <cell r="Z596">
            <v>3.3540000000000001</v>
          </cell>
          <cell r="AA596">
            <v>0</v>
          </cell>
          <cell r="AB596">
            <v>0</v>
          </cell>
          <cell r="AC596">
            <v>0</v>
          </cell>
          <cell r="AD596">
            <v>0</v>
          </cell>
          <cell r="AE596">
            <v>0</v>
          </cell>
          <cell r="AF596">
            <v>0</v>
          </cell>
          <cell r="AG596">
            <v>0</v>
          </cell>
          <cell r="AH596">
            <v>0</v>
          </cell>
          <cell r="AI596">
            <v>10.062000000000001</v>
          </cell>
        </row>
        <row r="597">
          <cell r="C597">
            <v>104707</v>
          </cell>
          <cell r="D597" t="str">
            <v>KAWASAKI HEAVY IND. LTD</v>
          </cell>
          <cell r="E597" t="str">
            <v>BK.117C-2</v>
          </cell>
          <cell r="F597" t="str">
            <v>ARRIEL 1E</v>
          </cell>
          <cell r="G597" t="str">
            <v>Rotorcraft</v>
          </cell>
          <cell r="H597">
            <v>3600000</v>
          </cell>
          <cell r="I597">
            <v>5</v>
          </cell>
          <cell r="J597">
            <v>7</v>
          </cell>
          <cell r="K597">
            <v>5</v>
          </cell>
          <cell r="L597">
            <v>5</v>
          </cell>
          <cell r="M597">
            <v>5</v>
          </cell>
          <cell r="N597">
            <v>4</v>
          </cell>
          <cell r="O597">
            <v>3</v>
          </cell>
          <cell r="P597">
            <v>3</v>
          </cell>
          <cell r="Q597">
            <v>3</v>
          </cell>
          <cell r="R597">
            <v>2</v>
          </cell>
          <cell r="S597">
            <v>2</v>
          </cell>
          <cell r="T597">
            <v>2</v>
          </cell>
          <cell r="U597">
            <v>34</v>
          </cell>
          <cell r="W597">
            <v>18</v>
          </cell>
          <cell r="X597">
            <v>25.2</v>
          </cell>
          <cell r="Y597">
            <v>18</v>
          </cell>
          <cell r="Z597">
            <v>18</v>
          </cell>
          <cell r="AA597">
            <v>18</v>
          </cell>
          <cell r="AB597">
            <v>14.4</v>
          </cell>
          <cell r="AC597">
            <v>10.8</v>
          </cell>
          <cell r="AD597">
            <v>10.8</v>
          </cell>
          <cell r="AE597">
            <v>10.8</v>
          </cell>
          <cell r="AF597">
            <v>7.2</v>
          </cell>
          <cell r="AG597">
            <v>7.2</v>
          </cell>
          <cell r="AH597">
            <v>7.2</v>
          </cell>
          <cell r="AI597">
            <v>122.4</v>
          </cell>
        </row>
        <row r="598">
          <cell r="C598">
            <v>101677</v>
          </cell>
          <cell r="D598" t="str">
            <v>KAWASAKI HEAVY IND. LTD</v>
          </cell>
          <cell r="E598" t="str">
            <v>OH-1</v>
          </cell>
          <cell r="F598" t="str">
            <v>TS1-10</v>
          </cell>
          <cell r="G598" t="str">
            <v>Rotorcraft</v>
          </cell>
          <cell r="H598">
            <v>14000000</v>
          </cell>
          <cell r="I598">
            <v>6</v>
          </cell>
          <cell r="J598">
            <v>8</v>
          </cell>
          <cell r="K598">
            <v>4</v>
          </cell>
          <cell r="L598">
            <v>4</v>
          </cell>
          <cell r="M598">
            <v>4</v>
          </cell>
          <cell r="N598">
            <v>6</v>
          </cell>
          <cell r="O598">
            <v>6</v>
          </cell>
          <cell r="P598">
            <v>8</v>
          </cell>
          <cell r="Q598">
            <v>8</v>
          </cell>
          <cell r="R598">
            <v>10</v>
          </cell>
          <cell r="S598">
            <v>10</v>
          </cell>
          <cell r="T598">
            <v>10</v>
          </cell>
          <cell r="U598">
            <v>70</v>
          </cell>
          <cell r="W598">
            <v>84</v>
          </cell>
          <cell r="X598">
            <v>112</v>
          </cell>
          <cell r="Y598">
            <v>56</v>
          </cell>
          <cell r="Z598">
            <v>56</v>
          </cell>
          <cell r="AA598">
            <v>56</v>
          </cell>
          <cell r="AB598">
            <v>84</v>
          </cell>
          <cell r="AC598">
            <v>84</v>
          </cell>
          <cell r="AD598">
            <v>112</v>
          </cell>
          <cell r="AE598">
            <v>112</v>
          </cell>
          <cell r="AF598">
            <v>140</v>
          </cell>
          <cell r="AG598">
            <v>140</v>
          </cell>
          <cell r="AH598">
            <v>140</v>
          </cell>
          <cell r="AI598">
            <v>980</v>
          </cell>
        </row>
        <row r="599">
          <cell r="C599">
            <v>102468</v>
          </cell>
          <cell r="D599" t="str">
            <v>KAWASAKI HEAVY IND. LTD (Licensee)</v>
          </cell>
          <cell r="E599" t="str">
            <v>500 SERIES (CIVIL)</v>
          </cell>
          <cell r="F599" t="str">
            <v>250-C20/C30</v>
          </cell>
          <cell r="G599" t="str">
            <v>Rotorcraft</v>
          </cell>
          <cell r="H599">
            <v>1000000</v>
          </cell>
          <cell r="I599">
            <v>0</v>
          </cell>
          <cell r="J599">
            <v>0</v>
          </cell>
          <cell r="K599">
            <v>0</v>
          </cell>
          <cell r="L599">
            <v>0</v>
          </cell>
          <cell r="M599">
            <v>0</v>
          </cell>
          <cell r="N599">
            <v>0</v>
          </cell>
          <cell r="O599">
            <v>0</v>
          </cell>
          <cell r="P599">
            <v>0</v>
          </cell>
          <cell r="Q599">
            <v>0</v>
          </cell>
          <cell r="R599">
            <v>0</v>
          </cell>
          <cell r="S599">
            <v>0</v>
          </cell>
          <cell r="T599">
            <v>0</v>
          </cell>
          <cell r="U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row>
        <row r="600">
          <cell r="C600">
            <v>1696</v>
          </cell>
          <cell r="D600" t="str">
            <v>KAWASAKI HEAVY IND. LTD (Licensee)</v>
          </cell>
          <cell r="E600" t="str">
            <v>KV-107II/IIA</v>
          </cell>
          <cell r="F600" t="str">
            <v>CT58-IHI-140</v>
          </cell>
          <cell r="G600" t="str">
            <v>Rotorcraft</v>
          </cell>
          <cell r="H600">
            <v>5530000</v>
          </cell>
          <cell r="I600">
            <v>0</v>
          </cell>
          <cell r="J600">
            <v>0</v>
          </cell>
          <cell r="K600">
            <v>0</v>
          </cell>
          <cell r="L600">
            <v>0</v>
          </cell>
          <cell r="M600">
            <v>0</v>
          </cell>
          <cell r="N600">
            <v>0</v>
          </cell>
          <cell r="O600">
            <v>0</v>
          </cell>
          <cell r="P600">
            <v>0</v>
          </cell>
          <cell r="Q600">
            <v>0</v>
          </cell>
          <cell r="R600">
            <v>0</v>
          </cell>
          <cell r="S600">
            <v>0</v>
          </cell>
          <cell r="T600">
            <v>0</v>
          </cell>
          <cell r="U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row>
        <row r="601">
          <cell r="C601">
            <v>1687</v>
          </cell>
          <cell r="D601" t="str">
            <v>KAWASAKI HEAVY IND. LTD (Licensee)</v>
          </cell>
          <cell r="E601" t="str">
            <v>OH-6J/D</v>
          </cell>
          <cell r="F601" t="str">
            <v>250-C20B</v>
          </cell>
          <cell r="G601" t="str">
            <v>Rotorcraft</v>
          </cell>
          <cell r="H601">
            <v>1250000</v>
          </cell>
          <cell r="I601">
            <v>0</v>
          </cell>
          <cell r="J601">
            <v>0</v>
          </cell>
          <cell r="K601">
            <v>0</v>
          </cell>
          <cell r="L601">
            <v>0</v>
          </cell>
          <cell r="M601">
            <v>0</v>
          </cell>
          <cell r="N601">
            <v>0</v>
          </cell>
          <cell r="O601">
            <v>0</v>
          </cell>
          <cell r="P601">
            <v>0</v>
          </cell>
          <cell r="Q601">
            <v>0</v>
          </cell>
          <cell r="R601">
            <v>0</v>
          </cell>
          <cell r="S601">
            <v>0</v>
          </cell>
          <cell r="T601">
            <v>0</v>
          </cell>
          <cell r="U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row>
        <row r="602">
          <cell r="C602">
            <v>1694</v>
          </cell>
          <cell r="D602" t="str">
            <v>KAWASAKI HEAVY IND. LTD (Licensee)</v>
          </cell>
          <cell r="E602" t="str">
            <v>CH-47J</v>
          </cell>
          <cell r="F602" t="str">
            <v>T55-L-712</v>
          </cell>
          <cell r="G602" t="str">
            <v>Rotorcraft</v>
          </cell>
          <cell r="H602">
            <v>20200000</v>
          </cell>
          <cell r="I602">
            <v>3</v>
          </cell>
          <cell r="J602">
            <v>2</v>
          </cell>
          <cell r="K602">
            <v>4</v>
          </cell>
          <cell r="L602">
            <v>5</v>
          </cell>
          <cell r="M602">
            <v>2</v>
          </cell>
          <cell r="N602">
            <v>1</v>
          </cell>
          <cell r="O602">
            <v>0</v>
          </cell>
          <cell r="P602">
            <v>0</v>
          </cell>
          <cell r="Q602">
            <v>0</v>
          </cell>
          <cell r="R602">
            <v>0</v>
          </cell>
          <cell r="S602">
            <v>0</v>
          </cell>
          <cell r="T602">
            <v>0</v>
          </cell>
          <cell r="U602">
            <v>12</v>
          </cell>
          <cell r="W602">
            <v>60.6</v>
          </cell>
          <cell r="X602">
            <v>40.4</v>
          </cell>
          <cell r="Y602">
            <v>80.8</v>
          </cell>
          <cell r="Z602">
            <v>101</v>
          </cell>
          <cell r="AA602">
            <v>40.4</v>
          </cell>
          <cell r="AB602">
            <v>20.2</v>
          </cell>
          <cell r="AC602">
            <v>0</v>
          </cell>
          <cell r="AD602">
            <v>0</v>
          </cell>
          <cell r="AE602">
            <v>0</v>
          </cell>
          <cell r="AF602">
            <v>0</v>
          </cell>
          <cell r="AG602">
            <v>0</v>
          </cell>
          <cell r="AH602">
            <v>0</v>
          </cell>
          <cell r="AI602">
            <v>242.4</v>
          </cell>
        </row>
        <row r="603">
          <cell r="C603">
            <v>103463</v>
          </cell>
          <cell r="D603" t="str">
            <v>MCDONNELL DOUGLAS HELICOPTER</v>
          </cell>
          <cell r="E603" t="str">
            <v>AH-64A (US ARMY)</v>
          </cell>
          <cell r="F603" t="str">
            <v>T700-GE-701C</v>
          </cell>
          <cell r="G603" t="str">
            <v>Rotorcraft</v>
          </cell>
          <cell r="H603">
            <v>16760000</v>
          </cell>
          <cell r="I603">
            <v>0</v>
          </cell>
          <cell r="J603">
            <v>0</v>
          </cell>
          <cell r="K603">
            <v>0</v>
          </cell>
          <cell r="L603">
            <v>0</v>
          </cell>
          <cell r="M603">
            <v>0</v>
          </cell>
          <cell r="N603">
            <v>0</v>
          </cell>
          <cell r="O603">
            <v>0</v>
          </cell>
          <cell r="P603">
            <v>0</v>
          </cell>
          <cell r="Q603">
            <v>0</v>
          </cell>
          <cell r="R603">
            <v>0</v>
          </cell>
          <cell r="S603">
            <v>0</v>
          </cell>
          <cell r="T603">
            <v>0</v>
          </cell>
          <cell r="U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row>
        <row r="604">
          <cell r="C604">
            <v>1921</v>
          </cell>
          <cell r="D604" t="str">
            <v>MD HELICOPTERS</v>
          </cell>
          <cell r="E604" t="str">
            <v>500MD/TOW (MILITARY)</v>
          </cell>
          <cell r="F604" t="str">
            <v>250-C20B</v>
          </cell>
          <cell r="G604" t="str">
            <v>Rotorcraft</v>
          </cell>
          <cell r="H604">
            <v>1250000</v>
          </cell>
          <cell r="I604">
            <v>0</v>
          </cell>
          <cell r="J604">
            <v>0</v>
          </cell>
          <cell r="K604">
            <v>0</v>
          </cell>
          <cell r="L604">
            <v>0</v>
          </cell>
          <cell r="M604">
            <v>0</v>
          </cell>
          <cell r="N604">
            <v>0</v>
          </cell>
          <cell r="O604">
            <v>0</v>
          </cell>
          <cell r="P604">
            <v>0</v>
          </cell>
          <cell r="Q604">
            <v>0</v>
          </cell>
          <cell r="R604">
            <v>0</v>
          </cell>
          <cell r="S604">
            <v>0</v>
          </cell>
          <cell r="T604">
            <v>0</v>
          </cell>
          <cell r="U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row>
        <row r="605">
          <cell r="C605">
            <v>102466</v>
          </cell>
          <cell r="D605" t="str">
            <v>MD HELICOPTERS</v>
          </cell>
          <cell r="E605" t="str">
            <v>520N (MILITARY)</v>
          </cell>
          <cell r="F605" t="str">
            <v>250-C20R</v>
          </cell>
          <cell r="G605" t="str">
            <v>Rotorcraft</v>
          </cell>
          <cell r="H605">
            <v>1250000</v>
          </cell>
          <cell r="I605">
            <v>0</v>
          </cell>
          <cell r="J605">
            <v>0</v>
          </cell>
          <cell r="K605">
            <v>1</v>
          </cell>
          <cell r="L605">
            <v>2</v>
          </cell>
          <cell r="M605">
            <v>2</v>
          </cell>
          <cell r="N605">
            <v>2</v>
          </cell>
          <cell r="O605">
            <v>1</v>
          </cell>
          <cell r="P605">
            <v>2</v>
          </cell>
          <cell r="Q605">
            <v>0</v>
          </cell>
          <cell r="R605">
            <v>0</v>
          </cell>
          <cell r="S605">
            <v>0</v>
          </cell>
          <cell r="T605">
            <v>0</v>
          </cell>
          <cell r="U605">
            <v>10</v>
          </cell>
          <cell r="W605">
            <v>0</v>
          </cell>
          <cell r="X605">
            <v>0</v>
          </cell>
          <cell r="Y605">
            <v>1.25</v>
          </cell>
          <cell r="Z605">
            <v>2.5</v>
          </cell>
          <cell r="AA605">
            <v>2.5</v>
          </cell>
          <cell r="AB605">
            <v>2.5</v>
          </cell>
          <cell r="AC605">
            <v>1.25</v>
          </cell>
          <cell r="AD605">
            <v>2.5</v>
          </cell>
          <cell r="AE605">
            <v>0</v>
          </cell>
          <cell r="AF605">
            <v>0</v>
          </cell>
          <cell r="AG605">
            <v>0</v>
          </cell>
          <cell r="AH605">
            <v>0</v>
          </cell>
          <cell r="AI605">
            <v>12.5</v>
          </cell>
        </row>
        <row r="606">
          <cell r="C606">
            <v>1920</v>
          </cell>
          <cell r="D606" t="str">
            <v>MD HELICOPTERS</v>
          </cell>
          <cell r="E606" t="str">
            <v>MD900 (CIVIL)</v>
          </cell>
          <cell r="F606" t="str">
            <v>PW206B</v>
          </cell>
          <cell r="G606" t="str">
            <v>Rotorcraft</v>
          </cell>
          <cell r="H606">
            <v>3500000</v>
          </cell>
          <cell r="I606">
            <v>0</v>
          </cell>
          <cell r="J606">
            <v>0</v>
          </cell>
          <cell r="K606">
            <v>0</v>
          </cell>
          <cell r="L606">
            <v>0</v>
          </cell>
          <cell r="M606">
            <v>0</v>
          </cell>
          <cell r="N606">
            <v>0</v>
          </cell>
          <cell r="O606">
            <v>0</v>
          </cell>
          <cell r="P606">
            <v>0</v>
          </cell>
          <cell r="Q606">
            <v>0</v>
          </cell>
          <cell r="R606">
            <v>0</v>
          </cell>
          <cell r="S606">
            <v>0</v>
          </cell>
          <cell r="T606">
            <v>0</v>
          </cell>
          <cell r="U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row>
        <row r="607">
          <cell r="C607">
            <v>104998</v>
          </cell>
          <cell r="D607" t="str">
            <v>MD HELICOPTERS</v>
          </cell>
          <cell r="E607" t="str">
            <v>COMBAT EXPLORER</v>
          </cell>
          <cell r="F607" t="str">
            <v>PW207E</v>
          </cell>
          <cell r="G607" t="str">
            <v>Rotorcraft</v>
          </cell>
          <cell r="H607">
            <v>6000000</v>
          </cell>
          <cell r="I607">
            <v>1</v>
          </cell>
          <cell r="J607">
            <v>2</v>
          </cell>
          <cell r="K607">
            <v>1</v>
          </cell>
          <cell r="L607">
            <v>2</v>
          </cell>
          <cell r="M607">
            <v>2</v>
          </cell>
          <cell r="N607">
            <v>4</v>
          </cell>
          <cell r="O607">
            <v>4</v>
          </cell>
          <cell r="P607">
            <v>6</v>
          </cell>
          <cell r="Q607">
            <v>6</v>
          </cell>
          <cell r="R607">
            <v>4</v>
          </cell>
          <cell r="S607">
            <v>6</v>
          </cell>
          <cell r="T607">
            <v>6</v>
          </cell>
          <cell r="U607">
            <v>41</v>
          </cell>
          <cell r="W607">
            <v>6</v>
          </cell>
          <cell r="X607">
            <v>12</v>
          </cell>
          <cell r="Y607">
            <v>6</v>
          </cell>
          <cell r="Z607">
            <v>12</v>
          </cell>
          <cell r="AA607">
            <v>12</v>
          </cell>
          <cell r="AB607">
            <v>24</v>
          </cell>
          <cell r="AC607">
            <v>24</v>
          </cell>
          <cell r="AD607">
            <v>36</v>
          </cell>
          <cell r="AE607">
            <v>36</v>
          </cell>
          <cell r="AF607">
            <v>24</v>
          </cell>
          <cell r="AG607">
            <v>36</v>
          </cell>
          <cell r="AH607">
            <v>36</v>
          </cell>
          <cell r="AI607">
            <v>246</v>
          </cell>
        </row>
        <row r="608">
          <cell r="C608">
            <v>1922</v>
          </cell>
          <cell r="D608" t="str">
            <v>MD HELICOPTERS</v>
          </cell>
          <cell r="E608" t="str">
            <v>530F (CIVIL)</v>
          </cell>
          <cell r="F608" t="str">
            <v>250-C30</v>
          </cell>
          <cell r="G608" t="str">
            <v>Rotorcraft</v>
          </cell>
          <cell r="H608">
            <v>970000</v>
          </cell>
          <cell r="I608">
            <v>2</v>
          </cell>
          <cell r="J608">
            <v>2</v>
          </cell>
          <cell r="K608">
            <v>4</v>
          </cell>
          <cell r="L608">
            <v>3</v>
          </cell>
          <cell r="M608">
            <v>3</v>
          </cell>
          <cell r="N608">
            <v>3</v>
          </cell>
          <cell r="O608">
            <v>3</v>
          </cell>
          <cell r="P608">
            <v>3</v>
          </cell>
          <cell r="Q608">
            <v>3</v>
          </cell>
          <cell r="R608">
            <v>2</v>
          </cell>
          <cell r="S608">
            <v>3</v>
          </cell>
          <cell r="T608">
            <v>2</v>
          </cell>
          <cell r="U608">
            <v>29</v>
          </cell>
          <cell r="W608">
            <v>1.94</v>
          </cell>
          <cell r="X608">
            <v>1.94</v>
          </cell>
          <cell r="Y608">
            <v>3.88</v>
          </cell>
          <cell r="Z608">
            <v>2.91</v>
          </cell>
          <cell r="AA608">
            <v>2.91</v>
          </cell>
          <cell r="AB608">
            <v>2.91</v>
          </cell>
          <cell r="AC608">
            <v>2.91</v>
          </cell>
          <cell r="AD608">
            <v>2.91</v>
          </cell>
          <cell r="AE608">
            <v>2.91</v>
          </cell>
          <cell r="AF608">
            <v>1.94</v>
          </cell>
          <cell r="AG608">
            <v>2.91</v>
          </cell>
          <cell r="AH608">
            <v>1.94</v>
          </cell>
          <cell r="AI608">
            <v>28.130000000000003</v>
          </cell>
        </row>
        <row r="609">
          <cell r="C609">
            <v>1923</v>
          </cell>
          <cell r="D609" t="str">
            <v>MD HELICOPTERS</v>
          </cell>
          <cell r="E609" t="str">
            <v>530MG/N/TOW (MILITARY)</v>
          </cell>
          <cell r="F609" t="str">
            <v>250-C30</v>
          </cell>
          <cell r="G609" t="str">
            <v>Rotorcraft</v>
          </cell>
          <cell r="H609">
            <v>1750000</v>
          </cell>
          <cell r="I609">
            <v>2</v>
          </cell>
          <cell r="J609">
            <v>4</v>
          </cell>
          <cell r="K609">
            <v>2</v>
          </cell>
          <cell r="L609">
            <v>3</v>
          </cell>
          <cell r="M609">
            <v>2</v>
          </cell>
          <cell r="N609">
            <v>2</v>
          </cell>
          <cell r="O609">
            <v>3</v>
          </cell>
          <cell r="P609">
            <v>3</v>
          </cell>
          <cell r="Q609">
            <v>3</v>
          </cell>
          <cell r="R609">
            <v>2</v>
          </cell>
          <cell r="S609">
            <v>0</v>
          </cell>
          <cell r="T609">
            <v>0</v>
          </cell>
          <cell r="U609">
            <v>20</v>
          </cell>
          <cell r="W609">
            <v>3.5</v>
          </cell>
          <cell r="X609">
            <v>7</v>
          </cell>
          <cell r="Y609">
            <v>3.5</v>
          </cell>
          <cell r="Z609">
            <v>5.25</v>
          </cell>
          <cell r="AA609">
            <v>3.5</v>
          </cell>
          <cell r="AB609">
            <v>3.5</v>
          </cell>
          <cell r="AC609">
            <v>5.25</v>
          </cell>
          <cell r="AD609">
            <v>5.25</v>
          </cell>
          <cell r="AE609">
            <v>5.25</v>
          </cell>
          <cell r="AF609">
            <v>3.5</v>
          </cell>
          <cell r="AG609">
            <v>0</v>
          </cell>
          <cell r="AH609">
            <v>0</v>
          </cell>
          <cell r="AI609">
            <v>35</v>
          </cell>
        </row>
        <row r="610">
          <cell r="C610">
            <v>101622</v>
          </cell>
          <cell r="D610" t="str">
            <v>MD HELICOPTERS</v>
          </cell>
          <cell r="E610" t="str">
            <v>520N (CIVIL)</v>
          </cell>
          <cell r="F610" t="str">
            <v>250-C20R</v>
          </cell>
          <cell r="G610" t="str">
            <v>Rotorcraft</v>
          </cell>
          <cell r="H610">
            <v>945000</v>
          </cell>
          <cell r="I610">
            <v>5</v>
          </cell>
          <cell r="J610">
            <v>6</v>
          </cell>
          <cell r="K610">
            <v>3</v>
          </cell>
          <cell r="L610">
            <v>3</v>
          </cell>
          <cell r="M610">
            <v>3</v>
          </cell>
          <cell r="N610">
            <v>3</v>
          </cell>
          <cell r="O610">
            <v>3</v>
          </cell>
          <cell r="P610">
            <v>3</v>
          </cell>
          <cell r="Q610">
            <v>3</v>
          </cell>
          <cell r="R610">
            <v>4</v>
          </cell>
          <cell r="S610">
            <v>5</v>
          </cell>
          <cell r="T610">
            <v>4</v>
          </cell>
          <cell r="U610">
            <v>34</v>
          </cell>
          <cell r="W610">
            <v>4.7249999999999996</v>
          </cell>
          <cell r="X610">
            <v>5.67</v>
          </cell>
          <cell r="Y610">
            <v>2.835</v>
          </cell>
          <cell r="Z610">
            <v>2.835</v>
          </cell>
          <cell r="AA610">
            <v>2.835</v>
          </cell>
          <cell r="AB610">
            <v>2.835</v>
          </cell>
          <cell r="AC610">
            <v>2.835</v>
          </cell>
          <cell r="AD610">
            <v>2.835</v>
          </cell>
          <cell r="AE610">
            <v>2.835</v>
          </cell>
          <cell r="AF610">
            <v>3.78</v>
          </cell>
          <cell r="AG610">
            <v>4.7249999999999996</v>
          </cell>
          <cell r="AH610">
            <v>3.78</v>
          </cell>
          <cell r="AI610">
            <v>32.130000000000003</v>
          </cell>
        </row>
        <row r="611">
          <cell r="C611">
            <v>103475</v>
          </cell>
          <cell r="D611" t="str">
            <v>MD HELICOPTERS</v>
          </cell>
          <cell r="E611" t="str">
            <v>600N</v>
          </cell>
          <cell r="F611" t="str">
            <v>250-C47</v>
          </cell>
          <cell r="G611" t="str">
            <v>Rotorcraft</v>
          </cell>
          <cell r="H611">
            <v>1350000</v>
          </cell>
          <cell r="I611">
            <v>8</v>
          </cell>
          <cell r="J611">
            <v>15</v>
          </cell>
          <cell r="K611">
            <v>15</v>
          </cell>
          <cell r="L611">
            <v>20</v>
          </cell>
          <cell r="M611">
            <v>26</v>
          </cell>
          <cell r="N611">
            <v>24</v>
          </cell>
          <cell r="O611">
            <v>25</v>
          </cell>
          <cell r="P611">
            <v>28</v>
          </cell>
          <cell r="Q611">
            <v>28</v>
          </cell>
          <cell r="R611">
            <v>30</v>
          </cell>
          <cell r="S611">
            <v>28</v>
          </cell>
          <cell r="T611">
            <v>30</v>
          </cell>
          <cell r="U611">
            <v>254</v>
          </cell>
          <cell r="W611">
            <v>10.8</v>
          </cell>
          <cell r="X611">
            <v>20.25</v>
          </cell>
          <cell r="Y611">
            <v>20.25</v>
          </cell>
          <cell r="Z611">
            <v>27</v>
          </cell>
          <cell r="AA611">
            <v>35.1</v>
          </cell>
          <cell r="AB611">
            <v>32.4</v>
          </cell>
          <cell r="AC611">
            <v>33.75</v>
          </cell>
          <cell r="AD611">
            <v>37.799999999999997</v>
          </cell>
          <cell r="AE611">
            <v>37.799999999999997</v>
          </cell>
          <cell r="AF611">
            <v>40.5</v>
          </cell>
          <cell r="AG611">
            <v>37.799999999999997</v>
          </cell>
          <cell r="AH611">
            <v>40.5</v>
          </cell>
          <cell r="AI611">
            <v>342.90000000000003</v>
          </cell>
        </row>
        <row r="612">
          <cell r="C612">
            <v>1919</v>
          </cell>
          <cell r="D612" t="str">
            <v>MD HELICOPTERS</v>
          </cell>
          <cell r="E612" t="str">
            <v>500E (CIVIL)</v>
          </cell>
          <cell r="F612" t="str">
            <v>250-C20B/R</v>
          </cell>
          <cell r="G612" t="str">
            <v>Rotorcraft</v>
          </cell>
          <cell r="H612">
            <v>825000</v>
          </cell>
          <cell r="I612">
            <v>9</v>
          </cell>
          <cell r="J612">
            <v>8</v>
          </cell>
          <cell r="K612">
            <v>8</v>
          </cell>
          <cell r="L612">
            <v>7</v>
          </cell>
          <cell r="M612">
            <v>7</v>
          </cell>
          <cell r="N612">
            <v>6</v>
          </cell>
          <cell r="O612">
            <v>5</v>
          </cell>
          <cell r="P612">
            <v>4</v>
          </cell>
          <cell r="Q612">
            <v>4</v>
          </cell>
          <cell r="R612">
            <v>4</v>
          </cell>
          <cell r="S612">
            <v>4</v>
          </cell>
          <cell r="T612">
            <v>4</v>
          </cell>
          <cell r="U612">
            <v>53</v>
          </cell>
          <cell r="W612">
            <v>7.4249999999999998</v>
          </cell>
          <cell r="X612">
            <v>6.6</v>
          </cell>
          <cell r="Y612">
            <v>6.6</v>
          </cell>
          <cell r="Z612">
            <v>5.7750000000000004</v>
          </cell>
          <cell r="AA612">
            <v>5.7750000000000004</v>
          </cell>
          <cell r="AB612">
            <v>4.95</v>
          </cell>
          <cell r="AC612">
            <v>4.125</v>
          </cell>
          <cell r="AD612">
            <v>3.3</v>
          </cell>
          <cell r="AE612">
            <v>3.3</v>
          </cell>
          <cell r="AF612">
            <v>3.3</v>
          </cell>
          <cell r="AG612">
            <v>3.3</v>
          </cell>
          <cell r="AH612">
            <v>3.3</v>
          </cell>
          <cell r="AI612">
            <v>43.724999999999987</v>
          </cell>
        </row>
        <row r="613">
          <cell r="C613">
            <v>103795</v>
          </cell>
          <cell r="D613" t="str">
            <v>MD HELICOPTERS</v>
          </cell>
          <cell r="E613" t="str">
            <v>MD902 (CIVIL)</v>
          </cell>
          <cell r="F613" t="str">
            <v>PW207E</v>
          </cell>
          <cell r="G613" t="str">
            <v>Rotorcraft</v>
          </cell>
          <cell r="H613">
            <v>3000000</v>
          </cell>
          <cell r="I613">
            <v>22</v>
          </cell>
          <cell r="J613">
            <v>28</v>
          </cell>
          <cell r="K613">
            <v>21</v>
          </cell>
          <cell r="L613">
            <v>26</v>
          </cell>
          <cell r="M613">
            <v>32</v>
          </cell>
          <cell r="N613">
            <v>26</v>
          </cell>
          <cell r="O613">
            <v>30</v>
          </cell>
          <cell r="P613">
            <v>29</v>
          </cell>
          <cell r="Q613">
            <v>26</v>
          </cell>
          <cell r="R613">
            <v>26</v>
          </cell>
          <cell r="S613">
            <v>24</v>
          </cell>
          <cell r="T613">
            <v>26</v>
          </cell>
          <cell r="U613">
            <v>266</v>
          </cell>
          <cell r="W613">
            <v>66</v>
          </cell>
          <cell r="X613">
            <v>84</v>
          </cell>
          <cell r="Y613">
            <v>63</v>
          </cell>
          <cell r="Z613">
            <v>78</v>
          </cell>
          <cell r="AA613">
            <v>96</v>
          </cell>
          <cell r="AB613">
            <v>78</v>
          </cell>
          <cell r="AC613">
            <v>90</v>
          </cell>
          <cell r="AD613">
            <v>87</v>
          </cell>
          <cell r="AE613">
            <v>78</v>
          </cell>
          <cell r="AF613">
            <v>78</v>
          </cell>
          <cell r="AG613">
            <v>72</v>
          </cell>
          <cell r="AH613">
            <v>78</v>
          </cell>
          <cell r="AI613">
            <v>798</v>
          </cell>
        </row>
        <row r="614">
          <cell r="C614">
            <v>102351</v>
          </cell>
          <cell r="D614" t="str">
            <v>MIL</v>
          </cell>
          <cell r="E614" t="str">
            <v>MI-14</v>
          </cell>
          <cell r="F614" t="str">
            <v>TV3-117</v>
          </cell>
          <cell r="G614" t="str">
            <v>Rotorcraft</v>
          </cell>
          <cell r="H614">
            <v>9000000</v>
          </cell>
          <cell r="I614">
            <v>0</v>
          </cell>
          <cell r="J614">
            <v>0</v>
          </cell>
          <cell r="K614">
            <v>0</v>
          </cell>
          <cell r="L614">
            <v>0</v>
          </cell>
          <cell r="M614">
            <v>0</v>
          </cell>
          <cell r="N614">
            <v>0</v>
          </cell>
          <cell r="O614">
            <v>0</v>
          </cell>
          <cell r="P614">
            <v>0</v>
          </cell>
          <cell r="Q614">
            <v>0</v>
          </cell>
          <cell r="R614">
            <v>0</v>
          </cell>
          <cell r="S614">
            <v>0</v>
          </cell>
          <cell r="T614">
            <v>0</v>
          </cell>
          <cell r="U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row>
        <row r="615">
          <cell r="C615">
            <v>102350</v>
          </cell>
          <cell r="D615" t="str">
            <v>MIL</v>
          </cell>
          <cell r="E615" t="str">
            <v>MI-28</v>
          </cell>
          <cell r="F615" t="str">
            <v>TV3-117</v>
          </cell>
          <cell r="G615" t="str">
            <v>Rotorcraft</v>
          </cell>
          <cell r="H615">
            <v>12000000</v>
          </cell>
          <cell r="I615">
            <v>1</v>
          </cell>
          <cell r="J615">
            <v>0</v>
          </cell>
          <cell r="K615">
            <v>0</v>
          </cell>
          <cell r="L615">
            <v>0</v>
          </cell>
          <cell r="M615">
            <v>0</v>
          </cell>
          <cell r="N615">
            <v>0</v>
          </cell>
          <cell r="O615">
            <v>0</v>
          </cell>
          <cell r="P615">
            <v>3</v>
          </cell>
          <cell r="Q615">
            <v>3</v>
          </cell>
          <cell r="R615">
            <v>4</v>
          </cell>
          <cell r="S615">
            <v>7</v>
          </cell>
          <cell r="T615">
            <v>7</v>
          </cell>
          <cell r="U615">
            <v>24</v>
          </cell>
          <cell r="W615">
            <v>12</v>
          </cell>
          <cell r="X615">
            <v>0</v>
          </cell>
          <cell r="Y615">
            <v>0</v>
          </cell>
          <cell r="Z615">
            <v>0</v>
          </cell>
          <cell r="AA615">
            <v>0</v>
          </cell>
          <cell r="AB615">
            <v>0</v>
          </cell>
          <cell r="AC615">
            <v>0</v>
          </cell>
          <cell r="AD615">
            <v>36</v>
          </cell>
          <cell r="AE615">
            <v>36</v>
          </cell>
          <cell r="AF615">
            <v>48</v>
          </cell>
          <cell r="AG615">
            <v>84</v>
          </cell>
          <cell r="AH615">
            <v>84</v>
          </cell>
          <cell r="AI615">
            <v>288</v>
          </cell>
        </row>
        <row r="616">
          <cell r="C616">
            <v>102353</v>
          </cell>
          <cell r="D616" t="str">
            <v>MIL</v>
          </cell>
          <cell r="E616" t="str">
            <v>MI-38</v>
          </cell>
          <cell r="F616" t="str">
            <v>PW127</v>
          </cell>
          <cell r="G616" t="str">
            <v>Rotorcraft</v>
          </cell>
          <cell r="H616">
            <v>16000000</v>
          </cell>
          <cell r="I616">
            <v>1</v>
          </cell>
          <cell r="J616">
            <v>3</v>
          </cell>
          <cell r="K616">
            <v>0</v>
          </cell>
          <cell r="L616">
            <v>0</v>
          </cell>
          <cell r="M616">
            <v>0</v>
          </cell>
          <cell r="N616">
            <v>0</v>
          </cell>
          <cell r="O616">
            <v>0</v>
          </cell>
          <cell r="P616">
            <v>0</v>
          </cell>
          <cell r="Q616">
            <v>0</v>
          </cell>
          <cell r="R616">
            <v>0</v>
          </cell>
          <cell r="S616">
            <v>0</v>
          </cell>
          <cell r="T616">
            <v>0</v>
          </cell>
          <cell r="U616">
            <v>0</v>
          </cell>
          <cell r="W616">
            <v>16</v>
          </cell>
          <cell r="X616">
            <v>48</v>
          </cell>
          <cell r="Y616">
            <v>0</v>
          </cell>
          <cell r="Z616">
            <v>0</v>
          </cell>
          <cell r="AA616">
            <v>0</v>
          </cell>
          <cell r="AB616">
            <v>0</v>
          </cell>
          <cell r="AC616">
            <v>0</v>
          </cell>
          <cell r="AD616">
            <v>0</v>
          </cell>
          <cell r="AE616">
            <v>0</v>
          </cell>
          <cell r="AF616">
            <v>0</v>
          </cell>
          <cell r="AG616">
            <v>0</v>
          </cell>
          <cell r="AH616">
            <v>0</v>
          </cell>
          <cell r="AI616">
            <v>0</v>
          </cell>
        </row>
        <row r="617">
          <cell r="C617">
            <v>102349</v>
          </cell>
          <cell r="D617" t="str">
            <v>MIL</v>
          </cell>
          <cell r="E617" t="str">
            <v>MI-24/25/35</v>
          </cell>
          <cell r="F617" t="str">
            <v>TV3-117</v>
          </cell>
          <cell r="G617" t="str">
            <v>Rotorcraft</v>
          </cell>
          <cell r="H617">
            <v>8000000</v>
          </cell>
          <cell r="I617">
            <v>2</v>
          </cell>
          <cell r="J617">
            <v>4</v>
          </cell>
          <cell r="K617">
            <v>2</v>
          </cell>
          <cell r="L617">
            <v>4</v>
          </cell>
          <cell r="M617">
            <v>3</v>
          </cell>
          <cell r="N617">
            <v>0</v>
          </cell>
          <cell r="O617">
            <v>0</v>
          </cell>
          <cell r="P617">
            <v>0</v>
          </cell>
          <cell r="Q617">
            <v>0</v>
          </cell>
          <cell r="R617">
            <v>0</v>
          </cell>
          <cell r="S617">
            <v>0</v>
          </cell>
          <cell r="T617">
            <v>0</v>
          </cell>
          <cell r="U617">
            <v>9</v>
          </cell>
          <cell r="W617">
            <v>16</v>
          </cell>
          <cell r="X617">
            <v>32</v>
          </cell>
          <cell r="Y617">
            <v>16</v>
          </cell>
          <cell r="Z617">
            <v>32</v>
          </cell>
          <cell r="AA617">
            <v>24</v>
          </cell>
          <cell r="AB617">
            <v>0</v>
          </cell>
          <cell r="AC617">
            <v>0</v>
          </cell>
          <cell r="AD617">
            <v>0</v>
          </cell>
          <cell r="AE617">
            <v>0</v>
          </cell>
          <cell r="AF617">
            <v>0</v>
          </cell>
          <cell r="AG617">
            <v>0</v>
          </cell>
          <cell r="AH617">
            <v>0</v>
          </cell>
          <cell r="AI617">
            <v>72</v>
          </cell>
        </row>
        <row r="618">
          <cell r="C618">
            <v>102352</v>
          </cell>
          <cell r="D618" t="str">
            <v>MIL</v>
          </cell>
          <cell r="E618" t="str">
            <v>MI-26</v>
          </cell>
          <cell r="F618" t="str">
            <v>D-136</v>
          </cell>
          <cell r="G618" t="str">
            <v>Rotorcraft</v>
          </cell>
          <cell r="H618">
            <v>12000000</v>
          </cell>
          <cell r="I618">
            <v>4</v>
          </cell>
          <cell r="J618">
            <v>3</v>
          </cell>
          <cell r="K618">
            <v>3</v>
          </cell>
          <cell r="L618">
            <v>3</v>
          </cell>
          <cell r="M618">
            <v>3</v>
          </cell>
          <cell r="N618">
            <v>2</v>
          </cell>
          <cell r="O618">
            <v>1</v>
          </cell>
          <cell r="P618">
            <v>0</v>
          </cell>
          <cell r="Q618">
            <v>0</v>
          </cell>
          <cell r="R618">
            <v>0</v>
          </cell>
          <cell r="S618">
            <v>0</v>
          </cell>
          <cell r="T618">
            <v>0</v>
          </cell>
          <cell r="U618">
            <v>12</v>
          </cell>
          <cell r="W618">
            <v>48</v>
          </cell>
          <cell r="X618">
            <v>36</v>
          </cell>
          <cell r="Y618">
            <v>36</v>
          </cell>
          <cell r="Z618">
            <v>36</v>
          </cell>
          <cell r="AA618">
            <v>36</v>
          </cell>
          <cell r="AB618">
            <v>24</v>
          </cell>
          <cell r="AC618">
            <v>12</v>
          </cell>
          <cell r="AD618">
            <v>0</v>
          </cell>
          <cell r="AE618">
            <v>0</v>
          </cell>
          <cell r="AF618">
            <v>0</v>
          </cell>
          <cell r="AG618">
            <v>0</v>
          </cell>
          <cell r="AH618">
            <v>0</v>
          </cell>
          <cell r="AI618">
            <v>144</v>
          </cell>
        </row>
        <row r="619">
          <cell r="C619">
            <v>102348</v>
          </cell>
          <cell r="D619" t="str">
            <v>MIL</v>
          </cell>
          <cell r="E619" t="str">
            <v>MI-8/17</v>
          </cell>
          <cell r="F619" t="str">
            <v>TV2/TV3/VK-2500</v>
          </cell>
          <cell r="G619" t="str">
            <v>Rotorcraft</v>
          </cell>
          <cell r="H619">
            <v>4000000</v>
          </cell>
          <cell r="I619">
            <v>53</v>
          </cell>
          <cell r="J619">
            <v>41</v>
          </cell>
          <cell r="K619">
            <v>11</v>
          </cell>
          <cell r="L619">
            <v>9</v>
          </cell>
          <cell r="M619">
            <v>7</v>
          </cell>
          <cell r="N619">
            <v>7</v>
          </cell>
          <cell r="O619">
            <v>6</v>
          </cell>
          <cell r="P619">
            <v>7</v>
          </cell>
          <cell r="Q619">
            <v>6</v>
          </cell>
          <cell r="R619">
            <v>5</v>
          </cell>
          <cell r="S619">
            <v>6</v>
          </cell>
          <cell r="T619">
            <v>5</v>
          </cell>
          <cell r="U619">
            <v>69</v>
          </cell>
          <cell r="W619">
            <v>212</v>
          </cell>
          <cell r="X619">
            <v>164</v>
          </cell>
          <cell r="Y619">
            <v>44</v>
          </cell>
          <cell r="Z619">
            <v>36</v>
          </cell>
          <cell r="AA619">
            <v>28</v>
          </cell>
          <cell r="AB619">
            <v>28</v>
          </cell>
          <cell r="AC619">
            <v>24</v>
          </cell>
          <cell r="AD619">
            <v>28</v>
          </cell>
          <cell r="AE619">
            <v>24</v>
          </cell>
          <cell r="AF619">
            <v>20</v>
          </cell>
          <cell r="AG619">
            <v>24</v>
          </cell>
          <cell r="AH619">
            <v>20</v>
          </cell>
          <cell r="AI619">
            <v>276</v>
          </cell>
        </row>
        <row r="620">
          <cell r="C620">
            <v>103482</v>
          </cell>
          <cell r="D620" t="str">
            <v>MITSUBISHI HEAVY INDUSTRIES</v>
          </cell>
          <cell r="E620" t="str">
            <v>MH-2000</v>
          </cell>
          <cell r="F620" t="str">
            <v>MG5-100</v>
          </cell>
          <cell r="G620" t="str">
            <v>Rotorcraft</v>
          </cell>
          <cell r="H620">
            <v>4000000</v>
          </cell>
          <cell r="I620">
            <v>0</v>
          </cell>
          <cell r="J620">
            <v>0</v>
          </cell>
          <cell r="K620">
            <v>0</v>
          </cell>
          <cell r="L620">
            <v>0</v>
          </cell>
          <cell r="M620">
            <v>0</v>
          </cell>
          <cell r="N620">
            <v>0</v>
          </cell>
          <cell r="O620">
            <v>0</v>
          </cell>
          <cell r="P620">
            <v>0</v>
          </cell>
          <cell r="Q620">
            <v>0</v>
          </cell>
          <cell r="R620">
            <v>0</v>
          </cell>
          <cell r="S620">
            <v>0</v>
          </cell>
          <cell r="T620">
            <v>0</v>
          </cell>
          <cell r="U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row>
        <row r="621">
          <cell r="C621">
            <v>2015</v>
          </cell>
          <cell r="D621" t="str">
            <v>MITSUBISHI HEAVY INDUSTRIES (Licensee)</v>
          </cell>
          <cell r="E621" t="str">
            <v>SH-3/S-61</v>
          </cell>
          <cell r="F621" t="str">
            <v>CT58-IHI-140</v>
          </cell>
          <cell r="G621" t="str">
            <v>Rotorcraft</v>
          </cell>
          <cell r="H621">
            <v>13000000</v>
          </cell>
          <cell r="I621">
            <v>0</v>
          </cell>
          <cell r="J621">
            <v>0</v>
          </cell>
          <cell r="K621">
            <v>0</v>
          </cell>
          <cell r="L621">
            <v>0</v>
          </cell>
          <cell r="M621">
            <v>0</v>
          </cell>
          <cell r="N621">
            <v>0</v>
          </cell>
          <cell r="O621">
            <v>0</v>
          </cell>
          <cell r="P621">
            <v>0</v>
          </cell>
          <cell r="Q621">
            <v>0</v>
          </cell>
          <cell r="R621">
            <v>0</v>
          </cell>
          <cell r="S621">
            <v>0</v>
          </cell>
          <cell r="T621">
            <v>0</v>
          </cell>
          <cell r="U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row>
        <row r="622">
          <cell r="C622">
            <v>104650</v>
          </cell>
          <cell r="D622" t="str">
            <v>MITSUBISHI HEAVY INDUSTRIES (Licensee)</v>
          </cell>
          <cell r="E622" t="str">
            <v>UH-60J</v>
          </cell>
          <cell r="F622" t="str">
            <v>T700</v>
          </cell>
          <cell r="G622" t="str">
            <v>Rotorcraft</v>
          </cell>
          <cell r="H622">
            <v>10800000</v>
          </cell>
          <cell r="I622">
            <v>2</v>
          </cell>
          <cell r="J622">
            <v>3</v>
          </cell>
          <cell r="K622">
            <v>1</v>
          </cell>
          <cell r="L622">
            <v>2</v>
          </cell>
          <cell r="M622">
            <v>0</v>
          </cell>
          <cell r="N622">
            <v>0</v>
          </cell>
          <cell r="O622">
            <v>0</v>
          </cell>
          <cell r="P622">
            <v>0</v>
          </cell>
          <cell r="Q622">
            <v>0</v>
          </cell>
          <cell r="R622">
            <v>0</v>
          </cell>
          <cell r="S622">
            <v>0</v>
          </cell>
          <cell r="T622">
            <v>0</v>
          </cell>
          <cell r="U622">
            <v>3</v>
          </cell>
          <cell r="W622">
            <v>21.6</v>
          </cell>
          <cell r="X622">
            <v>32.4</v>
          </cell>
          <cell r="Y622">
            <v>10.8</v>
          </cell>
          <cell r="Z622">
            <v>21.6</v>
          </cell>
          <cell r="AA622">
            <v>0</v>
          </cell>
          <cell r="AB622">
            <v>0</v>
          </cell>
          <cell r="AC622">
            <v>0</v>
          </cell>
          <cell r="AD622">
            <v>0</v>
          </cell>
          <cell r="AE622">
            <v>0</v>
          </cell>
          <cell r="AF622">
            <v>0</v>
          </cell>
          <cell r="AG622">
            <v>0</v>
          </cell>
          <cell r="AH622">
            <v>0</v>
          </cell>
          <cell r="AI622">
            <v>32.400000000000006</v>
          </cell>
        </row>
        <row r="623">
          <cell r="C623">
            <v>104651</v>
          </cell>
          <cell r="D623" t="str">
            <v>MITSUBISHI HEAVY INDUSTRIES (Licensee)</v>
          </cell>
          <cell r="E623" t="str">
            <v>UH-60JA</v>
          </cell>
          <cell r="F623" t="str">
            <v>T700</v>
          </cell>
          <cell r="G623" t="str">
            <v>Rotorcraft</v>
          </cell>
          <cell r="H623">
            <v>10800000</v>
          </cell>
          <cell r="I623">
            <v>3</v>
          </cell>
          <cell r="J623">
            <v>2</v>
          </cell>
          <cell r="K623">
            <v>2</v>
          </cell>
          <cell r="L623">
            <v>1</v>
          </cell>
          <cell r="M623">
            <v>2</v>
          </cell>
          <cell r="N623">
            <v>3</v>
          </cell>
          <cell r="O623">
            <v>4</v>
          </cell>
          <cell r="P623">
            <v>4</v>
          </cell>
          <cell r="Q623">
            <v>5</v>
          </cell>
          <cell r="R623">
            <v>4</v>
          </cell>
          <cell r="S623">
            <v>4</v>
          </cell>
          <cell r="T623">
            <v>4</v>
          </cell>
          <cell r="U623">
            <v>33</v>
          </cell>
          <cell r="W623">
            <v>32.4</v>
          </cell>
          <cell r="X623">
            <v>21.6</v>
          </cell>
          <cell r="Y623">
            <v>21.6</v>
          </cell>
          <cell r="Z623">
            <v>10.8</v>
          </cell>
          <cell r="AA623">
            <v>21.6</v>
          </cell>
          <cell r="AB623">
            <v>32.4</v>
          </cell>
          <cell r="AC623">
            <v>43.2</v>
          </cell>
          <cell r="AD623">
            <v>43.2</v>
          </cell>
          <cell r="AE623">
            <v>54</v>
          </cell>
          <cell r="AF623">
            <v>43.2</v>
          </cell>
          <cell r="AG623">
            <v>43.2</v>
          </cell>
          <cell r="AH623">
            <v>43.2</v>
          </cell>
          <cell r="AI623">
            <v>356.4</v>
          </cell>
        </row>
        <row r="624">
          <cell r="C624">
            <v>2016</v>
          </cell>
          <cell r="D624" t="str">
            <v>MITSUBISHI HEAVY INDUSTRIES (Licensee)</v>
          </cell>
          <cell r="E624" t="str">
            <v>SH-60J</v>
          </cell>
          <cell r="F624" t="str">
            <v>T700-GE-401/401C</v>
          </cell>
          <cell r="G624" t="str">
            <v>Rotorcraft</v>
          </cell>
          <cell r="H624">
            <v>36000000</v>
          </cell>
          <cell r="I624">
            <v>8</v>
          </cell>
          <cell r="J624">
            <v>8</v>
          </cell>
          <cell r="K624">
            <v>8</v>
          </cell>
          <cell r="L624">
            <v>4</v>
          </cell>
          <cell r="M624">
            <v>0</v>
          </cell>
          <cell r="N624">
            <v>0</v>
          </cell>
          <cell r="O624">
            <v>0</v>
          </cell>
          <cell r="P624">
            <v>0</v>
          </cell>
          <cell r="Q624">
            <v>0</v>
          </cell>
          <cell r="R624">
            <v>0</v>
          </cell>
          <cell r="S624">
            <v>0</v>
          </cell>
          <cell r="T624">
            <v>0</v>
          </cell>
          <cell r="U624">
            <v>12</v>
          </cell>
          <cell r="W624">
            <v>288</v>
          </cell>
          <cell r="X624">
            <v>288</v>
          </cell>
          <cell r="Y624">
            <v>288</v>
          </cell>
          <cell r="Z624">
            <v>144</v>
          </cell>
          <cell r="AA624">
            <v>0</v>
          </cell>
          <cell r="AB624">
            <v>0</v>
          </cell>
          <cell r="AC624">
            <v>0</v>
          </cell>
          <cell r="AD624">
            <v>0</v>
          </cell>
          <cell r="AE624">
            <v>0</v>
          </cell>
          <cell r="AF624">
            <v>0</v>
          </cell>
          <cell r="AG624">
            <v>0</v>
          </cell>
          <cell r="AH624">
            <v>0</v>
          </cell>
          <cell r="AI624">
            <v>432</v>
          </cell>
        </row>
        <row r="625">
          <cell r="C625">
            <v>105101</v>
          </cell>
          <cell r="D625" t="str">
            <v>NH INDUSTRIES SARL (Consortium)</v>
          </cell>
          <cell r="E625" t="str">
            <v>NH 90 (SCANDINAVIA)</v>
          </cell>
          <cell r="F625" t="str">
            <v>RTM322</v>
          </cell>
          <cell r="G625" t="str">
            <v>Rotorcraft</v>
          </cell>
          <cell r="H625">
            <v>15700000</v>
          </cell>
          <cell r="I625">
            <v>0</v>
          </cell>
          <cell r="J625">
            <v>0</v>
          </cell>
          <cell r="K625">
            <v>2</v>
          </cell>
          <cell r="L625">
            <v>0</v>
          </cell>
          <cell r="M625">
            <v>0</v>
          </cell>
          <cell r="N625">
            <v>0</v>
          </cell>
          <cell r="O625">
            <v>0</v>
          </cell>
          <cell r="P625">
            <v>0</v>
          </cell>
          <cell r="Q625">
            <v>0</v>
          </cell>
          <cell r="R625">
            <v>0</v>
          </cell>
          <cell r="S625">
            <v>0</v>
          </cell>
          <cell r="T625">
            <v>0</v>
          </cell>
          <cell r="U625">
            <v>2</v>
          </cell>
          <cell r="W625">
            <v>0</v>
          </cell>
          <cell r="X625">
            <v>0</v>
          </cell>
          <cell r="Y625">
            <v>31.4</v>
          </cell>
          <cell r="Z625">
            <v>0</v>
          </cell>
          <cell r="AA625">
            <v>0</v>
          </cell>
          <cell r="AB625">
            <v>0</v>
          </cell>
          <cell r="AC625">
            <v>0</v>
          </cell>
          <cell r="AD625">
            <v>0</v>
          </cell>
          <cell r="AE625">
            <v>0</v>
          </cell>
          <cell r="AF625">
            <v>0</v>
          </cell>
          <cell r="AG625">
            <v>0</v>
          </cell>
          <cell r="AH625">
            <v>0</v>
          </cell>
          <cell r="AI625">
            <v>31.4</v>
          </cell>
        </row>
        <row r="626">
          <cell r="C626">
            <v>103193</v>
          </cell>
          <cell r="D626" t="str">
            <v>NH INDUSTRIES SARL (Consortium)</v>
          </cell>
          <cell r="E626" t="str">
            <v>NH 90 BASELINE PROTOTYPES</v>
          </cell>
          <cell r="F626" t="str">
            <v>RTM322</v>
          </cell>
          <cell r="G626" t="str">
            <v>Rotorcraft</v>
          </cell>
          <cell r="H626">
            <v>17000000</v>
          </cell>
          <cell r="I626">
            <v>0</v>
          </cell>
          <cell r="J626">
            <v>0</v>
          </cell>
          <cell r="K626">
            <v>0</v>
          </cell>
          <cell r="L626">
            <v>0</v>
          </cell>
          <cell r="M626">
            <v>0</v>
          </cell>
          <cell r="N626">
            <v>0</v>
          </cell>
          <cell r="O626">
            <v>0</v>
          </cell>
          <cell r="P626">
            <v>0</v>
          </cell>
          <cell r="Q626">
            <v>0</v>
          </cell>
          <cell r="R626">
            <v>0</v>
          </cell>
          <cell r="S626">
            <v>0</v>
          </cell>
          <cell r="T626">
            <v>0</v>
          </cell>
          <cell r="U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row>
        <row r="627">
          <cell r="C627">
            <v>102722</v>
          </cell>
          <cell r="D627" t="str">
            <v>NH INDUSTRIES SARL (Consortium)</v>
          </cell>
          <cell r="E627" t="str">
            <v>NH 90/NFH</v>
          </cell>
          <cell r="F627" t="str">
            <v>T700/T6E</v>
          </cell>
          <cell r="G627" t="str">
            <v>Rotorcraft</v>
          </cell>
          <cell r="H627">
            <v>25200000</v>
          </cell>
          <cell r="I627">
            <v>0</v>
          </cell>
          <cell r="J627">
            <v>0</v>
          </cell>
          <cell r="K627">
            <v>0</v>
          </cell>
          <cell r="L627">
            <v>3</v>
          </cell>
          <cell r="M627">
            <v>4</v>
          </cell>
          <cell r="N627">
            <v>4</v>
          </cell>
          <cell r="O627">
            <v>5</v>
          </cell>
          <cell r="P627">
            <v>4</v>
          </cell>
          <cell r="Q627">
            <v>4</v>
          </cell>
          <cell r="R627">
            <v>4</v>
          </cell>
          <cell r="S627">
            <v>5</v>
          </cell>
          <cell r="T627">
            <v>5</v>
          </cell>
          <cell r="U627">
            <v>38</v>
          </cell>
          <cell r="W627">
            <v>0</v>
          </cell>
          <cell r="X627">
            <v>0</v>
          </cell>
          <cell r="Y627">
            <v>0</v>
          </cell>
          <cell r="Z627">
            <v>75.599999999999994</v>
          </cell>
          <cell r="AA627">
            <v>100.8</v>
          </cell>
          <cell r="AB627">
            <v>100.8</v>
          </cell>
          <cell r="AC627">
            <v>126</v>
          </cell>
          <cell r="AD627">
            <v>100.8</v>
          </cell>
          <cell r="AE627">
            <v>100.8</v>
          </cell>
          <cell r="AF627">
            <v>100.8</v>
          </cell>
          <cell r="AG627">
            <v>126</v>
          </cell>
          <cell r="AH627">
            <v>126</v>
          </cell>
          <cell r="AI627">
            <v>957.59999999999991</v>
          </cell>
        </row>
        <row r="628">
          <cell r="C628">
            <v>12496</v>
          </cell>
          <cell r="D628" t="str">
            <v>NH INDUSTRIES SARL (Consortium)</v>
          </cell>
          <cell r="E628" t="str">
            <v>NH 90/NFH</v>
          </cell>
          <cell r="F628" t="str">
            <v>RTM322</v>
          </cell>
          <cell r="G628" t="str">
            <v>Rotorcraft</v>
          </cell>
          <cell r="H628">
            <v>25200000</v>
          </cell>
          <cell r="I628">
            <v>0</v>
          </cell>
          <cell r="J628">
            <v>0</v>
          </cell>
          <cell r="K628">
            <v>0</v>
          </cell>
          <cell r="L628">
            <v>3</v>
          </cell>
          <cell r="M628">
            <v>4</v>
          </cell>
          <cell r="N628">
            <v>7</v>
          </cell>
          <cell r="O628">
            <v>8</v>
          </cell>
          <cell r="P628">
            <v>11</v>
          </cell>
          <cell r="Q628">
            <v>10</v>
          </cell>
          <cell r="R628">
            <v>11</v>
          </cell>
          <cell r="S628">
            <v>9</v>
          </cell>
          <cell r="T628">
            <v>9</v>
          </cell>
          <cell r="U628">
            <v>72</v>
          </cell>
          <cell r="W628">
            <v>0</v>
          </cell>
          <cell r="X628">
            <v>0</v>
          </cell>
          <cell r="Y628">
            <v>0</v>
          </cell>
          <cell r="Z628">
            <v>75.599999999999994</v>
          </cell>
          <cell r="AA628">
            <v>100.8</v>
          </cell>
          <cell r="AB628">
            <v>176.4</v>
          </cell>
          <cell r="AC628">
            <v>201.6</v>
          </cell>
          <cell r="AD628">
            <v>277.2</v>
          </cell>
          <cell r="AE628">
            <v>252</v>
          </cell>
          <cell r="AF628">
            <v>277.2</v>
          </cell>
          <cell r="AG628">
            <v>226.8</v>
          </cell>
          <cell r="AH628">
            <v>226.8</v>
          </cell>
          <cell r="AI628">
            <v>1814.3999999999999</v>
          </cell>
        </row>
        <row r="629">
          <cell r="C629">
            <v>102724</v>
          </cell>
          <cell r="D629" t="str">
            <v>NH INDUSTRIES SARL (Consortium)</v>
          </cell>
          <cell r="E629" t="str">
            <v>NH 90/TTH</v>
          </cell>
          <cell r="F629" t="str">
            <v>T700/T6E</v>
          </cell>
          <cell r="G629" t="str">
            <v>Rotorcraft</v>
          </cell>
          <cell r="H629">
            <v>15700000</v>
          </cell>
          <cell r="I629">
            <v>0</v>
          </cell>
          <cell r="J629">
            <v>0</v>
          </cell>
          <cell r="K629">
            <v>5</v>
          </cell>
          <cell r="L629">
            <v>5</v>
          </cell>
          <cell r="M629">
            <v>7</v>
          </cell>
          <cell r="N629">
            <v>8</v>
          </cell>
          <cell r="O629">
            <v>8</v>
          </cell>
          <cell r="P629">
            <v>7</v>
          </cell>
          <cell r="Q629">
            <v>8</v>
          </cell>
          <cell r="R629">
            <v>9</v>
          </cell>
          <cell r="S629">
            <v>9</v>
          </cell>
          <cell r="T629">
            <v>11</v>
          </cell>
          <cell r="U629">
            <v>77</v>
          </cell>
          <cell r="W629">
            <v>0</v>
          </cell>
          <cell r="X629">
            <v>0</v>
          </cell>
          <cell r="Y629">
            <v>78.5</v>
          </cell>
          <cell r="Z629">
            <v>78.5</v>
          </cell>
          <cell r="AA629">
            <v>109.9</v>
          </cell>
          <cell r="AB629">
            <v>125.6</v>
          </cell>
          <cell r="AC629">
            <v>125.6</v>
          </cell>
          <cell r="AD629">
            <v>109.9</v>
          </cell>
          <cell r="AE629">
            <v>125.6</v>
          </cell>
          <cell r="AF629">
            <v>141.30000000000001</v>
          </cell>
          <cell r="AG629">
            <v>141.30000000000001</v>
          </cell>
          <cell r="AH629">
            <v>172.7</v>
          </cell>
          <cell r="AI629">
            <v>1208.9000000000001</v>
          </cell>
        </row>
        <row r="630">
          <cell r="C630">
            <v>102723</v>
          </cell>
          <cell r="D630" t="str">
            <v>NH INDUSTRIES SARL (Consortium)</v>
          </cell>
          <cell r="E630" t="str">
            <v>NH 90/TTH</v>
          </cell>
          <cell r="F630" t="str">
            <v>RTM322</v>
          </cell>
          <cell r="G630" t="str">
            <v>Rotorcraft</v>
          </cell>
          <cell r="H630">
            <v>15700000</v>
          </cell>
          <cell r="I630">
            <v>0</v>
          </cell>
          <cell r="J630">
            <v>0</v>
          </cell>
          <cell r="K630">
            <v>7</v>
          </cell>
          <cell r="L630">
            <v>14</v>
          </cell>
          <cell r="M630">
            <v>14</v>
          </cell>
          <cell r="N630">
            <v>18</v>
          </cell>
          <cell r="O630">
            <v>17</v>
          </cell>
          <cell r="P630">
            <v>18</v>
          </cell>
          <cell r="Q630">
            <v>19</v>
          </cell>
          <cell r="R630">
            <v>22</v>
          </cell>
          <cell r="S630">
            <v>23</v>
          </cell>
          <cell r="T630">
            <v>22</v>
          </cell>
          <cell r="U630">
            <v>174</v>
          </cell>
          <cell r="W630">
            <v>0</v>
          </cell>
          <cell r="X630">
            <v>0</v>
          </cell>
          <cell r="Y630">
            <v>109.9</v>
          </cell>
          <cell r="Z630">
            <v>219.8</v>
          </cell>
          <cell r="AA630">
            <v>219.8</v>
          </cell>
          <cell r="AB630">
            <v>282.60000000000002</v>
          </cell>
          <cell r="AC630">
            <v>266.89999999999998</v>
          </cell>
          <cell r="AD630">
            <v>282.60000000000002</v>
          </cell>
          <cell r="AE630">
            <v>298.3</v>
          </cell>
          <cell r="AF630">
            <v>345.4</v>
          </cell>
          <cell r="AG630">
            <v>361.1</v>
          </cell>
          <cell r="AH630">
            <v>345.4</v>
          </cell>
          <cell r="AI630">
            <v>2731.7999999999997</v>
          </cell>
        </row>
        <row r="631">
          <cell r="C631">
            <v>105068</v>
          </cell>
          <cell r="D631" t="str">
            <v>PATRIA FINAVITEC (Licensee)</v>
          </cell>
          <cell r="E631" t="str">
            <v>NH 90 (SCANDINAVIA)</v>
          </cell>
          <cell r="F631" t="str">
            <v>RTM322</v>
          </cell>
          <cell r="G631" t="str">
            <v>Rotorcraft</v>
          </cell>
          <cell r="H631">
            <v>18400000</v>
          </cell>
          <cell r="I631">
            <v>0</v>
          </cell>
          <cell r="J631">
            <v>0</v>
          </cell>
          <cell r="K631">
            <v>3</v>
          </cell>
          <cell r="L631">
            <v>12</v>
          </cell>
          <cell r="M631">
            <v>11</v>
          </cell>
          <cell r="N631">
            <v>10</v>
          </cell>
          <cell r="O631">
            <v>10</v>
          </cell>
          <cell r="P631">
            <v>7</v>
          </cell>
          <cell r="Q631">
            <v>4</v>
          </cell>
          <cell r="R631">
            <v>0</v>
          </cell>
          <cell r="S631">
            <v>0</v>
          </cell>
          <cell r="T631">
            <v>0</v>
          </cell>
          <cell r="U631">
            <v>57</v>
          </cell>
          <cell r="W631">
            <v>0</v>
          </cell>
          <cell r="X631">
            <v>0</v>
          </cell>
          <cell r="Y631">
            <v>55.2</v>
          </cell>
          <cell r="Z631">
            <v>220.8</v>
          </cell>
          <cell r="AA631">
            <v>202.4</v>
          </cell>
          <cell r="AB631">
            <v>184</v>
          </cell>
          <cell r="AC631">
            <v>184</v>
          </cell>
          <cell r="AD631">
            <v>128.80000000000001</v>
          </cell>
          <cell r="AE631">
            <v>73.599999999999994</v>
          </cell>
          <cell r="AF631">
            <v>0</v>
          </cell>
          <cell r="AG631">
            <v>0</v>
          </cell>
          <cell r="AH631">
            <v>0</v>
          </cell>
          <cell r="AI631">
            <v>1048.8</v>
          </cell>
        </row>
        <row r="632">
          <cell r="C632">
            <v>102362</v>
          </cell>
          <cell r="D632" t="str">
            <v>PZL-SWIDNIK</v>
          </cell>
          <cell r="E632" t="str">
            <v>W-3 SOKOL</v>
          </cell>
          <cell r="F632" t="str">
            <v>PZL-10W</v>
          </cell>
          <cell r="G632" t="str">
            <v>Rotorcraft</v>
          </cell>
          <cell r="H632">
            <v>3156000</v>
          </cell>
          <cell r="I632">
            <v>5</v>
          </cell>
          <cell r="J632">
            <v>4</v>
          </cell>
          <cell r="K632">
            <v>3</v>
          </cell>
          <cell r="L632">
            <v>3</v>
          </cell>
          <cell r="M632">
            <v>0</v>
          </cell>
          <cell r="N632">
            <v>0</v>
          </cell>
          <cell r="O632">
            <v>0</v>
          </cell>
          <cell r="P632">
            <v>0</v>
          </cell>
          <cell r="Q632">
            <v>0</v>
          </cell>
          <cell r="R632">
            <v>0</v>
          </cell>
          <cell r="S632">
            <v>0</v>
          </cell>
          <cell r="T632">
            <v>0</v>
          </cell>
          <cell r="U632">
            <v>6</v>
          </cell>
          <cell r="W632">
            <v>15.78</v>
          </cell>
          <cell r="X632">
            <v>12.624000000000001</v>
          </cell>
          <cell r="Y632">
            <v>9.468</v>
          </cell>
          <cell r="Z632">
            <v>9.468</v>
          </cell>
          <cell r="AA632">
            <v>0</v>
          </cell>
          <cell r="AB632">
            <v>0</v>
          </cell>
          <cell r="AC632">
            <v>0</v>
          </cell>
          <cell r="AD632">
            <v>0</v>
          </cell>
          <cell r="AE632">
            <v>0</v>
          </cell>
          <cell r="AF632">
            <v>0</v>
          </cell>
          <cell r="AG632">
            <v>0</v>
          </cell>
          <cell r="AH632">
            <v>0</v>
          </cell>
          <cell r="AI632">
            <v>18.936</v>
          </cell>
        </row>
        <row r="633">
          <cell r="C633">
            <v>102347</v>
          </cell>
          <cell r="D633" t="str">
            <v>PZL-SWIDNIK (Licensee)</v>
          </cell>
          <cell r="E633" t="str">
            <v>MI-2</v>
          </cell>
          <cell r="F633" t="str">
            <v>PZL GTD-350P</v>
          </cell>
          <cell r="G633" t="str">
            <v>Rotorcraft</v>
          </cell>
          <cell r="H633">
            <v>800000</v>
          </cell>
          <cell r="I633">
            <v>0</v>
          </cell>
          <cell r="J633">
            <v>0</v>
          </cell>
          <cell r="K633">
            <v>0</v>
          </cell>
          <cell r="L633">
            <v>0</v>
          </cell>
          <cell r="M633">
            <v>0</v>
          </cell>
          <cell r="N633">
            <v>0</v>
          </cell>
          <cell r="O633">
            <v>0</v>
          </cell>
          <cell r="P633">
            <v>0</v>
          </cell>
          <cell r="Q633">
            <v>0</v>
          </cell>
          <cell r="R633">
            <v>0</v>
          </cell>
          <cell r="S633">
            <v>0</v>
          </cell>
          <cell r="T633">
            <v>0</v>
          </cell>
          <cell r="U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row>
        <row r="634">
          <cell r="C634">
            <v>2090</v>
          </cell>
          <cell r="D634" t="str">
            <v>RACA (Licensee)</v>
          </cell>
          <cell r="E634" t="str">
            <v>500D/MD (MILITARY)</v>
          </cell>
          <cell r="F634" t="str">
            <v>250-C20B</v>
          </cell>
          <cell r="G634" t="str">
            <v>Rotorcraft</v>
          </cell>
          <cell r="H634">
            <v>1100000</v>
          </cell>
          <cell r="I634">
            <v>0</v>
          </cell>
          <cell r="J634">
            <v>0</v>
          </cell>
          <cell r="K634">
            <v>0</v>
          </cell>
          <cell r="L634">
            <v>0</v>
          </cell>
          <cell r="M634">
            <v>0</v>
          </cell>
          <cell r="N634">
            <v>0</v>
          </cell>
          <cell r="O634">
            <v>0</v>
          </cell>
          <cell r="P634">
            <v>0</v>
          </cell>
          <cell r="Q634">
            <v>0</v>
          </cell>
          <cell r="R634">
            <v>0</v>
          </cell>
          <cell r="S634">
            <v>0</v>
          </cell>
          <cell r="T634">
            <v>0</v>
          </cell>
          <cell r="U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row>
        <row r="635">
          <cell r="C635">
            <v>2091</v>
          </cell>
          <cell r="D635" t="str">
            <v>RACA (Licensee)</v>
          </cell>
          <cell r="E635" t="str">
            <v>500E (CIVIL)</v>
          </cell>
          <cell r="F635" t="str">
            <v>250-C20B</v>
          </cell>
          <cell r="G635" t="str">
            <v>Rotorcraft</v>
          </cell>
          <cell r="H635">
            <v>450000</v>
          </cell>
          <cell r="I635">
            <v>0</v>
          </cell>
          <cell r="J635">
            <v>0</v>
          </cell>
          <cell r="K635">
            <v>0</v>
          </cell>
          <cell r="L635">
            <v>0</v>
          </cell>
          <cell r="M635">
            <v>0</v>
          </cell>
          <cell r="N635">
            <v>0</v>
          </cell>
          <cell r="O635">
            <v>0</v>
          </cell>
          <cell r="P635">
            <v>0</v>
          </cell>
          <cell r="Q635">
            <v>0</v>
          </cell>
          <cell r="R635">
            <v>0</v>
          </cell>
          <cell r="S635">
            <v>0</v>
          </cell>
          <cell r="T635">
            <v>0</v>
          </cell>
          <cell r="U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row>
        <row r="636">
          <cell r="C636">
            <v>13411</v>
          </cell>
          <cell r="D636" t="str">
            <v>ROBINSON</v>
          </cell>
          <cell r="E636" t="str">
            <v>R22</v>
          </cell>
          <cell r="F636" t="str">
            <v>O-320-B2C</v>
          </cell>
          <cell r="G636" t="str">
            <v>Rotorcraft</v>
          </cell>
          <cell r="H636">
            <v>170000</v>
          </cell>
          <cell r="I636">
            <v>96</v>
          </cell>
          <cell r="J636">
            <v>85</v>
          </cell>
          <cell r="K636">
            <v>115</v>
          </cell>
          <cell r="L636">
            <v>96</v>
          </cell>
          <cell r="M636">
            <v>88</v>
          </cell>
          <cell r="N636">
            <v>92</v>
          </cell>
          <cell r="O636">
            <v>84</v>
          </cell>
          <cell r="P636">
            <v>72</v>
          </cell>
          <cell r="Q636">
            <v>78</v>
          </cell>
          <cell r="R636">
            <v>76</v>
          </cell>
          <cell r="S636">
            <v>80</v>
          </cell>
          <cell r="T636">
            <v>75</v>
          </cell>
          <cell r="U636">
            <v>856</v>
          </cell>
          <cell r="W636">
            <v>16.32</v>
          </cell>
          <cell r="X636">
            <v>14.45</v>
          </cell>
          <cell r="Y636">
            <v>19.55</v>
          </cell>
          <cell r="Z636">
            <v>16.32</v>
          </cell>
          <cell r="AA636">
            <v>14.96</v>
          </cell>
          <cell r="AB636">
            <v>15.64</v>
          </cell>
          <cell r="AC636">
            <v>14.28</v>
          </cell>
          <cell r="AD636">
            <v>12.24</v>
          </cell>
          <cell r="AE636">
            <v>13.26</v>
          </cell>
          <cell r="AF636">
            <v>12.92</v>
          </cell>
          <cell r="AG636">
            <v>13.6</v>
          </cell>
          <cell r="AH636">
            <v>12.75</v>
          </cell>
          <cell r="AI636">
            <v>145.52000000000001</v>
          </cell>
        </row>
        <row r="637">
          <cell r="C637">
            <v>13413</v>
          </cell>
          <cell r="D637" t="str">
            <v>ROBINSON</v>
          </cell>
          <cell r="E637" t="str">
            <v>R44</v>
          </cell>
          <cell r="F637" t="str">
            <v>O-540</v>
          </cell>
          <cell r="G637" t="str">
            <v>Rotorcraft</v>
          </cell>
          <cell r="H637">
            <v>312500</v>
          </cell>
          <cell r="I637">
            <v>156</v>
          </cell>
          <cell r="J637">
            <v>172</v>
          </cell>
          <cell r="K637">
            <v>222</v>
          </cell>
          <cell r="L637">
            <v>230</v>
          </cell>
          <cell r="M637">
            <v>218</v>
          </cell>
          <cell r="N637">
            <v>212</v>
          </cell>
          <cell r="O637">
            <v>208</v>
          </cell>
          <cell r="P637">
            <v>202</v>
          </cell>
          <cell r="Q637">
            <v>192</v>
          </cell>
          <cell r="R637">
            <v>186</v>
          </cell>
          <cell r="S637">
            <v>202</v>
          </cell>
          <cell r="T637">
            <v>195</v>
          </cell>
          <cell r="U637">
            <v>2067</v>
          </cell>
          <cell r="W637">
            <v>48.75</v>
          </cell>
          <cell r="X637">
            <v>53.75</v>
          </cell>
          <cell r="Y637">
            <v>69.375</v>
          </cell>
          <cell r="Z637">
            <v>71.875</v>
          </cell>
          <cell r="AA637">
            <v>68.125</v>
          </cell>
          <cell r="AB637">
            <v>66.25</v>
          </cell>
          <cell r="AC637">
            <v>65</v>
          </cell>
          <cell r="AD637">
            <v>63.125</v>
          </cell>
          <cell r="AE637">
            <v>60</v>
          </cell>
          <cell r="AF637">
            <v>58.125</v>
          </cell>
          <cell r="AG637">
            <v>63.125</v>
          </cell>
          <cell r="AH637">
            <v>60.9375</v>
          </cell>
          <cell r="AI637">
            <v>645.9375</v>
          </cell>
        </row>
        <row r="638">
          <cell r="C638">
            <v>2152</v>
          </cell>
          <cell r="D638" t="str">
            <v>SCHWEIZER</v>
          </cell>
          <cell r="E638" t="str">
            <v>330 (CIVIL)</v>
          </cell>
          <cell r="F638" t="str">
            <v>250-C20W</v>
          </cell>
          <cell r="G638" t="str">
            <v>Rotorcraft</v>
          </cell>
          <cell r="H638">
            <v>545000</v>
          </cell>
          <cell r="I638">
            <v>0</v>
          </cell>
          <cell r="J638">
            <v>0</v>
          </cell>
          <cell r="K638">
            <v>0</v>
          </cell>
          <cell r="L638">
            <v>0</v>
          </cell>
          <cell r="M638">
            <v>0</v>
          </cell>
          <cell r="N638">
            <v>0</v>
          </cell>
          <cell r="O638">
            <v>0</v>
          </cell>
          <cell r="P638">
            <v>0</v>
          </cell>
          <cell r="Q638">
            <v>0</v>
          </cell>
          <cell r="R638">
            <v>0</v>
          </cell>
          <cell r="S638">
            <v>0</v>
          </cell>
          <cell r="T638">
            <v>0</v>
          </cell>
          <cell r="U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row>
        <row r="639">
          <cell r="C639">
            <v>102060</v>
          </cell>
          <cell r="D639" t="str">
            <v>SCHWEIZER</v>
          </cell>
          <cell r="E639" t="str">
            <v>330 (MILITARY)</v>
          </cell>
          <cell r="F639" t="str">
            <v>250-C20W</v>
          </cell>
          <cell r="G639" t="str">
            <v>Rotorcraft</v>
          </cell>
          <cell r="H639">
            <v>545000</v>
          </cell>
          <cell r="I639">
            <v>0</v>
          </cell>
          <cell r="J639">
            <v>0</v>
          </cell>
          <cell r="K639">
            <v>0</v>
          </cell>
          <cell r="L639">
            <v>0</v>
          </cell>
          <cell r="M639">
            <v>0</v>
          </cell>
          <cell r="N639">
            <v>0</v>
          </cell>
          <cell r="O639">
            <v>0</v>
          </cell>
          <cell r="P639">
            <v>0</v>
          </cell>
          <cell r="Q639">
            <v>0</v>
          </cell>
          <cell r="R639">
            <v>0</v>
          </cell>
          <cell r="S639">
            <v>0</v>
          </cell>
          <cell r="T639">
            <v>0</v>
          </cell>
          <cell r="U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row>
        <row r="640">
          <cell r="C640">
            <v>102063</v>
          </cell>
          <cell r="D640" t="str">
            <v>SCHWEIZER</v>
          </cell>
          <cell r="E640" t="str">
            <v>300 (MILITARY)</v>
          </cell>
          <cell r="F640" t="str">
            <v>HIO-360-D1A</v>
          </cell>
          <cell r="G640" t="str">
            <v>Rotorcraft</v>
          </cell>
          <cell r="H640">
            <v>225000</v>
          </cell>
          <cell r="I640">
            <v>2</v>
          </cell>
          <cell r="J640">
            <v>2</v>
          </cell>
          <cell r="K640">
            <v>2</v>
          </cell>
          <cell r="L640">
            <v>2</v>
          </cell>
          <cell r="M640">
            <v>4</v>
          </cell>
          <cell r="N640">
            <v>3</v>
          </cell>
          <cell r="O640">
            <v>2</v>
          </cell>
          <cell r="P640">
            <v>0</v>
          </cell>
          <cell r="Q640">
            <v>2</v>
          </cell>
          <cell r="R640">
            <v>3</v>
          </cell>
          <cell r="S640">
            <v>3</v>
          </cell>
          <cell r="T640">
            <v>2</v>
          </cell>
          <cell r="U640">
            <v>23</v>
          </cell>
          <cell r="W640">
            <v>0.45</v>
          </cell>
          <cell r="X640">
            <v>0.45</v>
          </cell>
          <cell r="Y640">
            <v>0.45</v>
          </cell>
          <cell r="Z640">
            <v>0.45</v>
          </cell>
          <cell r="AA640">
            <v>0.9</v>
          </cell>
          <cell r="AB640">
            <v>0.67500000000000004</v>
          </cell>
          <cell r="AC640">
            <v>0.45</v>
          </cell>
          <cell r="AD640">
            <v>0</v>
          </cell>
          <cell r="AE640">
            <v>0.45</v>
          </cell>
          <cell r="AF640">
            <v>0.67500000000000004</v>
          </cell>
          <cell r="AG640">
            <v>0.67500000000000004</v>
          </cell>
          <cell r="AH640">
            <v>0.45</v>
          </cell>
          <cell r="AI640">
            <v>5.1750000000000007</v>
          </cell>
        </row>
        <row r="641">
          <cell r="C641">
            <v>104703</v>
          </cell>
          <cell r="D641" t="str">
            <v>SCHWEIZER</v>
          </cell>
          <cell r="E641" t="str">
            <v>333</v>
          </cell>
          <cell r="F641" t="str">
            <v>250-C20W</v>
          </cell>
          <cell r="G641" t="str">
            <v>Rotorcraft</v>
          </cell>
          <cell r="H641">
            <v>620000</v>
          </cell>
          <cell r="I641">
            <v>6</v>
          </cell>
          <cell r="J641">
            <v>8</v>
          </cell>
          <cell r="K641">
            <v>4</v>
          </cell>
          <cell r="L641">
            <v>6</v>
          </cell>
          <cell r="M641">
            <v>9</v>
          </cell>
          <cell r="N641">
            <v>9</v>
          </cell>
          <cell r="O641">
            <v>11</v>
          </cell>
          <cell r="P641">
            <v>14</v>
          </cell>
          <cell r="Q641">
            <v>14</v>
          </cell>
          <cell r="R641">
            <v>15</v>
          </cell>
          <cell r="S641">
            <v>14</v>
          </cell>
          <cell r="T641">
            <v>14</v>
          </cell>
          <cell r="U641">
            <v>110</v>
          </cell>
          <cell r="W641">
            <v>3.72</v>
          </cell>
          <cell r="X641">
            <v>4.96</v>
          </cell>
          <cell r="Y641">
            <v>2.48</v>
          </cell>
          <cell r="Z641">
            <v>3.72</v>
          </cell>
          <cell r="AA641">
            <v>5.58</v>
          </cell>
          <cell r="AB641">
            <v>5.58</v>
          </cell>
          <cell r="AC641">
            <v>6.82</v>
          </cell>
          <cell r="AD641">
            <v>8.68</v>
          </cell>
          <cell r="AE641">
            <v>8.68</v>
          </cell>
          <cell r="AF641">
            <v>9.3000000000000007</v>
          </cell>
          <cell r="AG641">
            <v>8.68</v>
          </cell>
          <cell r="AH641">
            <v>8.68</v>
          </cell>
          <cell r="AI641">
            <v>68.2</v>
          </cell>
        </row>
        <row r="642">
          <cell r="C642">
            <v>13596</v>
          </cell>
          <cell r="D642" t="str">
            <v>SCHWEIZER</v>
          </cell>
          <cell r="E642" t="str">
            <v>300 (CIVIL)</v>
          </cell>
          <cell r="F642" t="str">
            <v>HIO-360-D1A</v>
          </cell>
          <cell r="G642" t="str">
            <v>Rotorcraft</v>
          </cell>
          <cell r="H642">
            <v>225000</v>
          </cell>
          <cell r="I642">
            <v>30</v>
          </cell>
          <cell r="J642">
            <v>42</v>
          </cell>
          <cell r="K642">
            <v>43</v>
          </cell>
          <cell r="L642">
            <v>46</v>
          </cell>
          <cell r="M642">
            <v>45</v>
          </cell>
          <cell r="N642">
            <v>48</v>
          </cell>
          <cell r="O642">
            <v>48</v>
          </cell>
          <cell r="P642">
            <v>52</v>
          </cell>
          <cell r="Q642">
            <v>50</v>
          </cell>
          <cell r="R642">
            <v>52</v>
          </cell>
          <cell r="S642">
            <v>54</v>
          </cell>
          <cell r="T642">
            <v>52</v>
          </cell>
          <cell r="U642">
            <v>490</v>
          </cell>
          <cell r="W642">
            <v>6.75</v>
          </cell>
          <cell r="X642">
            <v>9.4499999999999993</v>
          </cell>
          <cell r="Y642">
            <v>9.6750000000000007</v>
          </cell>
          <cell r="Z642">
            <v>10.35</v>
          </cell>
          <cell r="AA642">
            <v>10.125</v>
          </cell>
          <cell r="AB642">
            <v>10.8</v>
          </cell>
          <cell r="AC642">
            <v>10.8</v>
          </cell>
          <cell r="AD642">
            <v>11.7</v>
          </cell>
          <cell r="AE642">
            <v>11.25</v>
          </cell>
          <cell r="AF642">
            <v>11.7</v>
          </cell>
          <cell r="AG642">
            <v>12.15</v>
          </cell>
          <cell r="AH642">
            <v>11.7</v>
          </cell>
          <cell r="AI642">
            <v>110.25000000000001</v>
          </cell>
        </row>
        <row r="643">
          <cell r="C643">
            <v>2169</v>
          </cell>
          <cell r="D643" t="str">
            <v>SIKORSKY</v>
          </cell>
          <cell r="E643" t="str">
            <v>CH-53E</v>
          </cell>
          <cell r="F643" t="str">
            <v>T64-GE-415/416/419</v>
          </cell>
          <cell r="G643" t="str">
            <v>Rotorcraft</v>
          </cell>
          <cell r="H643">
            <v>25000000</v>
          </cell>
          <cell r="I643">
            <v>0</v>
          </cell>
          <cell r="J643">
            <v>0</v>
          </cell>
          <cell r="K643">
            <v>0</v>
          </cell>
          <cell r="L643">
            <v>0</v>
          </cell>
          <cell r="M643">
            <v>0</v>
          </cell>
          <cell r="N643">
            <v>0</v>
          </cell>
          <cell r="O643">
            <v>0</v>
          </cell>
          <cell r="P643">
            <v>0</v>
          </cell>
          <cell r="Q643">
            <v>0</v>
          </cell>
          <cell r="R643">
            <v>0</v>
          </cell>
          <cell r="S643">
            <v>0</v>
          </cell>
          <cell r="T643">
            <v>0</v>
          </cell>
          <cell r="U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row>
        <row r="644">
          <cell r="C644">
            <v>2171</v>
          </cell>
          <cell r="D644" t="str">
            <v>SIKORSKY</v>
          </cell>
          <cell r="E644" t="str">
            <v>EH-60A</v>
          </cell>
          <cell r="F644" t="str">
            <v>T700-GE-700</v>
          </cell>
          <cell r="G644" t="str">
            <v>Rotorcraft</v>
          </cell>
          <cell r="H644">
            <v>8133000</v>
          </cell>
          <cell r="I644">
            <v>0</v>
          </cell>
          <cell r="J644">
            <v>0</v>
          </cell>
          <cell r="K644">
            <v>0</v>
          </cell>
          <cell r="L644">
            <v>0</v>
          </cell>
          <cell r="M644">
            <v>0</v>
          </cell>
          <cell r="N644">
            <v>0</v>
          </cell>
          <cell r="O644">
            <v>0</v>
          </cell>
          <cell r="P644">
            <v>0</v>
          </cell>
          <cell r="Q644">
            <v>0</v>
          </cell>
          <cell r="R644">
            <v>0</v>
          </cell>
          <cell r="S644">
            <v>0</v>
          </cell>
          <cell r="T644">
            <v>0</v>
          </cell>
          <cell r="U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row>
        <row r="645">
          <cell r="C645">
            <v>103452</v>
          </cell>
          <cell r="D645" t="str">
            <v>SIKORSKY</v>
          </cell>
          <cell r="E645" t="str">
            <v>H-92</v>
          </cell>
          <cell r="F645" t="str">
            <v>CT7-8</v>
          </cell>
          <cell r="G645" t="str">
            <v>Rotorcraft</v>
          </cell>
          <cell r="H645">
            <v>15000000</v>
          </cell>
          <cell r="I645">
            <v>0</v>
          </cell>
          <cell r="J645">
            <v>1</v>
          </cell>
          <cell r="K645">
            <v>0</v>
          </cell>
          <cell r="L645">
            <v>0</v>
          </cell>
          <cell r="M645">
            <v>4</v>
          </cell>
          <cell r="N645">
            <v>8</v>
          </cell>
          <cell r="O645">
            <v>12</v>
          </cell>
          <cell r="P645">
            <v>18</v>
          </cell>
          <cell r="Q645">
            <v>18</v>
          </cell>
          <cell r="R645">
            <v>18</v>
          </cell>
          <cell r="S645">
            <v>18</v>
          </cell>
          <cell r="T645">
            <v>18</v>
          </cell>
          <cell r="U645">
            <v>114</v>
          </cell>
          <cell r="W645">
            <v>0</v>
          </cell>
          <cell r="X645">
            <v>15</v>
          </cell>
          <cell r="Y645">
            <v>0</v>
          </cell>
          <cell r="Z645">
            <v>0</v>
          </cell>
          <cell r="AA645">
            <v>60</v>
          </cell>
          <cell r="AB645">
            <v>120</v>
          </cell>
          <cell r="AC645">
            <v>180</v>
          </cell>
          <cell r="AD645">
            <v>270</v>
          </cell>
          <cell r="AE645">
            <v>270</v>
          </cell>
          <cell r="AF645">
            <v>270</v>
          </cell>
          <cell r="AG645">
            <v>270</v>
          </cell>
          <cell r="AH645">
            <v>270</v>
          </cell>
          <cell r="AI645">
            <v>1710</v>
          </cell>
        </row>
        <row r="646">
          <cell r="C646">
            <v>101305</v>
          </cell>
          <cell r="D646" t="str">
            <v>SIKORSKY</v>
          </cell>
          <cell r="E646" t="str">
            <v>HH-60H</v>
          </cell>
          <cell r="F646" t="str">
            <v>T700-GE-401C</v>
          </cell>
          <cell r="G646" t="str">
            <v>Rotorcraft</v>
          </cell>
          <cell r="H646">
            <v>19100000</v>
          </cell>
          <cell r="I646">
            <v>0</v>
          </cell>
          <cell r="J646">
            <v>0</v>
          </cell>
          <cell r="K646">
            <v>0</v>
          </cell>
          <cell r="L646">
            <v>0</v>
          </cell>
          <cell r="M646">
            <v>0</v>
          </cell>
          <cell r="N646">
            <v>0</v>
          </cell>
          <cell r="O646">
            <v>0</v>
          </cell>
          <cell r="P646">
            <v>0</v>
          </cell>
          <cell r="Q646">
            <v>0</v>
          </cell>
          <cell r="R646">
            <v>0</v>
          </cell>
          <cell r="S646">
            <v>0</v>
          </cell>
          <cell r="T646">
            <v>0</v>
          </cell>
          <cell r="U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row>
        <row r="647">
          <cell r="C647">
            <v>101306</v>
          </cell>
          <cell r="D647" t="str">
            <v>SIKORSKY</v>
          </cell>
          <cell r="E647" t="str">
            <v>HH-60J</v>
          </cell>
          <cell r="F647" t="str">
            <v>T700-GE-401C</v>
          </cell>
          <cell r="G647" t="str">
            <v>Rotorcraft</v>
          </cell>
          <cell r="H647">
            <v>19000000</v>
          </cell>
          <cell r="I647">
            <v>0</v>
          </cell>
          <cell r="J647">
            <v>0</v>
          </cell>
          <cell r="K647">
            <v>0</v>
          </cell>
          <cell r="L647">
            <v>0</v>
          </cell>
          <cell r="M647">
            <v>0</v>
          </cell>
          <cell r="N647">
            <v>0</v>
          </cell>
          <cell r="O647">
            <v>0</v>
          </cell>
          <cell r="P647">
            <v>0</v>
          </cell>
          <cell r="Q647">
            <v>0</v>
          </cell>
          <cell r="R647">
            <v>0</v>
          </cell>
          <cell r="S647">
            <v>0</v>
          </cell>
          <cell r="T647">
            <v>0</v>
          </cell>
          <cell r="U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row>
        <row r="648">
          <cell r="C648">
            <v>2179</v>
          </cell>
          <cell r="D648" t="str">
            <v>SIKORSKY</v>
          </cell>
          <cell r="E648" t="str">
            <v>MH-53E</v>
          </cell>
          <cell r="F648" t="str">
            <v>T64-GE-415/416/419</v>
          </cell>
          <cell r="G648" t="str">
            <v>Rotorcraft</v>
          </cell>
          <cell r="H648">
            <v>22000000</v>
          </cell>
          <cell r="I648">
            <v>0</v>
          </cell>
          <cell r="J648">
            <v>0</v>
          </cell>
          <cell r="K648">
            <v>0</v>
          </cell>
          <cell r="L648">
            <v>0</v>
          </cell>
          <cell r="M648">
            <v>0</v>
          </cell>
          <cell r="N648">
            <v>0</v>
          </cell>
          <cell r="O648">
            <v>0</v>
          </cell>
          <cell r="P648">
            <v>0</v>
          </cell>
          <cell r="Q648">
            <v>0</v>
          </cell>
          <cell r="R648">
            <v>0</v>
          </cell>
          <cell r="S648">
            <v>0</v>
          </cell>
          <cell r="T648">
            <v>0</v>
          </cell>
          <cell r="U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row>
        <row r="649">
          <cell r="C649">
            <v>101309</v>
          </cell>
          <cell r="D649" t="str">
            <v>SIKORSKY</v>
          </cell>
          <cell r="E649" t="str">
            <v>MH-60K</v>
          </cell>
          <cell r="F649" t="str">
            <v>T700-GE-701C</v>
          </cell>
          <cell r="G649" t="str">
            <v>Rotorcraft</v>
          </cell>
          <cell r="H649">
            <v>36000000</v>
          </cell>
          <cell r="I649">
            <v>0</v>
          </cell>
          <cell r="J649">
            <v>0</v>
          </cell>
          <cell r="K649">
            <v>0</v>
          </cell>
          <cell r="L649">
            <v>0</v>
          </cell>
          <cell r="M649">
            <v>0</v>
          </cell>
          <cell r="N649">
            <v>0</v>
          </cell>
          <cell r="O649">
            <v>0</v>
          </cell>
          <cell r="P649">
            <v>0</v>
          </cell>
          <cell r="Q649">
            <v>0</v>
          </cell>
          <cell r="R649">
            <v>0</v>
          </cell>
          <cell r="S649">
            <v>0</v>
          </cell>
          <cell r="T649">
            <v>0</v>
          </cell>
          <cell r="U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row>
        <row r="650">
          <cell r="C650">
            <v>105008</v>
          </cell>
          <cell r="D650" t="str">
            <v>SIKORSKY</v>
          </cell>
          <cell r="E650" t="str">
            <v>MH-60R</v>
          </cell>
          <cell r="F650" t="str">
            <v>T700-GE-401C</v>
          </cell>
          <cell r="G650" t="str">
            <v>Rotorcraft</v>
          </cell>
          <cell r="H650">
            <v>32000000</v>
          </cell>
          <cell r="I650">
            <v>0</v>
          </cell>
          <cell r="J650">
            <v>0</v>
          </cell>
          <cell r="K650">
            <v>0</v>
          </cell>
          <cell r="L650">
            <v>4</v>
          </cell>
          <cell r="M650">
            <v>16</v>
          </cell>
          <cell r="N650">
            <v>20</v>
          </cell>
          <cell r="O650">
            <v>24</v>
          </cell>
          <cell r="P650">
            <v>24</v>
          </cell>
          <cell r="Q650">
            <v>24</v>
          </cell>
          <cell r="R650">
            <v>24</v>
          </cell>
          <cell r="S650">
            <v>24</v>
          </cell>
          <cell r="T650">
            <v>24</v>
          </cell>
          <cell r="U650">
            <v>184</v>
          </cell>
          <cell r="W650">
            <v>0</v>
          </cell>
          <cell r="X650">
            <v>0</v>
          </cell>
          <cell r="Y650">
            <v>0</v>
          </cell>
          <cell r="Z650">
            <v>128</v>
          </cell>
          <cell r="AA650">
            <v>512</v>
          </cell>
          <cell r="AB650">
            <v>640</v>
          </cell>
          <cell r="AC650">
            <v>768</v>
          </cell>
          <cell r="AD650">
            <v>768</v>
          </cell>
          <cell r="AE650">
            <v>768</v>
          </cell>
          <cell r="AF650">
            <v>768</v>
          </cell>
          <cell r="AG650">
            <v>768</v>
          </cell>
          <cell r="AH650">
            <v>768</v>
          </cell>
          <cell r="AI650">
            <v>5888</v>
          </cell>
        </row>
        <row r="651">
          <cell r="C651">
            <v>2187</v>
          </cell>
          <cell r="D651" t="str">
            <v>SIKORSKY</v>
          </cell>
          <cell r="E651" t="str">
            <v>S-70C</v>
          </cell>
          <cell r="F651" t="str">
            <v>CT7-2C/D</v>
          </cell>
          <cell r="G651" t="str">
            <v>Rotorcraft</v>
          </cell>
          <cell r="H651">
            <v>5700000</v>
          </cell>
          <cell r="I651">
            <v>0</v>
          </cell>
          <cell r="J651">
            <v>0</v>
          </cell>
          <cell r="K651">
            <v>0</v>
          </cell>
          <cell r="L651">
            <v>0</v>
          </cell>
          <cell r="M651">
            <v>0</v>
          </cell>
          <cell r="N651">
            <v>0</v>
          </cell>
          <cell r="O651">
            <v>0</v>
          </cell>
          <cell r="P651">
            <v>0</v>
          </cell>
          <cell r="Q651">
            <v>0</v>
          </cell>
          <cell r="R651">
            <v>0</v>
          </cell>
          <cell r="S651">
            <v>0</v>
          </cell>
          <cell r="T651">
            <v>0</v>
          </cell>
          <cell r="U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row>
        <row r="652">
          <cell r="C652">
            <v>101673</v>
          </cell>
          <cell r="D652" t="str">
            <v>SIKORSKY</v>
          </cell>
          <cell r="E652" t="str">
            <v>S-76A+/C (CIVIL)</v>
          </cell>
          <cell r="F652" t="str">
            <v>ARRIEL 1S/1S1</v>
          </cell>
          <cell r="G652" t="str">
            <v>Rotorcraft</v>
          </cell>
          <cell r="H652">
            <v>6000000</v>
          </cell>
          <cell r="I652">
            <v>0</v>
          </cell>
          <cell r="J652">
            <v>0</v>
          </cell>
          <cell r="K652">
            <v>0</v>
          </cell>
          <cell r="L652">
            <v>0</v>
          </cell>
          <cell r="M652">
            <v>0</v>
          </cell>
          <cell r="N652">
            <v>0</v>
          </cell>
          <cell r="O652">
            <v>0</v>
          </cell>
          <cell r="P652">
            <v>0</v>
          </cell>
          <cell r="Q652">
            <v>0</v>
          </cell>
          <cell r="R652">
            <v>0</v>
          </cell>
          <cell r="S652">
            <v>0</v>
          </cell>
          <cell r="T652">
            <v>0</v>
          </cell>
          <cell r="U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row>
        <row r="653">
          <cell r="C653">
            <v>101304</v>
          </cell>
          <cell r="D653" t="str">
            <v>SIKORSKY</v>
          </cell>
          <cell r="E653" t="str">
            <v>S-80</v>
          </cell>
          <cell r="F653" t="str">
            <v>T64-GE-416</v>
          </cell>
          <cell r="G653" t="str">
            <v>Rotorcraft</v>
          </cell>
          <cell r="H653">
            <v>28000000</v>
          </cell>
          <cell r="I653">
            <v>0</v>
          </cell>
          <cell r="J653">
            <v>0</v>
          </cell>
          <cell r="K653">
            <v>0</v>
          </cell>
          <cell r="L653">
            <v>0</v>
          </cell>
          <cell r="M653">
            <v>0</v>
          </cell>
          <cell r="N653">
            <v>0</v>
          </cell>
          <cell r="O653">
            <v>0</v>
          </cell>
          <cell r="P653">
            <v>0</v>
          </cell>
          <cell r="Q653">
            <v>0</v>
          </cell>
          <cell r="R653">
            <v>0</v>
          </cell>
          <cell r="S653">
            <v>0</v>
          </cell>
          <cell r="T653">
            <v>0</v>
          </cell>
          <cell r="U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row>
        <row r="654">
          <cell r="C654">
            <v>2196</v>
          </cell>
          <cell r="D654" t="str">
            <v>SIKORSKY</v>
          </cell>
          <cell r="E654" t="str">
            <v>SH-60B/F</v>
          </cell>
          <cell r="F654" t="str">
            <v>T700-GE-401/401C</v>
          </cell>
          <cell r="G654" t="str">
            <v>Rotorcraft</v>
          </cell>
          <cell r="H654">
            <v>23000000</v>
          </cell>
          <cell r="I654">
            <v>0</v>
          </cell>
          <cell r="J654">
            <v>0</v>
          </cell>
          <cell r="K654">
            <v>0</v>
          </cell>
          <cell r="L654">
            <v>0</v>
          </cell>
          <cell r="M654">
            <v>0</v>
          </cell>
          <cell r="N654">
            <v>0</v>
          </cell>
          <cell r="O654">
            <v>0</v>
          </cell>
          <cell r="P654">
            <v>0</v>
          </cell>
          <cell r="Q654">
            <v>0</v>
          </cell>
          <cell r="R654">
            <v>0</v>
          </cell>
          <cell r="S654">
            <v>0</v>
          </cell>
          <cell r="T654">
            <v>0</v>
          </cell>
          <cell r="U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row>
        <row r="655">
          <cell r="C655">
            <v>101630</v>
          </cell>
          <cell r="D655" t="str">
            <v>SIKORSKY</v>
          </cell>
          <cell r="E655" t="str">
            <v>UH-60A/MH-60G (USAF)</v>
          </cell>
          <cell r="F655" t="str">
            <v>T700-GE-701C</v>
          </cell>
          <cell r="G655" t="str">
            <v>Rotorcraft</v>
          </cell>
          <cell r="H655">
            <v>13400000</v>
          </cell>
          <cell r="I655">
            <v>0</v>
          </cell>
          <cell r="J655">
            <v>0</v>
          </cell>
          <cell r="K655">
            <v>0</v>
          </cell>
          <cell r="L655">
            <v>0</v>
          </cell>
          <cell r="M655">
            <v>0</v>
          </cell>
          <cell r="N655">
            <v>0</v>
          </cell>
          <cell r="O655">
            <v>0</v>
          </cell>
          <cell r="P655">
            <v>0</v>
          </cell>
          <cell r="Q655">
            <v>0</v>
          </cell>
          <cell r="R655">
            <v>0</v>
          </cell>
          <cell r="S655">
            <v>0</v>
          </cell>
          <cell r="T655">
            <v>0</v>
          </cell>
          <cell r="U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row>
        <row r="656">
          <cell r="C656">
            <v>103177</v>
          </cell>
          <cell r="D656" t="str">
            <v>SIKORSKY</v>
          </cell>
          <cell r="E656" t="str">
            <v>S-92</v>
          </cell>
          <cell r="F656" t="str">
            <v>CT7-8</v>
          </cell>
          <cell r="G656" t="str">
            <v>Rotorcraft</v>
          </cell>
          <cell r="H656">
            <v>15000000</v>
          </cell>
          <cell r="I656">
            <v>2</v>
          </cell>
          <cell r="J656">
            <v>8</v>
          </cell>
          <cell r="K656">
            <v>4</v>
          </cell>
          <cell r="L656">
            <v>8</v>
          </cell>
          <cell r="M656">
            <v>8</v>
          </cell>
          <cell r="N656">
            <v>10</v>
          </cell>
          <cell r="O656">
            <v>8</v>
          </cell>
          <cell r="P656">
            <v>8</v>
          </cell>
          <cell r="Q656">
            <v>10</v>
          </cell>
          <cell r="R656">
            <v>10</v>
          </cell>
          <cell r="S656">
            <v>8</v>
          </cell>
          <cell r="T656">
            <v>10</v>
          </cell>
          <cell r="U656">
            <v>84</v>
          </cell>
          <cell r="W656">
            <v>30</v>
          </cell>
          <cell r="X656">
            <v>120</v>
          </cell>
          <cell r="Y656">
            <v>60</v>
          </cell>
          <cell r="Z656">
            <v>120</v>
          </cell>
          <cell r="AA656">
            <v>120</v>
          </cell>
          <cell r="AB656">
            <v>150</v>
          </cell>
          <cell r="AC656">
            <v>120</v>
          </cell>
          <cell r="AD656">
            <v>120</v>
          </cell>
          <cell r="AE656">
            <v>150</v>
          </cell>
          <cell r="AF656">
            <v>150</v>
          </cell>
          <cell r="AG656">
            <v>120</v>
          </cell>
          <cell r="AH656">
            <v>150</v>
          </cell>
          <cell r="AI656">
            <v>1260</v>
          </cell>
        </row>
        <row r="657">
          <cell r="C657">
            <v>2195</v>
          </cell>
          <cell r="D657" t="str">
            <v>SIKORSKY</v>
          </cell>
          <cell r="E657" t="str">
            <v>SH-60B (EXPORTS)</v>
          </cell>
          <cell r="F657" t="str">
            <v>T700-GE-401/401C</v>
          </cell>
          <cell r="G657" t="str">
            <v>Rotorcraft</v>
          </cell>
          <cell r="H657">
            <v>20000000</v>
          </cell>
          <cell r="I657">
            <v>5</v>
          </cell>
          <cell r="J657">
            <v>4</v>
          </cell>
          <cell r="K657">
            <v>0</v>
          </cell>
          <cell r="L657">
            <v>0</v>
          </cell>
          <cell r="M657">
            <v>0</v>
          </cell>
          <cell r="N657">
            <v>0</v>
          </cell>
          <cell r="O657">
            <v>0</v>
          </cell>
          <cell r="P657">
            <v>0</v>
          </cell>
          <cell r="Q657">
            <v>0</v>
          </cell>
          <cell r="R657">
            <v>0</v>
          </cell>
          <cell r="S657">
            <v>0</v>
          </cell>
          <cell r="T657">
            <v>0</v>
          </cell>
          <cell r="U657">
            <v>0</v>
          </cell>
          <cell r="W657">
            <v>100</v>
          </cell>
          <cell r="X657">
            <v>80</v>
          </cell>
          <cell r="Y657">
            <v>0</v>
          </cell>
          <cell r="Z657">
            <v>0</v>
          </cell>
          <cell r="AA657">
            <v>0</v>
          </cell>
          <cell r="AB657">
            <v>0</v>
          </cell>
          <cell r="AC657">
            <v>0</v>
          </cell>
          <cell r="AD657">
            <v>0</v>
          </cell>
          <cell r="AE657">
            <v>0</v>
          </cell>
          <cell r="AF657">
            <v>0</v>
          </cell>
          <cell r="AG657">
            <v>0</v>
          </cell>
          <cell r="AH657">
            <v>0</v>
          </cell>
          <cell r="AI657">
            <v>0</v>
          </cell>
        </row>
        <row r="658">
          <cell r="C658">
            <v>103453</v>
          </cell>
          <cell r="D658" t="str">
            <v>SIKORSKY</v>
          </cell>
          <cell r="E658" t="str">
            <v>SH-60R (REMAN)</v>
          </cell>
          <cell r="F658" t="str">
            <v>T700-GE-401C</v>
          </cell>
          <cell r="G658" t="str">
            <v>Rotorcraft</v>
          </cell>
          <cell r="H658">
            <v>31000000</v>
          </cell>
          <cell r="I658">
            <v>5</v>
          </cell>
          <cell r="J658">
            <v>0</v>
          </cell>
          <cell r="K658">
            <v>0</v>
          </cell>
          <cell r="L658">
            <v>0</v>
          </cell>
          <cell r="M658">
            <v>0</v>
          </cell>
          <cell r="N658">
            <v>0</v>
          </cell>
          <cell r="O658">
            <v>0</v>
          </cell>
          <cell r="P658">
            <v>0</v>
          </cell>
          <cell r="Q658">
            <v>0</v>
          </cell>
          <cell r="R658">
            <v>0</v>
          </cell>
          <cell r="S658">
            <v>0</v>
          </cell>
          <cell r="T658">
            <v>0</v>
          </cell>
          <cell r="U658">
            <v>0</v>
          </cell>
          <cell r="W658">
            <v>155</v>
          </cell>
          <cell r="X658">
            <v>0</v>
          </cell>
          <cell r="Y658">
            <v>0</v>
          </cell>
          <cell r="Z658">
            <v>0</v>
          </cell>
          <cell r="AA658">
            <v>0</v>
          </cell>
          <cell r="AB658">
            <v>0</v>
          </cell>
          <cell r="AC658">
            <v>0</v>
          </cell>
          <cell r="AD658">
            <v>0</v>
          </cell>
          <cell r="AE658">
            <v>0</v>
          </cell>
          <cell r="AF658">
            <v>0</v>
          </cell>
          <cell r="AG658">
            <v>0</v>
          </cell>
          <cell r="AH658">
            <v>0</v>
          </cell>
          <cell r="AI658">
            <v>0</v>
          </cell>
        </row>
        <row r="659">
          <cell r="C659">
            <v>101674</v>
          </cell>
          <cell r="D659" t="str">
            <v>SIKORSKY</v>
          </cell>
          <cell r="E659" t="str">
            <v>S-76</v>
          </cell>
          <cell r="F659" t="str">
            <v>ARRIEL 2S1/2S2</v>
          </cell>
          <cell r="G659" t="str">
            <v>Rotorcraft</v>
          </cell>
          <cell r="H659">
            <v>7500000</v>
          </cell>
          <cell r="I659">
            <v>9</v>
          </cell>
          <cell r="J659">
            <v>10</v>
          </cell>
          <cell r="K659">
            <v>17</v>
          </cell>
          <cell r="L659">
            <v>14</v>
          </cell>
          <cell r="M659">
            <v>15</v>
          </cell>
          <cell r="N659">
            <v>13</v>
          </cell>
          <cell r="O659">
            <v>12</v>
          </cell>
          <cell r="P659">
            <v>13</v>
          </cell>
          <cell r="Q659">
            <v>13</v>
          </cell>
          <cell r="R659">
            <v>12</v>
          </cell>
          <cell r="S659">
            <v>12</v>
          </cell>
          <cell r="T659">
            <v>11</v>
          </cell>
          <cell r="U659">
            <v>132</v>
          </cell>
          <cell r="W659">
            <v>67.5</v>
          </cell>
          <cell r="X659">
            <v>75</v>
          </cell>
          <cell r="Y659">
            <v>127.5</v>
          </cell>
          <cell r="Z659">
            <v>105</v>
          </cell>
          <cell r="AA659">
            <v>112.5</v>
          </cell>
          <cell r="AB659">
            <v>97.5</v>
          </cell>
          <cell r="AC659">
            <v>90</v>
          </cell>
          <cell r="AD659">
            <v>97.5</v>
          </cell>
          <cell r="AE659">
            <v>97.5</v>
          </cell>
          <cell r="AF659">
            <v>90</v>
          </cell>
          <cell r="AG659">
            <v>90</v>
          </cell>
          <cell r="AH659">
            <v>82.5</v>
          </cell>
          <cell r="AI659">
            <v>990</v>
          </cell>
        </row>
        <row r="660">
          <cell r="C660">
            <v>103984</v>
          </cell>
          <cell r="D660" t="str">
            <v>SIKORSKY</v>
          </cell>
          <cell r="E660" t="str">
            <v>MH-60S</v>
          </cell>
          <cell r="F660" t="str">
            <v>T700-GE-401C</v>
          </cell>
          <cell r="G660" t="str">
            <v>Rotorcraft</v>
          </cell>
          <cell r="H660">
            <v>15500000</v>
          </cell>
          <cell r="I660">
            <v>18</v>
          </cell>
          <cell r="J660">
            <v>18</v>
          </cell>
          <cell r="K660">
            <v>16</v>
          </cell>
          <cell r="L660">
            <v>16</v>
          </cell>
          <cell r="M660">
            <v>18</v>
          </cell>
          <cell r="N660">
            <v>18</v>
          </cell>
          <cell r="O660">
            <v>18</v>
          </cell>
          <cell r="P660">
            <v>24</v>
          </cell>
          <cell r="Q660">
            <v>24</v>
          </cell>
          <cell r="R660">
            <v>24</v>
          </cell>
          <cell r="S660">
            <v>20</v>
          </cell>
          <cell r="T660">
            <v>0</v>
          </cell>
          <cell r="U660">
            <v>178</v>
          </cell>
          <cell r="W660">
            <v>279</v>
          </cell>
          <cell r="X660">
            <v>279</v>
          </cell>
          <cell r="Y660">
            <v>248</v>
          </cell>
          <cell r="Z660">
            <v>248</v>
          </cell>
          <cell r="AA660">
            <v>279</v>
          </cell>
          <cell r="AB660">
            <v>279</v>
          </cell>
          <cell r="AC660">
            <v>279</v>
          </cell>
          <cell r="AD660">
            <v>372</v>
          </cell>
          <cell r="AE660">
            <v>372</v>
          </cell>
          <cell r="AF660">
            <v>372</v>
          </cell>
          <cell r="AG660">
            <v>310</v>
          </cell>
          <cell r="AH660">
            <v>0</v>
          </cell>
          <cell r="AI660">
            <v>2759</v>
          </cell>
        </row>
        <row r="661">
          <cell r="C661">
            <v>2198</v>
          </cell>
          <cell r="D661" t="str">
            <v>SIKORSKY</v>
          </cell>
          <cell r="E661" t="str">
            <v>UH-60A/L/M (US ARMY)</v>
          </cell>
          <cell r="F661" t="str">
            <v>T700-GE-700/701C/D</v>
          </cell>
          <cell r="G661" t="str">
            <v>Rotorcraft</v>
          </cell>
          <cell r="H661">
            <v>10800000</v>
          </cell>
          <cell r="I661">
            <v>25</v>
          </cell>
          <cell r="J661">
            <v>23</v>
          </cell>
          <cell r="K661">
            <v>17</v>
          </cell>
          <cell r="L661">
            <v>17</v>
          </cell>
          <cell r="M661">
            <v>15</v>
          </cell>
          <cell r="N661">
            <v>24</v>
          </cell>
          <cell r="O661">
            <v>22</v>
          </cell>
          <cell r="P661">
            <v>15</v>
          </cell>
          <cell r="Q661">
            <v>14</v>
          </cell>
          <cell r="R661">
            <v>15</v>
          </cell>
          <cell r="S661">
            <v>15</v>
          </cell>
          <cell r="T661">
            <v>15</v>
          </cell>
          <cell r="U661">
            <v>169</v>
          </cell>
          <cell r="W661">
            <v>270</v>
          </cell>
          <cell r="X661">
            <v>248.4</v>
          </cell>
          <cell r="Y661">
            <v>183.6</v>
          </cell>
          <cell r="Z661">
            <v>183.6</v>
          </cell>
          <cell r="AA661">
            <v>162</v>
          </cell>
          <cell r="AB661">
            <v>259.2</v>
          </cell>
          <cell r="AC661">
            <v>237.6</v>
          </cell>
          <cell r="AD661">
            <v>162</v>
          </cell>
          <cell r="AE661">
            <v>151.19999999999999</v>
          </cell>
          <cell r="AF661">
            <v>162</v>
          </cell>
          <cell r="AG661">
            <v>162</v>
          </cell>
          <cell r="AH661">
            <v>162</v>
          </cell>
          <cell r="AI661">
            <v>1825.2</v>
          </cell>
        </row>
        <row r="662">
          <cell r="C662">
            <v>2197</v>
          </cell>
          <cell r="D662" t="str">
            <v>SIKORSKY</v>
          </cell>
          <cell r="E662" t="str">
            <v>UH-60/S-70 EXPORT</v>
          </cell>
          <cell r="F662" t="str">
            <v>T700-GE-700/701C/D</v>
          </cell>
          <cell r="G662" t="str">
            <v>Rotorcraft</v>
          </cell>
          <cell r="H662">
            <v>10800000</v>
          </cell>
          <cell r="I662">
            <v>35</v>
          </cell>
          <cell r="J662">
            <v>27</v>
          </cell>
          <cell r="K662">
            <v>15</v>
          </cell>
          <cell r="L662">
            <v>19</v>
          </cell>
          <cell r="M662">
            <v>21</v>
          </cell>
          <cell r="N662">
            <v>22</v>
          </cell>
          <cell r="O662">
            <v>20</v>
          </cell>
          <cell r="P662">
            <v>19</v>
          </cell>
          <cell r="Q662">
            <v>19</v>
          </cell>
          <cell r="R662">
            <v>18</v>
          </cell>
          <cell r="S662">
            <v>17</v>
          </cell>
          <cell r="T662">
            <v>17</v>
          </cell>
          <cell r="U662">
            <v>187</v>
          </cell>
          <cell r="W662">
            <v>378</v>
          </cell>
          <cell r="X662">
            <v>291.60000000000002</v>
          </cell>
          <cell r="Y662">
            <v>162</v>
          </cell>
          <cell r="Z662">
            <v>205.2</v>
          </cell>
          <cell r="AA662">
            <v>226.8</v>
          </cell>
          <cell r="AB662">
            <v>237.6</v>
          </cell>
          <cell r="AC662">
            <v>216</v>
          </cell>
          <cell r="AD662">
            <v>205.2</v>
          </cell>
          <cell r="AE662">
            <v>205.2</v>
          </cell>
          <cell r="AF662">
            <v>194.4</v>
          </cell>
          <cell r="AG662">
            <v>183.6</v>
          </cell>
          <cell r="AH662">
            <v>183.6</v>
          </cell>
          <cell r="AI662">
            <v>2019.6</v>
          </cell>
        </row>
        <row r="663">
          <cell r="C663">
            <v>13881</v>
          </cell>
          <cell r="D663" t="str">
            <v>SOKO, MOSTAR (Licensee)</v>
          </cell>
          <cell r="E663" t="str">
            <v>SA.342</v>
          </cell>
          <cell r="F663" t="str">
            <v>ASTAZOU XIVH</v>
          </cell>
          <cell r="G663" t="str">
            <v>Rotorcraft</v>
          </cell>
          <cell r="H663">
            <v>875000</v>
          </cell>
          <cell r="I663">
            <v>0</v>
          </cell>
          <cell r="J663">
            <v>0</v>
          </cell>
          <cell r="K663">
            <v>0</v>
          </cell>
          <cell r="L663">
            <v>0</v>
          </cell>
          <cell r="M663">
            <v>0</v>
          </cell>
          <cell r="N663">
            <v>0</v>
          </cell>
          <cell r="O663">
            <v>0</v>
          </cell>
          <cell r="P663">
            <v>0</v>
          </cell>
          <cell r="Q663">
            <v>0</v>
          </cell>
          <cell r="R663">
            <v>0</v>
          </cell>
          <cell r="S663">
            <v>0</v>
          </cell>
          <cell r="T663">
            <v>0</v>
          </cell>
          <cell r="U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row>
        <row r="664">
          <cell r="C664">
            <v>102478</v>
          </cell>
          <cell r="D664" t="str">
            <v>TRIDAIR HELICOPTERS</v>
          </cell>
          <cell r="E664" t="str">
            <v>206LT TWINRANGER</v>
          </cell>
          <cell r="F664" t="str">
            <v>250-C20R</v>
          </cell>
          <cell r="G664" t="str">
            <v>Rotorcraft</v>
          </cell>
          <cell r="H664">
            <v>625000</v>
          </cell>
          <cell r="I664">
            <v>0</v>
          </cell>
          <cell r="J664">
            <v>0</v>
          </cell>
          <cell r="K664">
            <v>0</v>
          </cell>
          <cell r="L664">
            <v>0</v>
          </cell>
          <cell r="M664">
            <v>0</v>
          </cell>
          <cell r="N664">
            <v>0</v>
          </cell>
          <cell r="O664">
            <v>0</v>
          </cell>
          <cell r="P664">
            <v>0</v>
          </cell>
          <cell r="Q664">
            <v>0</v>
          </cell>
          <cell r="R664">
            <v>0</v>
          </cell>
          <cell r="S664">
            <v>0</v>
          </cell>
          <cell r="T664">
            <v>0</v>
          </cell>
          <cell r="U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row>
        <row r="665">
          <cell r="C665">
            <v>13991</v>
          </cell>
          <cell r="D665" t="str">
            <v>WESTLAND</v>
          </cell>
          <cell r="E665" t="str">
            <v>LYNX MK 1-9</v>
          </cell>
          <cell r="F665" t="str">
            <v>GEM 41/42</v>
          </cell>
          <cell r="G665" t="str">
            <v>Rotorcraft</v>
          </cell>
          <cell r="H665">
            <v>6500000</v>
          </cell>
          <cell r="I665">
            <v>0</v>
          </cell>
          <cell r="J665">
            <v>0</v>
          </cell>
          <cell r="K665">
            <v>0</v>
          </cell>
          <cell r="L665">
            <v>0</v>
          </cell>
          <cell r="M665">
            <v>0</v>
          </cell>
          <cell r="N665">
            <v>0</v>
          </cell>
          <cell r="O665">
            <v>0</v>
          </cell>
          <cell r="P665">
            <v>0</v>
          </cell>
          <cell r="Q665">
            <v>0</v>
          </cell>
          <cell r="R665">
            <v>0</v>
          </cell>
          <cell r="S665">
            <v>0</v>
          </cell>
          <cell r="T665">
            <v>0</v>
          </cell>
          <cell r="U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row>
        <row r="666">
          <cell r="C666">
            <v>2241</v>
          </cell>
          <cell r="D666" t="str">
            <v>WESTLAND</v>
          </cell>
          <cell r="E666" t="str">
            <v>SEA KING</v>
          </cell>
          <cell r="F666" t="str">
            <v>GNOME H.1400-1</v>
          </cell>
          <cell r="G666" t="str">
            <v>Rotorcraft</v>
          </cell>
          <cell r="H666">
            <v>13000000</v>
          </cell>
          <cell r="I666">
            <v>0</v>
          </cell>
          <cell r="J666">
            <v>0</v>
          </cell>
          <cell r="K666">
            <v>0</v>
          </cell>
          <cell r="L666">
            <v>0</v>
          </cell>
          <cell r="M666">
            <v>0</v>
          </cell>
          <cell r="N666">
            <v>0</v>
          </cell>
          <cell r="O666">
            <v>0</v>
          </cell>
          <cell r="P666">
            <v>0</v>
          </cell>
          <cell r="Q666">
            <v>0</v>
          </cell>
          <cell r="R666">
            <v>0</v>
          </cell>
          <cell r="S666">
            <v>0</v>
          </cell>
          <cell r="T666">
            <v>0</v>
          </cell>
          <cell r="U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row>
        <row r="667">
          <cell r="C667">
            <v>2242</v>
          </cell>
          <cell r="D667" t="str">
            <v>WESTLAND</v>
          </cell>
          <cell r="E667" t="str">
            <v>SEA KING-MK 4/5/6</v>
          </cell>
          <cell r="F667" t="str">
            <v>GNOME H.1400-1T</v>
          </cell>
          <cell r="G667" t="str">
            <v>Rotorcraft</v>
          </cell>
          <cell r="H667">
            <v>11000000</v>
          </cell>
          <cell r="I667">
            <v>0</v>
          </cell>
          <cell r="J667">
            <v>0</v>
          </cell>
          <cell r="K667">
            <v>0</v>
          </cell>
          <cell r="L667">
            <v>0</v>
          </cell>
          <cell r="M667">
            <v>0</v>
          </cell>
          <cell r="N667">
            <v>0</v>
          </cell>
          <cell r="O667">
            <v>0</v>
          </cell>
          <cell r="P667">
            <v>0</v>
          </cell>
          <cell r="Q667">
            <v>0</v>
          </cell>
          <cell r="R667">
            <v>0</v>
          </cell>
          <cell r="S667">
            <v>0</v>
          </cell>
          <cell r="T667">
            <v>0</v>
          </cell>
          <cell r="U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row>
        <row r="668">
          <cell r="C668">
            <v>14021</v>
          </cell>
          <cell r="D668" t="str">
            <v>WESTLAND</v>
          </cell>
          <cell r="E668" t="str">
            <v>W30-160</v>
          </cell>
          <cell r="F668" t="str">
            <v>GEM 60-3/3 MK 531</v>
          </cell>
          <cell r="G668" t="str">
            <v>Rotorcraft</v>
          </cell>
          <cell r="H668">
            <v>3500000</v>
          </cell>
          <cell r="I668">
            <v>0</v>
          </cell>
          <cell r="J668">
            <v>0</v>
          </cell>
          <cell r="K668">
            <v>0</v>
          </cell>
          <cell r="L668">
            <v>0</v>
          </cell>
          <cell r="M668">
            <v>0</v>
          </cell>
          <cell r="N668">
            <v>0</v>
          </cell>
          <cell r="O668">
            <v>0</v>
          </cell>
          <cell r="P668">
            <v>0</v>
          </cell>
          <cell r="Q668">
            <v>0</v>
          </cell>
          <cell r="R668">
            <v>0</v>
          </cell>
          <cell r="S668">
            <v>0</v>
          </cell>
          <cell r="T668">
            <v>0</v>
          </cell>
          <cell r="U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row>
        <row r="669">
          <cell r="C669">
            <v>13987</v>
          </cell>
          <cell r="D669" t="str">
            <v>WESTLAND (Licensee)</v>
          </cell>
          <cell r="E669" t="str">
            <v>WS-70</v>
          </cell>
          <cell r="F669" t="str">
            <v>RTM322</v>
          </cell>
          <cell r="G669" t="str">
            <v>Rotorcraft</v>
          </cell>
          <cell r="H669">
            <v>7000000</v>
          </cell>
          <cell r="I669">
            <v>0</v>
          </cell>
          <cell r="J669">
            <v>0</v>
          </cell>
          <cell r="K669">
            <v>0</v>
          </cell>
          <cell r="L669">
            <v>0</v>
          </cell>
          <cell r="M669">
            <v>0</v>
          </cell>
          <cell r="N669">
            <v>0</v>
          </cell>
          <cell r="O669">
            <v>0</v>
          </cell>
          <cell r="P669">
            <v>0</v>
          </cell>
          <cell r="Q669">
            <v>0</v>
          </cell>
          <cell r="R669">
            <v>0</v>
          </cell>
          <cell r="S669">
            <v>0</v>
          </cell>
          <cell r="T669">
            <v>0</v>
          </cell>
          <cell r="U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row>
        <row r="670">
          <cell r="C670">
            <v>104755</v>
          </cell>
          <cell r="D670" t="str">
            <v>SIKORSKY</v>
          </cell>
          <cell r="E670" t="str">
            <v>UH-60M (US ARMY MOD)</v>
          </cell>
          <cell r="F670" t="str">
            <v>T700-GE-701D</v>
          </cell>
          <cell r="G670" t="str">
            <v>Rotorcraft</v>
          </cell>
          <cell r="H670">
            <v>6000000</v>
          </cell>
          <cell r="I670">
            <v>0</v>
          </cell>
          <cell r="J670">
            <v>0</v>
          </cell>
          <cell r="K670">
            <v>1</v>
          </cell>
          <cell r="L670">
            <v>7</v>
          </cell>
          <cell r="M670">
            <v>12</v>
          </cell>
          <cell r="N670">
            <v>32</v>
          </cell>
          <cell r="O670">
            <v>33</v>
          </cell>
          <cell r="P670">
            <v>55</v>
          </cell>
          <cell r="Q670">
            <v>56</v>
          </cell>
          <cell r="R670">
            <v>60</v>
          </cell>
          <cell r="S670">
            <v>72</v>
          </cell>
          <cell r="T670">
            <v>90</v>
          </cell>
          <cell r="U670">
            <v>418</v>
          </cell>
          <cell r="W670">
            <v>0</v>
          </cell>
          <cell r="X670">
            <v>0</v>
          </cell>
          <cell r="Y670">
            <v>6</v>
          </cell>
          <cell r="Z670">
            <v>42</v>
          </cell>
          <cell r="AA670">
            <v>72</v>
          </cell>
          <cell r="AB670">
            <v>192</v>
          </cell>
          <cell r="AC670">
            <v>198</v>
          </cell>
          <cell r="AD670">
            <v>330</v>
          </cell>
          <cell r="AE670">
            <v>336</v>
          </cell>
          <cell r="AF670">
            <v>360</v>
          </cell>
          <cell r="AG670">
            <v>432</v>
          </cell>
          <cell r="AH670">
            <v>540</v>
          </cell>
          <cell r="AI670">
            <v>2508</v>
          </cell>
        </row>
        <row r="671">
          <cell r="C671">
            <v>105443</v>
          </cell>
          <cell r="D671" t="str">
            <v>AGUSTAWESTLAND (Licensee)</v>
          </cell>
          <cell r="E671" t="str">
            <v>AB412/412SP (CIVIL)</v>
          </cell>
          <cell r="F671" t="str">
            <v>PT6T-3B/3D</v>
          </cell>
          <cell r="G671" t="str">
            <v>Rotorcraft</v>
          </cell>
          <cell r="H671">
            <v>5350000</v>
          </cell>
          <cell r="I671">
            <v>0</v>
          </cell>
          <cell r="J671">
            <v>0</v>
          </cell>
          <cell r="K671">
            <v>3</v>
          </cell>
          <cell r="L671">
            <v>3</v>
          </cell>
          <cell r="M671">
            <v>3</v>
          </cell>
          <cell r="N671">
            <v>3</v>
          </cell>
          <cell r="O671">
            <v>0</v>
          </cell>
          <cell r="P671">
            <v>0</v>
          </cell>
          <cell r="Q671">
            <v>0</v>
          </cell>
          <cell r="R671">
            <v>0</v>
          </cell>
          <cell r="S671">
            <v>0</v>
          </cell>
          <cell r="T671">
            <v>0</v>
          </cell>
          <cell r="U671">
            <v>12</v>
          </cell>
          <cell r="W671">
            <v>0</v>
          </cell>
          <cell r="X671">
            <v>0</v>
          </cell>
          <cell r="Y671">
            <v>16.05</v>
          </cell>
          <cell r="Z671">
            <v>16.05</v>
          </cell>
          <cell r="AA671">
            <v>16.05</v>
          </cell>
          <cell r="AB671">
            <v>16.05</v>
          </cell>
          <cell r="AC671">
            <v>0</v>
          </cell>
          <cell r="AD671">
            <v>0</v>
          </cell>
          <cell r="AE671">
            <v>0</v>
          </cell>
          <cell r="AF671">
            <v>0</v>
          </cell>
          <cell r="AG671">
            <v>0</v>
          </cell>
          <cell r="AH671">
            <v>0</v>
          </cell>
          <cell r="AI671">
            <v>64.2</v>
          </cell>
        </row>
        <row r="672">
          <cell r="C672">
            <v>105447</v>
          </cell>
          <cell r="D672" t="str">
            <v>AVIASTAR</v>
          </cell>
          <cell r="E672" t="str">
            <v>AN-124 (CIVIL)</v>
          </cell>
          <cell r="F672" t="str">
            <v>D-18T</v>
          </cell>
          <cell r="G672" t="str">
            <v>General Aviation</v>
          </cell>
          <cell r="H672">
            <v>135000000</v>
          </cell>
          <cell r="I672">
            <v>0</v>
          </cell>
          <cell r="J672">
            <v>0</v>
          </cell>
          <cell r="K672">
            <v>1</v>
          </cell>
          <cell r="L672">
            <v>1</v>
          </cell>
          <cell r="M672">
            <v>1</v>
          </cell>
          <cell r="N672">
            <v>0</v>
          </cell>
          <cell r="O672">
            <v>1</v>
          </cell>
          <cell r="P672">
            <v>1</v>
          </cell>
          <cell r="Q672">
            <v>1</v>
          </cell>
          <cell r="R672">
            <v>0</v>
          </cell>
          <cell r="S672">
            <v>1</v>
          </cell>
          <cell r="T672">
            <v>0</v>
          </cell>
          <cell r="U672">
            <v>7</v>
          </cell>
          <cell r="W672">
            <v>0</v>
          </cell>
          <cell r="X672">
            <v>0</v>
          </cell>
          <cell r="Y672">
            <v>135</v>
          </cell>
          <cell r="Z672">
            <v>135</v>
          </cell>
          <cell r="AA672">
            <v>135</v>
          </cell>
          <cell r="AB672">
            <v>0</v>
          </cell>
          <cell r="AC672">
            <v>135</v>
          </cell>
          <cell r="AD672">
            <v>135</v>
          </cell>
          <cell r="AE672">
            <v>135</v>
          </cell>
          <cell r="AF672">
            <v>0</v>
          </cell>
          <cell r="AG672">
            <v>135</v>
          </cell>
          <cell r="AH672">
            <v>0</v>
          </cell>
          <cell r="AI672">
            <v>945</v>
          </cell>
        </row>
        <row r="673">
          <cell r="C673">
            <v>105693</v>
          </cell>
          <cell r="D673" t="str">
            <v>BAE SYSTEMS</v>
          </cell>
          <cell r="E673" t="str">
            <v>HAWK 120/128 LIFT</v>
          </cell>
          <cell r="F673" t="str">
            <v>ADOUR MK 951</v>
          </cell>
          <cell r="G673" t="str">
            <v>Military Fighters</v>
          </cell>
          <cell r="H673">
            <v>18500000</v>
          </cell>
          <cell r="I673">
            <v>0</v>
          </cell>
          <cell r="J673">
            <v>0</v>
          </cell>
          <cell r="K673">
            <v>0</v>
          </cell>
          <cell r="L673">
            <v>4</v>
          </cell>
          <cell r="M673">
            <v>6</v>
          </cell>
          <cell r="N673">
            <v>10</v>
          </cell>
          <cell r="O673">
            <v>16</v>
          </cell>
          <cell r="P673">
            <v>16</v>
          </cell>
          <cell r="Q673">
            <v>18</v>
          </cell>
          <cell r="R673">
            <v>18</v>
          </cell>
          <cell r="S673">
            <v>16</v>
          </cell>
          <cell r="T673">
            <v>18</v>
          </cell>
          <cell r="U673">
            <v>122</v>
          </cell>
          <cell r="W673">
            <v>0</v>
          </cell>
          <cell r="X673">
            <v>0</v>
          </cell>
          <cell r="Y673">
            <v>0</v>
          </cell>
          <cell r="Z673">
            <v>74</v>
          </cell>
          <cell r="AA673">
            <v>111</v>
          </cell>
          <cell r="AB673">
            <v>185</v>
          </cell>
          <cell r="AC673">
            <v>296</v>
          </cell>
          <cell r="AD673">
            <v>296</v>
          </cell>
          <cell r="AE673">
            <v>333</v>
          </cell>
          <cell r="AF673">
            <v>333</v>
          </cell>
          <cell r="AG673">
            <v>296</v>
          </cell>
          <cell r="AH673">
            <v>333</v>
          </cell>
          <cell r="AI673">
            <v>2257</v>
          </cell>
        </row>
        <row r="674">
          <cell r="C674">
            <v>105458</v>
          </cell>
          <cell r="D674" t="str">
            <v>BELL HELICOPTER TEXTRON CANADA</v>
          </cell>
          <cell r="E674" t="str">
            <v>407 (CIVIL)</v>
          </cell>
          <cell r="F674" t="str">
            <v>250-C47</v>
          </cell>
          <cell r="G674" t="str">
            <v>Rotorcraft</v>
          </cell>
          <cell r="H674">
            <v>1500000</v>
          </cell>
          <cell r="I674">
            <v>0</v>
          </cell>
          <cell r="J674">
            <v>0</v>
          </cell>
          <cell r="K674">
            <v>36</v>
          </cell>
          <cell r="L674">
            <v>36</v>
          </cell>
          <cell r="M674">
            <v>45</v>
          </cell>
          <cell r="N674">
            <v>50</v>
          </cell>
          <cell r="O674">
            <v>55</v>
          </cell>
          <cell r="P674">
            <v>52</v>
          </cell>
          <cell r="Q674">
            <v>60</v>
          </cell>
          <cell r="R674">
            <v>66</v>
          </cell>
          <cell r="S674">
            <v>64</v>
          </cell>
          <cell r="T674">
            <v>66</v>
          </cell>
          <cell r="U674">
            <v>530</v>
          </cell>
          <cell r="W674">
            <v>0</v>
          </cell>
          <cell r="X674">
            <v>0</v>
          </cell>
          <cell r="Y674">
            <v>54</v>
          </cell>
          <cell r="Z674">
            <v>54</v>
          </cell>
          <cell r="AA674">
            <v>67.5</v>
          </cell>
          <cell r="AB674">
            <v>75</v>
          </cell>
          <cell r="AC674">
            <v>82.5</v>
          </cell>
          <cell r="AD674">
            <v>78</v>
          </cell>
          <cell r="AE674">
            <v>90</v>
          </cell>
          <cell r="AF674">
            <v>99</v>
          </cell>
          <cell r="AG674">
            <v>96</v>
          </cell>
          <cell r="AH674">
            <v>99</v>
          </cell>
          <cell r="AI674">
            <v>795</v>
          </cell>
        </row>
        <row r="675">
          <cell r="C675">
            <v>105459</v>
          </cell>
          <cell r="D675" t="str">
            <v>BELL HELICOPTER TEXTRON CANADA</v>
          </cell>
          <cell r="E675" t="str">
            <v>427 (CIVIL)</v>
          </cell>
          <cell r="F675" t="str">
            <v>PW207D</v>
          </cell>
          <cell r="G675" t="str">
            <v>Rotorcraft</v>
          </cell>
          <cell r="H675">
            <v>2700000</v>
          </cell>
          <cell r="I675">
            <v>0</v>
          </cell>
          <cell r="J675">
            <v>0</v>
          </cell>
          <cell r="K675">
            <v>8</v>
          </cell>
          <cell r="L675">
            <v>6</v>
          </cell>
          <cell r="M675">
            <v>8</v>
          </cell>
          <cell r="N675">
            <v>10</v>
          </cell>
          <cell r="O675">
            <v>10</v>
          </cell>
          <cell r="P675">
            <v>8</v>
          </cell>
          <cell r="Q675">
            <v>10</v>
          </cell>
          <cell r="R675">
            <v>12</v>
          </cell>
          <cell r="S675">
            <v>10</v>
          </cell>
          <cell r="T675">
            <v>12</v>
          </cell>
          <cell r="U675">
            <v>94</v>
          </cell>
          <cell r="W675">
            <v>0</v>
          </cell>
          <cell r="X675">
            <v>0</v>
          </cell>
          <cell r="Y675">
            <v>21.6</v>
          </cell>
          <cell r="Z675">
            <v>16.2</v>
          </cell>
          <cell r="AA675">
            <v>21.6</v>
          </cell>
          <cell r="AB675">
            <v>27</v>
          </cell>
          <cell r="AC675">
            <v>27</v>
          </cell>
          <cell r="AD675">
            <v>21.6</v>
          </cell>
          <cell r="AE675">
            <v>27</v>
          </cell>
          <cell r="AF675">
            <v>32.4</v>
          </cell>
          <cell r="AG675">
            <v>27</v>
          </cell>
          <cell r="AH675">
            <v>32.4</v>
          </cell>
          <cell r="AI675">
            <v>253.8</v>
          </cell>
        </row>
        <row r="676">
          <cell r="C676">
            <v>105460</v>
          </cell>
          <cell r="D676" t="str">
            <v>BELL/AGUSTA (Consortium)</v>
          </cell>
          <cell r="E676" t="str">
            <v>AB139 (CIVIL)</v>
          </cell>
          <cell r="F676" t="str">
            <v>PT6C-67C</v>
          </cell>
          <cell r="G676" t="str">
            <v>Rotorcraft</v>
          </cell>
          <cell r="H676">
            <v>7500000</v>
          </cell>
          <cell r="I676">
            <v>0</v>
          </cell>
          <cell r="J676">
            <v>0</v>
          </cell>
          <cell r="K676">
            <v>18</v>
          </cell>
          <cell r="L676">
            <v>26</v>
          </cell>
          <cell r="M676">
            <v>30</v>
          </cell>
          <cell r="N676">
            <v>30</v>
          </cell>
          <cell r="O676">
            <v>28</v>
          </cell>
          <cell r="P676">
            <v>26</v>
          </cell>
          <cell r="Q676">
            <v>24</v>
          </cell>
          <cell r="R676">
            <v>27</v>
          </cell>
          <cell r="S676">
            <v>25</v>
          </cell>
          <cell r="T676">
            <v>24</v>
          </cell>
          <cell r="U676">
            <v>258</v>
          </cell>
          <cell r="W676">
            <v>0</v>
          </cell>
          <cell r="X676">
            <v>0</v>
          </cell>
          <cell r="Y676">
            <v>135</v>
          </cell>
          <cell r="Z676">
            <v>195</v>
          </cell>
          <cell r="AA676">
            <v>225</v>
          </cell>
          <cell r="AB676">
            <v>225</v>
          </cell>
          <cell r="AC676">
            <v>210</v>
          </cell>
          <cell r="AD676">
            <v>195</v>
          </cell>
          <cell r="AE676">
            <v>180</v>
          </cell>
          <cell r="AF676">
            <v>202.5</v>
          </cell>
          <cell r="AG676">
            <v>187.5</v>
          </cell>
          <cell r="AH676">
            <v>180</v>
          </cell>
          <cell r="AI676">
            <v>1935</v>
          </cell>
        </row>
        <row r="677">
          <cell r="C677">
            <v>105495</v>
          </cell>
          <cell r="D677" t="str">
            <v>BOEING</v>
          </cell>
          <cell r="E677" t="str">
            <v>717-300</v>
          </cell>
          <cell r="F677" t="str">
            <v>BR715</v>
          </cell>
          <cell r="G677" t="str">
            <v>Commercial</v>
          </cell>
          <cell r="H677">
            <v>38000000</v>
          </cell>
          <cell r="I677">
            <v>0</v>
          </cell>
          <cell r="J677">
            <v>0</v>
          </cell>
          <cell r="K677">
            <v>1</v>
          </cell>
          <cell r="L677">
            <v>2</v>
          </cell>
          <cell r="M677">
            <v>8</v>
          </cell>
          <cell r="N677">
            <v>12</v>
          </cell>
          <cell r="O677">
            <v>10</v>
          </cell>
          <cell r="P677">
            <v>12</v>
          </cell>
          <cell r="Q677">
            <v>8</v>
          </cell>
          <cell r="R677">
            <v>7</v>
          </cell>
          <cell r="S677">
            <v>8</v>
          </cell>
          <cell r="T677">
            <v>8</v>
          </cell>
          <cell r="U677">
            <v>76</v>
          </cell>
          <cell r="W677">
            <v>0</v>
          </cell>
          <cell r="X677">
            <v>0</v>
          </cell>
          <cell r="Y677">
            <v>38</v>
          </cell>
          <cell r="Z677">
            <v>76</v>
          </cell>
          <cell r="AA677">
            <v>304</v>
          </cell>
          <cell r="AB677">
            <v>456</v>
          </cell>
          <cell r="AC677">
            <v>380</v>
          </cell>
          <cell r="AD677">
            <v>456</v>
          </cell>
          <cell r="AE677">
            <v>304</v>
          </cell>
          <cell r="AF677">
            <v>266</v>
          </cell>
          <cell r="AG677">
            <v>304</v>
          </cell>
          <cell r="AH677">
            <v>304</v>
          </cell>
          <cell r="AI677">
            <v>2888</v>
          </cell>
        </row>
        <row r="678">
          <cell r="C678">
            <v>105689</v>
          </cell>
          <cell r="D678" t="str">
            <v>BOEING</v>
          </cell>
          <cell r="E678" t="str">
            <v>767 T/T</v>
          </cell>
          <cell r="F678" t="str">
            <v>CF6-80C2</v>
          </cell>
          <cell r="G678" t="str">
            <v>Commercial</v>
          </cell>
          <cell r="H678">
            <v>150000000</v>
          </cell>
          <cell r="I678">
            <v>0</v>
          </cell>
          <cell r="J678">
            <v>0</v>
          </cell>
          <cell r="K678">
            <v>0</v>
          </cell>
          <cell r="L678">
            <v>1</v>
          </cell>
          <cell r="M678">
            <v>2</v>
          </cell>
          <cell r="N678">
            <v>3</v>
          </cell>
          <cell r="O678">
            <v>2</v>
          </cell>
          <cell r="P678">
            <v>0</v>
          </cell>
          <cell r="Q678">
            <v>0</v>
          </cell>
          <cell r="R678">
            <v>0</v>
          </cell>
          <cell r="S678">
            <v>0</v>
          </cell>
          <cell r="T678">
            <v>0</v>
          </cell>
          <cell r="U678">
            <v>8</v>
          </cell>
          <cell r="W678">
            <v>0</v>
          </cell>
          <cell r="X678">
            <v>0</v>
          </cell>
          <cell r="Y678">
            <v>0</v>
          </cell>
          <cell r="Z678">
            <v>150</v>
          </cell>
          <cell r="AA678">
            <v>300</v>
          </cell>
          <cell r="AB678">
            <v>450</v>
          </cell>
          <cell r="AC678">
            <v>300</v>
          </cell>
          <cell r="AD678">
            <v>0</v>
          </cell>
          <cell r="AE678">
            <v>0</v>
          </cell>
          <cell r="AF678">
            <v>0</v>
          </cell>
          <cell r="AG678">
            <v>0</v>
          </cell>
          <cell r="AH678">
            <v>0</v>
          </cell>
          <cell r="AI678">
            <v>1200</v>
          </cell>
        </row>
        <row r="679">
          <cell r="C679">
            <v>105390</v>
          </cell>
          <cell r="D679" t="str">
            <v>BOEING</v>
          </cell>
          <cell r="E679" t="str">
            <v>7E7</v>
          </cell>
          <cell r="F679" t="str">
            <v>NOT SELECTED</v>
          </cell>
          <cell r="G679" t="str">
            <v>Commercial</v>
          </cell>
          <cell r="H679">
            <v>130000000</v>
          </cell>
          <cell r="I679">
            <v>0</v>
          </cell>
          <cell r="J679">
            <v>0</v>
          </cell>
          <cell r="K679">
            <v>0</v>
          </cell>
          <cell r="L679">
            <v>0</v>
          </cell>
          <cell r="M679">
            <v>2</v>
          </cell>
          <cell r="N679">
            <v>3</v>
          </cell>
          <cell r="O679">
            <v>12</v>
          </cell>
          <cell r="P679">
            <v>24</v>
          </cell>
          <cell r="Q679">
            <v>36</v>
          </cell>
          <cell r="R679">
            <v>48</v>
          </cell>
          <cell r="S679">
            <v>48</v>
          </cell>
          <cell r="T679">
            <v>54</v>
          </cell>
          <cell r="U679">
            <v>227</v>
          </cell>
          <cell r="W679">
            <v>0</v>
          </cell>
          <cell r="X679">
            <v>0</v>
          </cell>
          <cell r="Y679">
            <v>0</v>
          </cell>
          <cell r="Z679">
            <v>0</v>
          </cell>
          <cell r="AA679">
            <v>260</v>
          </cell>
          <cell r="AB679">
            <v>390</v>
          </cell>
          <cell r="AC679">
            <v>1560</v>
          </cell>
          <cell r="AD679">
            <v>3120</v>
          </cell>
          <cell r="AE679">
            <v>4680</v>
          </cell>
          <cell r="AF679">
            <v>6240</v>
          </cell>
          <cell r="AG679">
            <v>6240</v>
          </cell>
          <cell r="AH679">
            <v>7020</v>
          </cell>
          <cell r="AI679">
            <v>29510</v>
          </cell>
        </row>
        <row r="680">
          <cell r="C680">
            <v>105680</v>
          </cell>
          <cell r="D680" t="str">
            <v>BOEING</v>
          </cell>
          <cell r="E680" t="str">
            <v>CH-47D/SD/F</v>
          </cell>
          <cell r="F680" t="str">
            <v>T55-L-714/T55-GA-714A</v>
          </cell>
          <cell r="G680" t="str">
            <v>Rotorcraft</v>
          </cell>
          <cell r="H680">
            <v>30000000</v>
          </cell>
          <cell r="I680">
            <v>0</v>
          </cell>
          <cell r="J680">
            <v>0</v>
          </cell>
          <cell r="K680">
            <v>4</v>
          </cell>
          <cell r="L680">
            <v>5</v>
          </cell>
          <cell r="M680">
            <v>6</v>
          </cell>
          <cell r="N680">
            <v>6</v>
          </cell>
          <cell r="O680">
            <v>7</v>
          </cell>
          <cell r="P680">
            <v>6</v>
          </cell>
          <cell r="Q680">
            <v>5</v>
          </cell>
          <cell r="R680">
            <v>5</v>
          </cell>
          <cell r="S680">
            <v>4</v>
          </cell>
          <cell r="T680">
            <v>4</v>
          </cell>
          <cell r="U680">
            <v>52</v>
          </cell>
          <cell r="W680">
            <v>0</v>
          </cell>
          <cell r="X680">
            <v>0</v>
          </cell>
          <cell r="Y680">
            <v>120</v>
          </cell>
          <cell r="Z680">
            <v>150</v>
          </cell>
          <cell r="AA680">
            <v>180</v>
          </cell>
          <cell r="AB680">
            <v>180</v>
          </cell>
          <cell r="AC680">
            <v>210</v>
          </cell>
          <cell r="AD680">
            <v>180</v>
          </cell>
          <cell r="AE680">
            <v>150</v>
          </cell>
          <cell r="AF680">
            <v>150</v>
          </cell>
          <cell r="AG680">
            <v>120</v>
          </cell>
          <cell r="AH680">
            <v>120</v>
          </cell>
          <cell r="AI680">
            <v>1560</v>
          </cell>
        </row>
        <row r="681">
          <cell r="C681">
            <v>105466</v>
          </cell>
          <cell r="D681" t="str">
            <v>BOMBARDIER AEROSPACE</v>
          </cell>
          <cell r="E681" t="str">
            <v>CHALLENGER 604 (CIVIL)</v>
          </cell>
          <cell r="F681" t="str">
            <v>CF34-3B</v>
          </cell>
          <cell r="G681" t="str">
            <v>Business Jets</v>
          </cell>
          <cell r="H681">
            <v>22000000</v>
          </cell>
          <cell r="I681">
            <v>0</v>
          </cell>
          <cell r="J681">
            <v>0</v>
          </cell>
          <cell r="K681">
            <v>18</v>
          </cell>
          <cell r="L681">
            <v>20</v>
          </cell>
          <cell r="M681">
            <v>20</v>
          </cell>
          <cell r="N681">
            <v>17</v>
          </cell>
          <cell r="O681">
            <v>19</v>
          </cell>
          <cell r="P681">
            <v>20</v>
          </cell>
          <cell r="Q681">
            <v>17</v>
          </cell>
          <cell r="R681">
            <v>18</v>
          </cell>
          <cell r="S681">
            <v>18</v>
          </cell>
          <cell r="T681">
            <v>16</v>
          </cell>
          <cell r="U681">
            <v>183</v>
          </cell>
          <cell r="W681">
            <v>0</v>
          </cell>
          <cell r="X681">
            <v>0</v>
          </cell>
          <cell r="Y681">
            <v>396</v>
          </cell>
          <cell r="Z681">
            <v>440</v>
          </cell>
          <cell r="AA681">
            <v>440</v>
          </cell>
          <cell r="AB681">
            <v>374</v>
          </cell>
          <cell r="AC681">
            <v>418</v>
          </cell>
          <cell r="AD681">
            <v>440</v>
          </cell>
          <cell r="AE681">
            <v>374</v>
          </cell>
          <cell r="AF681">
            <v>396</v>
          </cell>
          <cell r="AG681">
            <v>396</v>
          </cell>
          <cell r="AH681">
            <v>352</v>
          </cell>
          <cell r="AI681">
            <v>4026</v>
          </cell>
        </row>
        <row r="682">
          <cell r="C682">
            <v>105481</v>
          </cell>
          <cell r="D682" t="str">
            <v>BRITTEN-NORMAN</v>
          </cell>
          <cell r="E682" t="str">
            <v>ISLANDER BN-2 (CIVIL)</v>
          </cell>
          <cell r="F682" t="str">
            <v>IO-540</v>
          </cell>
          <cell r="G682" t="str">
            <v>General Aviation</v>
          </cell>
          <cell r="H682">
            <v>795000</v>
          </cell>
          <cell r="I682">
            <v>0</v>
          </cell>
          <cell r="J682">
            <v>0</v>
          </cell>
          <cell r="K682">
            <v>6</v>
          </cell>
          <cell r="L682">
            <v>6</v>
          </cell>
          <cell r="M682">
            <v>5</v>
          </cell>
          <cell r="N682">
            <v>6</v>
          </cell>
          <cell r="O682">
            <v>4</v>
          </cell>
          <cell r="P682">
            <v>4</v>
          </cell>
          <cell r="Q682">
            <v>4</v>
          </cell>
          <cell r="R682">
            <v>3</v>
          </cell>
          <cell r="S682">
            <v>1</v>
          </cell>
          <cell r="T682">
            <v>1</v>
          </cell>
          <cell r="U682">
            <v>40</v>
          </cell>
          <cell r="W682">
            <v>0</v>
          </cell>
          <cell r="X682">
            <v>0</v>
          </cell>
          <cell r="Y682">
            <v>4.7699999999999996</v>
          </cell>
          <cell r="Z682">
            <v>4.7699999999999996</v>
          </cell>
          <cell r="AA682">
            <v>3.9750000000000001</v>
          </cell>
          <cell r="AB682">
            <v>4.7699999999999996</v>
          </cell>
          <cell r="AC682">
            <v>3.18</v>
          </cell>
          <cell r="AD682">
            <v>3.18</v>
          </cell>
          <cell r="AE682">
            <v>3.18</v>
          </cell>
          <cell r="AF682">
            <v>2.3849999999999998</v>
          </cell>
          <cell r="AG682">
            <v>0.79500000000000004</v>
          </cell>
          <cell r="AH682">
            <v>0.79500000000000004</v>
          </cell>
          <cell r="AI682">
            <v>31.799999999999997</v>
          </cell>
        </row>
        <row r="683">
          <cell r="C683">
            <v>105419</v>
          </cell>
          <cell r="D683" t="str">
            <v>CASA</v>
          </cell>
          <cell r="E683" t="str">
            <v>C-212-400 (MIL.)</v>
          </cell>
          <cell r="F683" t="str">
            <v>TPE 331-12</v>
          </cell>
          <cell r="G683" t="str">
            <v>Military Transport</v>
          </cell>
          <cell r="H683">
            <v>5500000</v>
          </cell>
          <cell r="I683">
            <v>0</v>
          </cell>
          <cell r="J683">
            <v>0</v>
          </cell>
          <cell r="K683">
            <v>1</v>
          </cell>
          <cell r="L683">
            <v>2</v>
          </cell>
          <cell r="M683">
            <v>2</v>
          </cell>
          <cell r="N683">
            <v>3</v>
          </cell>
          <cell r="O683">
            <v>3</v>
          </cell>
          <cell r="P683">
            <v>3</v>
          </cell>
          <cell r="Q683">
            <v>2</v>
          </cell>
          <cell r="R683">
            <v>2</v>
          </cell>
          <cell r="S683">
            <v>1</v>
          </cell>
          <cell r="T683">
            <v>0</v>
          </cell>
          <cell r="U683">
            <v>19</v>
          </cell>
          <cell r="W683">
            <v>0</v>
          </cell>
          <cell r="X683">
            <v>0</v>
          </cell>
          <cell r="Y683">
            <v>5.5</v>
          </cell>
          <cell r="Z683">
            <v>11</v>
          </cell>
          <cell r="AA683">
            <v>11</v>
          </cell>
          <cell r="AB683">
            <v>16.5</v>
          </cell>
          <cell r="AC683">
            <v>16.5</v>
          </cell>
          <cell r="AD683">
            <v>16.5</v>
          </cell>
          <cell r="AE683">
            <v>11</v>
          </cell>
          <cell r="AF683">
            <v>11</v>
          </cell>
          <cell r="AG683">
            <v>5.5</v>
          </cell>
          <cell r="AH683">
            <v>0</v>
          </cell>
          <cell r="AI683">
            <v>104.5</v>
          </cell>
        </row>
        <row r="684">
          <cell r="C684">
            <v>105622</v>
          </cell>
          <cell r="D684" t="str">
            <v>CHENGDU AIRCRAFT</v>
          </cell>
          <cell r="E684" t="str">
            <v>F-10</v>
          </cell>
          <cell r="F684" t="str">
            <v>AL-31F</v>
          </cell>
          <cell r="G684" t="str">
            <v>Military Fighters</v>
          </cell>
          <cell r="H684">
            <v>25000000</v>
          </cell>
          <cell r="I684">
            <v>0</v>
          </cell>
          <cell r="J684">
            <v>0</v>
          </cell>
          <cell r="K684">
            <v>0</v>
          </cell>
          <cell r="L684">
            <v>0</v>
          </cell>
          <cell r="M684">
            <v>0</v>
          </cell>
          <cell r="N684">
            <v>0</v>
          </cell>
          <cell r="O684">
            <v>0</v>
          </cell>
          <cell r="P684">
            <v>0</v>
          </cell>
          <cell r="Q684">
            <v>0</v>
          </cell>
          <cell r="R684">
            <v>0</v>
          </cell>
          <cell r="S684">
            <v>0</v>
          </cell>
          <cell r="T684">
            <v>0</v>
          </cell>
          <cell r="U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row>
        <row r="685">
          <cell r="C685">
            <v>103555</v>
          </cell>
          <cell r="D685" t="str">
            <v>CHENGDU AIRCRAFT</v>
          </cell>
          <cell r="E685" t="str">
            <v>FC-1</v>
          </cell>
          <cell r="F685" t="str">
            <v>RD-93</v>
          </cell>
          <cell r="G685" t="str">
            <v>Military Fighters</v>
          </cell>
          <cell r="H685">
            <v>15500000</v>
          </cell>
          <cell r="I685">
            <v>0</v>
          </cell>
          <cell r="J685">
            <v>0</v>
          </cell>
          <cell r="K685">
            <v>8</v>
          </cell>
          <cell r="L685">
            <v>0</v>
          </cell>
          <cell r="M685">
            <v>0</v>
          </cell>
          <cell r="N685">
            <v>6</v>
          </cell>
          <cell r="O685">
            <v>12</v>
          </cell>
          <cell r="P685">
            <v>24</v>
          </cell>
          <cell r="Q685">
            <v>24</v>
          </cell>
          <cell r="R685">
            <v>24</v>
          </cell>
          <cell r="S685">
            <v>24</v>
          </cell>
          <cell r="T685">
            <v>24</v>
          </cell>
          <cell r="U685">
            <v>146</v>
          </cell>
          <cell r="W685">
            <v>0</v>
          </cell>
          <cell r="X685">
            <v>0</v>
          </cell>
          <cell r="Y685">
            <v>124</v>
          </cell>
          <cell r="Z685">
            <v>0</v>
          </cell>
          <cell r="AA685">
            <v>0</v>
          </cell>
          <cell r="AB685">
            <v>93</v>
          </cell>
          <cell r="AC685">
            <v>186</v>
          </cell>
          <cell r="AD685">
            <v>372</v>
          </cell>
          <cell r="AE685">
            <v>372</v>
          </cell>
          <cell r="AF685">
            <v>372</v>
          </cell>
          <cell r="AG685">
            <v>372</v>
          </cell>
          <cell r="AH685">
            <v>372</v>
          </cell>
          <cell r="AI685">
            <v>2263</v>
          </cell>
        </row>
        <row r="686">
          <cell r="C686">
            <v>105387</v>
          </cell>
          <cell r="D686" t="str">
            <v>EADS</v>
          </cell>
          <cell r="E686" t="str">
            <v>MAKO</v>
          </cell>
          <cell r="F686" t="str">
            <v>VARIOUS</v>
          </cell>
          <cell r="G686" t="str">
            <v>Military Fighters</v>
          </cell>
          <cell r="H686">
            <v>18500000</v>
          </cell>
          <cell r="I686">
            <v>0</v>
          </cell>
          <cell r="J686">
            <v>0</v>
          </cell>
          <cell r="K686">
            <v>0</v>
          </cell>
          <cell r="L686">
            <v>0</v>
          </cell>
          <cell r="M686">
            <v>0</v>
          </cell>
          <cell r="N686">
            <v>1</v>
          </cell>
          <cell r="O686">
            <v>2</v>
          </cell>
          <cell r="P686">
            <v>18</v>
          </cell>
          <cell r="Q686">
            <v>32</v>
          </cell>
          <cell r="R686">
            <v>65</v>
          </cell>
          <cell r="S686">
            <v>72</v>
          </cell>
          <cell r="T686">
            <v>70</v>
          </cell>
          <cell r="U686">
            <v>260</v>
          </cell>
          <cell r="W686">
            <v>0</v>
          </cell>
          <cell r="X686">
            <v>0</v>
          </cell>
          <cell r="Y686">
            <v>0</v>
          </cell>
          <cell r="Z686">
            <v>0</v>
          </cell>
          <cell r="AA686">
            <v>0</v>
          </cell>
          <cell r="AB686">
            <v>18.5</v>
          </cell>
          <cell r="AC686">
            <v>37</v>
          </cell>
          <cell r="AD686">
            <v>333</v>
          </cell>
          <cell r="AE686">
            <v>592</v>
          </cell>
          <cell r="AF686">
            <v>1202.5</v>
          </cell>
          <cell r="AG686">
            <v>1332</v>
          </cell>
          <cell r="AH686">
            <v>1295</v>
          </cell>
          <cell r="AI686">
            <v>4810</v>
          </cell>
        </row>
        <row r="687">
          <cell r="C687">
            <v>105491</v>
          </cell>
          <cell r="D687" t="str">
            <v>EMBRAER (Licensee)</v>
          </cell>
          <cell r="E687" t="str">
            <v>EMB-810D SENECA (CIVIL)</v>
          </cell>
          <cell r="F687" t="str">
            <v>TSIO-360-KB</v>
          </cell>
          <cell r="G687" t="str">
            <v>General Aviation</v>
          </cell>
          <cell r="H687">
            <v>370000</v>
          </cell>
          <cell r="I687">
            <v>0</v>
          </cell>
          <cell r="J687">
            <v>0</v>
          </cell>
          <cell r="K687">
            <v>22</v>
          </cell>
          <cell r="L687">
            <v>27</v>
          </cell>
          <cell r="M687">
            <v>0</v>
          </cell>
          <cell r="N687">
            <v>0</v>
          </cell>
          <cell r="O687">
            <v>0</v>
          </cell>
          <cell r="P687">
            <v>0</v>
          </cell>
          <cell r="Q687">
            <v>0</v>
          </cell>
          <cell r="R687">
            <v>0</v>
          </cell>
          <cell r="S687">
            <v>0</v>
          </cell>
          <cell r="T687">
            <v>0</v>
          </cell>
          <cell r="U687">
            <v>49</v>
          </cell>
          <cell r="W687">
            <v>0</v>
          </cell>
          <cell r="X687">
            <v>0</v>
          </cell>
          <cell r="Y687">
            <v>8.14</v>
          </cell>
          <cell r="Z687">
            <v>9.99</v>
          </cell>
          <cell r="AA687">
            <v>0</v>
          </cell>
          <cell r="AB687">
            <v>0</v>
          </cell>
          <cell r="AC687">
            <v>0</v>
          </cell>
          <cell r="AD687">
            <v>0</v>
          </cell>
          <cell r="AE687">
            <v>0</v>
          </cell>
          <cell r="AF687">
            <v>0</v>
          </cell>
          <cell r="AG687">
            <v>0</v>
          </cell>
          <cell r="AH687">
            <v>0</v>
          </cell>
          <cell r="AI687">
            <v>18.130000000000003</v>
          </cell>
        </row>
        <row r="688">
          <cell r="C688">
            <v>105469</v>
          </cell>
          <cell r="D688" t="str">
            <v>EUROCOPTER</v>
          </cell>
          <cell r="E688" t="str">
            <v>AS.332C/L (CIVIL)</v>
          </cell>
          <cell r="F688" t="str">
            <v>MAKILA 1A1</v>
          </cell>
          <cell r="G688" t="str">
            <v>Rotorcraft</v>
          </cell>
          <cell r="H688">
            <v>13400000</v>
          </cell>
          <cell r="I688">
            <v>0</v>
          </cell>
          <cell r="J688">
            <v>0</v>
          </cell>
          <cell r="K688">
            <v>3</v>
          </cell>
          <cell r="L688">
            <v>3</v>
          </cell>
          <cell r="M688">
            <v>2</v>
          </cell>
          <cell r="N688">
            <v>2</v>
          </cell>
          <cell r="O688">
            <v>1</v>
          </cell>
          <cell r="P688">
            <v>1</v>
          </cell>
          <cell r="Q688">
            <v>1</v>
          </cell>
          <cell r="R688">
            <v>1</v>
          </cell>
          <cell r="S688">
            <v>1</v>
          </cell>
          <cell r="T688">
            <v>1</v>
          </cell>
          <cell r="U688">
            <v>16</v>
          </cell>
          <cell r="W688">
            <v>0</v>
          </cell>
          <cell r="X688">
            <v>0</v>
          </cell>
          <cell r="Y688">
            <v>40.200000000000003</v>
          </cell>
          <cell r="Z688">
            <v>40.200000000000003</v>
          </cell>
          <cell r="AA688">
            <v>26.8</v>
          </cell>
          <cell r="AB688">
            <v>26.8</v>
          </cell>
          <cell r="AC688">
            <v>13.4</v>
          </cell>
          <cell r="AD688">
            <v>13.4</v>
          </cell>
          <cell r="AE688">
            <v>13.4</v>
          </cell>
          <cell r="AF688">
            <v>13.4</v>
          </cell>
          <cell r="AG688">
            <v>13.4</v>
          </cell>
          <cell r="AH688">
            <v>13.4</v>
          </cell>
          <cell r="AI688">
            <v>214.40000000000003</v>
          </cell>
        </row>
        <row r="689">
          <cell r="C689">
            <v>105479</v>
          </cell>
          <cell r="D689" t="str">
            <v>EUROCOPTER</v>
          </cell>
          <cell r="E689" t="str">
            <v>EC 635</v>
          </cell>
          <cell r="F689" t="str">
            <v>PW206B2</v>
          </cell>
          <cell r="G689" t="str">
            <v>Rotorcraft</v>
          </cell>
          <cell r="H689">
            <v>2722000</v>
          </cell>
          <cell r="I689">
            <v>0</v>
          </cell>
          <cell r="J689">
            <v>0</v>
          </cell>
          <cell r="K689">
            <v>0</v>
          </cell>
          <cell r="L689">
            <v>0</v>
          </cell>
          <cell r="M689">
            <v>1</v>
          </cell>
          <cell r="N689">
            <v>2</v>
          </cell>
          <cell r="O689">
            <v>1</v>
          </cell>
          <cell r="P689">
            <v>1</v>
          </cell>
          <cell r="Q689">
            <v>2</v>
          </cell>
          <cell r="R689">
            <v>2</v>
          </cell>
          <cell r="S689">
            <v>1</v>
          </cell>
          <cell r="T689">
            <v>2</v>
          </cell>
          <cell r="U689">
            <v>12</v>
          </cell>
          <cell r="W689">
            <v>0</v>
          </cell>
          <cell r="X689">
            <v>0</v>
          </cell>
          <cell r="Y689">
            <v>0</v>
          </cell>
          <cell r="Z689">
            <v>0</v>
          </cell>
          <cell r="AA689">
            <v>2.722</v>
          </cell>
          <cell r="AB689">
            <v>5.444</v>
          </cell>
          <cell r="AC689">
            <v>2.722</v>
          </cell>
          <cell r="AD689">
            <v>2.722</v>
          </cell>
          <cell r="AE689">
            <v>5.444</v>
          </cell>
          <cell r="AF689">
            <v>5.444</v>
          </cell>
          <cell r="AG689">
            <v>2.722</v>
          </cell>
          <cell r="AH689">
            <v>5.444</v>
          </cell>
          <cell r="AI689">
            <v>32.664000000000001</v>
          </cell>
        </row>
        <row r="690">
          <cell r="C690">
            <v>105478</v>
          </cell>
          <cell r="D690" t="str">
            <v>EUROCOPTER</v>
          </cell>
          <cell r="E690" t="str">
            <v>EC 635</v>
          </cell>
          <cell r="F690" t="str">
            <v>ARRIUS 2B</v>
          </cell>
          <cell r="G690" t="str">
            <v>Rotorcraft</v>
          </cell>
          <cell r="H690">
            <v>2722000</v>
          </cell>
          <cell r="I690">
            <v>0</v>
          </cell>
          <cell r="J690">
            <v>0</v>
          </cell>
          <cell r="K690">
            <v>7</v>
          </cell>
          <cell r="L690">
            <v>6</v>
          </cell>
          <cell r="M690">
            <v>3</v>
          </cell>
          <cell r="N690">
            <v>4</v>
          </cell>
          <cell r="O690">
            <v>3</v>
          </cell>
          <cell r="P690">
            <v>3</v>
          </cell>
          <cell r="Q690">
            <v>4</v>
          </cell>
          <cell r="R690">
            <v>4</v>
          </cell>
          <cell r="S690">
            <v>4</v>
          </cell>
          <cell r="T690">
            <v>4</v>
          </cell>
          <cell r="U690">
            <v>42</v>
          </cell>
          <cell r="W690">
            <v>0</v>
          </cell>
          <cell r="X690">
            <v>0</v>
          </cell>
          <cell r="Y690">
            <v>19.053999999999998</v>
          </cell>
          <cell r="Z690">
            <v>16.332000000000001</v>
          </cell>
          <cell r="AA690">
            <v>8.1660000000000004</v>
          </cell>
          <cell r="AB690">
            <v>10.888</v>
          </cell>
          <cell r="AC690">
            <v>8.1660000000000004</v>
          </cell>
          <cell r="AD690">
            <v>8.1660000000000004</v>
          </cell>
          <cell r="AE690">
            <v>10.888</v>
          </cell>
          <cell r="AF690">
            <v>10.888</v>
          </cell>
          <cell r="AG690">
            <v>10.888</v>
          </cell>
          <cell r="AH690">
            <v>10.888</v>
          </cell>
          <cell r="AI690">
            <v>114.32400000000001</v>
          </cell>
        </row>
        <row r="691">
          <cell r="C691">
            <v>105667</v>
          </cell>
          <cell r="D691" t="str">
            <v>EUROCOPTER</v>
          </cell>
          <cell r="E691" t="str">
            <v>TIGER (SPAIN)</v>
          </cell>
          <cell r="F691" t="str">
            <v>MTR 390</v>
          </cell>
          <cell r="G691" t="str">
            <v>Rotorcraft</v>
          </cell>
          <cell r="H691">
            <v>16000000</v>
          </cell>
          <cell r="I691">
            <v>0</v>
          </cell>
          <cell r="J691">
            <v>0</v>
          </cell>
          <cell r="K691">
            <v>3</v>
          </cell>
          <cell r="L691">
            <v>2</v>
          </cell>
          <cell r="M691">
            <v>1</v>
          </cell>
          <cell r="N691">
            <v>3</v>
          </cell>
          <cell r="O691">
            <v>4</v>
          </cell>
          <cell r="P691">
            <v>4</v>
          </cell>
          <cell r="Q691">
            <v>4</v>
          </cell>
          <cell r="R691">
            <v>3</v>
          </cell>
          <cell r="S691">
            <v>0</v>
          </cell>
          <cell r="T691">
            <v>0</v>
          </cell>
          <cell r="U691">
            <v>24</v>
          </cell>
          <cell r="W691">
            <v>0</v>
          </cell>
          <cell r="X691">
            <v>0</v>
          </cell>
          <cell r="Y691">
            <v>48</v>
          </cell>
          <cell r="Z691">
            <v>32</v>
          </cell>
          <cell r="AA691">
            <v>16</v>
          </cell>
          <cell r="AB691">
            <v>48</v>
          </cell>
          <cell r="AC691">
            <v>64</v>
          </cell>
          <cell r="AD691">
            <v>64</v>
          </cell>
          <cell r="AE691">
            <v>64</v>
          </cell>
          <cell r="AF691">
            <v>48</v>
          </cell>
          <cell r="AG691">
            <v>0</v>
          </cell>
          <cell r="AH691">
            <v>0</v>
          </cell>
          <cell r="AI691">
            <v>384</v>
          </cell>
        </row>
        <row r="692">
          <cell r="C692">
            <v>105661</v>
          </cell>
          <cell r="D692" t="str">
            <v>HAL</v>
          </cell>
          <cell r="E692" t="str">
            <v>ALH (CIVIL)</v>
          </cell>
          <cell r="F692" t="str">
            <v>ARDIDEN</v>
          </cell>
          <cell r="G692" t="str">
            <v>Rotorcraft</v>
          </cell>
          <cell r="H692">
            <v>5100000</v>
          </cell>
          <cell r="I692">
            <v>0</v>
          </cell>
          <cell r="J692">
            <v>0</v>
          </cell>
          <cell r="K692">
            <v>0</v>
          </cell>
          <cell r="L692">
            <v>0</v>
          </cell>
          <cell r="M692">
            <v>1</v>
          </cell>
          <cell r="N692">
            <v>2</v>
          </cell>
          <cell r="O692">
            <v>2</v>
          </cell>
          <cell r="P692">
            <v>3</v>
          </cell>
          <cell r="Q692">
            <v>3</v>
          </cell>
          <cell r="R692">
            <v>3</v>
          </cell>
          <cell r="S692">
            <v>4</v>
          </cell>
          <cell r="T692">
            <v>5</v>
          </cell>
          <cell r="U692">
            <v>23</v>
          </cell>
          <cell r="W692">
            <v>0</v>
          </cell>
          <cell r="X692">
            <v>0</v>
          </cell>
          <cell r="Y692">
            <v>0</v>
          </cell>
          <cell r="Z692">
            <v>0</v>
          </cell>
          <cell r="AA692">
            <v>5.0999999999999996</v>
          </cell>
          <cell r="AB692">
            <v>10.199999999999999</v>
          </cell>
          <cell r="AC692">
            <v>10.199999999999999</v>
          </cell>
          <cell r="AD692">
            <v>15.3</v>
          </cell>
          <cell r="AE692">
            <v>15.3</v>
          </cell>
          <cell r="AF692">
            <v>15.3</v>
          </cell>
          <cell r="AG692">
            <v>20.399999999999999</v>
          </cell>
          <cell r="AH692">
            <v>25.5</v>
          </cell>
          <cell r="AI692">
            <v>117.29999999999998</v>
          </cell>
        </row>
        <row r="693">
          <cell r="C693">
            <v>105660</v>
          </cell>
          <cell r="D693" t="str">
            <v>HAL</v>
          </cell>
          <cell r="E693" t="str">
            <v>ALH (CIVIL)</v>
          </cell>
          <cell r="F693" t="str">
            <v>TM333</v>
          </cell>
          <cell r="G693" t="str">
            <v>Rotorcraft</v>
          </cell>
          <cell r="H693">
            <v>5100000</v>
          </cell>
          <cell r="I693">
            <v>0</v>
          </cell>
          <cell r="J693">
            <v>0</v>
          </cell>
          <cell r="K693">
            <v>2</v>
          </cell>
          <cell r="L693">
            <v>2</v>
          </cell>
          <cell r="M693">
            <v>2</v>
          </cell>
          <cell r="N693">
            <v>2</v>
          </cell>
          <cell r="O693">
            <v>2</v>
          </cell>
          <cell r="P693">
            <v>2</v>
          </cell>
          <cell r="Q693">
            <v>2</v>
          </cell>
          <cell r="R693">
            <v>1</v>
          </cell>
          <cell r="S693">
            <v>1</v>
          </cell>
          <cell r="T693">
            <v>1</v>
          </cell>
          <cell r="U693">
            <v>17</v>
          </cell>
          <cell r="W693">
            <v>0</v>
          </cell>
          <cell r="X693">
            <v>0</v>
          </cell>
          <cell r="Y693">
            <v>10.199999999999999</v>
          </cell>
          <cell r="Z693">
            <v>10.199999999999999</v>
          </cell>
          <cell r="AA693">
            <v>10.199999999999999</v>
          </cell>
          <cell r="AB693">
            <v>10.199999999999999</v>
          </cell>
          <cell r="AC693">
            <v>10.199999999999999</v>
          </cell>
          <cell r="AD693">
            <v>10.199999999999999</v>
          </cell>
          <cell r="AE693">
            <v>10.199999999999999</v>
          </cell>
          <cell r="AF693">
            <v>5.0999999999999996</v>
          </cell>
          <cell r="AG693">
            <v>5.0999999999999996</v>
          </cell>
          <cell r="AH693">
            <v>5.0999999999999996</v>
          </cell>
          <cell r="AI693">
            <v>86.699999999999989</v>
          </cell>
        </row>
        <row r="694">
          <cell r="C694">
            <v>105503</v>
          </cell>
          <cell r="D694" t="str">
            <v>HAL (Licensee)</v>
          </cell>
          <cell r="E694" t="str">
            <v>228-200/-201 (CIVIL)</v>
          </cell>
          <cell r="F694" t="str">
            <v>TPE 331-5</v>
          </cell>
          <cell r="G694" t="str">
            <v>Military Transport</v>
          </cell>
          <cell r="H694">
            <v>4200000</v>
          </cell>
          <cell r="I694">
            <v>0</v>
          </cell>
          <cell r="J694">
            <v>0</v>
          </cell>
          <cell r="K694">
            <v>0</v>
          </cell>
          <cell r="L694">
            <v>0</v>
          </cell>
          <cell r="M694">
            <v>0</v>
          </cell>
          <cell r="N694">
            <v>0</v>
          </cell>
          <cell r="O694">
            <v>0</v>
          </cell>
          <cell r="P694">
            <v>0</v>
          </cell>
          <cell r="Q694">
            <v>0</v>
          </cell>
          <cell r="R694">
            <v>0</v>
          </cell>
          <cell r="S694">
            <v>0</v>
          </cell>
          <cell r="T694">
            <v>0</v>
          </cell>
          <cell r="U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row>
        <row r="695">
          <cell r="C695">
            <v>105692</v>
          </cell>
          <cell r="D695" t="str">
            <v>HAL (Licensee)</v>
          </cell>
          <cell r="E695" t="str">
            <v>HAWK 100</v>
          </cell>
          <cell r="F695" t="str">
            <v>ADOUR MK 871</v>
          </cell>
          <cell r="G695" t="str">
            <v>Military Fighters</v>
          </cell>
          <cell r="H695">
            <v>15000000</v>
          </cell>
          <cell r="I695">
            <v>0</v>
          </cell>
          <cell r="J695">
            <v>0</v>
          </cell>
          <cell r="K695">
            <v>0</v>
          </cell>
          <cell r="L695">
            <v>0</v>
          </cell>
          <cell r="M695">
            <v>0</v>
          </cell>
          <cell r="N695">
            <v>0</v>
          </cell>
          <cell r="O695">
            <v>4</v>
          </cell>
          <cell r="P695">
            <v>8</v>
          </cell>
          <cell r="Q695">
            <v>12</v>
          </cell>
          <cell r="R695">
            <v>12</v>
          </cell>
          <cell r="S695">
            <v>16</v>
          </cell>
          <cell r="T695">
            <v>18</v>
          </cell>
          <cell r="U695">
            <v>70</v>
          </cell>
          <cell r="W695">
            <v>0</v>
          </cell>
          <cell r="X695">
            <v>0</v>
          </cell>
          <cell r="Y695">
            <v>0</v>
          </cell>
          <cell r="Z695">
            <v>0</v>
          </cell>
          <cell r="AA695">
            <v>0</v>
          </cell>
          <cell r="AB695">
            <v>0</v>
          </cell>
          <cell r="AC695">
            <v>60</v>
          </cell>
          <cell r="AD695">
            <v>120</v>
          </cell>
          <cell r="AE695">
            <v>180</v>
          </cell>
          <cell r="AF695">
            <v>180</v>
          </cell>
          <cell r="AG695">
            <v>240</v>
          </cell>
          <cell r="AH695">
            <v>270</v>
          </cell>
          <cell r="AI695">
            <v>1050</v>
          </cell>
        </row>
        <row r="696">
          <cell r="C696">
            <v>105430</v>
          </cell>
          <cell r="D696" t="str">
            <v>HARBIN</v>
          </cell>
          <cell r="E696" t="str">
            <v>Y-12-II (MIL.)</v>
          </cell>
          <cell r="F696" t="str">
            <v>PT6A-27</v>
          </cell>
          <cell r="G696" t="str">
            <v>Military Transport</v>
          </cell>
          <cell r="H696">
            <v>2250000</v>
          </cell>
          <cell r="I696">
            <v>0</v>
          </cell>
          <cell r="J696">
            <v>0</v>
          </cell>
          <cell r="K696">
            <v>3</v>
          </cell>
          <cell r="L696">
            <v>2</v>
          </cell>
          <cell r="M696">
            <v>2</v>
          </cell>
          <cell r="N696">
            <v>1</v>
          </cell>
          <cell r="O696">
            <v>0</v>
          </cell>
          <cell r="P696">
            <v>0</v>
          </cell>
          <cell r="Q696">
            <v>0</v>
          </cell>
          <cell r="R696">
            <v>0</v>
          </cell>
          <cell r="S696">
            <v>0</v>
          </cell>
          <cell r="T696">
            <v>0</v>
          </cell>
          <cell r="U696">
            <v>8</v>
          </cell>
          <cell r="W696">
            <v>0</v>
          </cell>
          <cell r="X696">
            <v>0</v>
          </cell>
          <cell r="Y696">
            <v>6.75</v>
          </cell>
          <cell r="Z696">
            <v>4.5</v>
          </cell>
          <cell r="AA696">
            <v>4.5</v>
          </cell>
          <cell r="AB696">
            <v>2.25</v>
          </cell>
          <cell r="AC696">
            <v>0</v>
          </cell>
          <cell r="AD696">
            <v>0</v>
          </cell>
          <cell r="AE696">
            <v>0</v>
          </cell>
          <cell r="AF696">
            <v>0</v>
          </cell>
          <cell r="AG696">
            <v>0</v>
          </cell>
          <cell r="AH696">
            <v>0</v>
          </cell>
          <cell r="AI696">
            <v>18</v>
          </cell>
        </row>
        <row r="697">
          <cell r="C697">
            <v>105431</v>
          </cell>
          <cell r="D697" t="str">
            <v>HARBIN (Licensee)</v>
          </cell>
          <cell r="E697" t="str">
            <v>Z-9 (CIVIL)</v>
          </cell>
          <cell r="F697" t="str">
            <v>WZ-8</v>
          </cell>
          <cell r="G697" t="str">
            <v>Rotorcraft</v>
          </cell>
          <cell r="H697">
            <v>4595000</v>
          </cell>
          <cell r="I697">
            <v>0</v>
          </cell>
          <cell r="J697">
            <v>0</v>
          </cell>
          <cell r="K697">
            <v>2</v>
          </cell>
          <cell r="L697">
            <v>0</v>
          </cell>
          <cell r="M697">
            <v>0</v>
          </cell>
          <cell r="N697">
            <v>0</v>
          </cell>
          <cell r="O697">
            <v>0</v>
          </cell>
          <cell r="P697">
            <v>0</v>
          </cell>
          <cell r="Q697">
            <v>0</v>
          </cell>
          <cell r="R697">
            <v>0</v>
          </cell>
          <cell r="S697">
            <v>0</v>
          </cell>
          <cell r="T697">
            <v>0</v>
          </cell>
          <cell r="U697">
            <v>2</v>
          </cell>
          <cell r="W697">
            <v>0</v>
          </cell>
          <cell r="X697">
            <v>0</v>
          </cell>
          <cell r="Y697">
            <v>9.19</v>
          </cell>
          <cell r="Z697">
            <v>0</v>
          </cell>
          <cell r="AA697">
            <v>0</v>
          </cell>
          <cell r="AB697">
            <v>0</v>
          </cell>
          <cell r="AC697">
            <v>0</v>
          </cell>
          <cell r="AD697">
            <v>0</v>
          </cell>
          <cell r="AE697">
            <v>0</v>
          </cell>
          <cell r="AF697">
            <v>0</v>
          </cell>
          <cell r="AG697">
            <v>0</v>
          </cell>
          <cell r="AH697">
            <v>0</v>
          </cell>
          <cell r="AI697">
            <v>9.19</v>
          </cell>
        </row>
        <row r="698">
          <cell r="C698">
            <v>105432</v>
          </cell>
          <cell r="D698" t="str">
            <v>HARBIN (Licensee)</v>
          </cell>
          <cell r="E698" t="str">
            <v>Z-9/H410A (MIL.)</v>
          </cell>
          <cell r="F698" t="str">
            <v>ARRIEL 2</v>
          </cell>
          <cell r="G698" t="str">
            <v>Rotorcraft</v>
          </cell>
          <cell r="H698">
            <v>4595000</v>
          </cell>
          <cell r="I698">
            <v>0</v>
          </cell>
          <cell r="J698">
            <v>0</v>
          </cell>
          <cell r="K698">
            <v>1</v>
          </cell>
          <cell r="L698">
            <v>2</v>
          </cell>
          <cell r="M698">
            <v>4</v>
          </cell>
          <cell r="N698">
            <v>3</v>
          </cell>
          <cell r="O698">
            <v>4</v>
          </cell>
          <cell r="P698">
            <v>4</v>
          </cell>
          <cell r="Q698">
            <v>3</v>
          </cell>
          <cell r="R698">
            <v>3</v>
          </cell>
          <cell r="S698">
            <v>2</v>
          </cell>
          <cell r="T698">
            <v>0</v>
          </cell>
          <cell r="U698">
            <v>26</v>
          </cell>
          <cell r="W698">
            <v>0</v>
          </cell>
          <cell r="X698">
            <v>0</v>
          </cell>
          <cell r="Y698">
            <v>4.5949999999999998</v>
          </cell>
          <cell r="Z698">
            <v>9.19</v>
          </cell>
          <cell r="AA698">
            <v>18.38</v>
          </cell>
          <cell r="AB698">
            <v>13.785</v>
          </cell>
          <cell r="AC698">
            <v>18.38</v>
          </cell>
          <cell r="AD698">
            <v>18.38</v>
          </cell>
          <cell r="AE698">
            <v>13.785</v>
          </cell>
          <cell r="AF698">
            <v>13.785</v>
          </cell>
          <cell r="AG698">
            <v>9.19</v>
          </cell>
          <cell r="AH698">
            <v>0</v>
          </cell>
          <cell r="AI698">
            <v>119.46999999999998</v>
          </cell>
        </row>
        <row r="699">
          <cell r="C699">
            <v>105433</v>
          </cell>
          <cell r="D699" t="str">
            <v>HELICOPTEROS DO BRASIL SA (Licensee)</v>
          </cell>
          <cell r="E699" t="str">
            <v>HB.350 (CIVIL)</v>
          </cell>
          <cell r="F699" t="str">
            <v>ARRIEL 1B/1D1</v>
          </cell>
          <cell r="G699" t="str">
            <v>Rotorcraft</v>
          </cell>
          <cell r="H699">
            <v>1222000</v>
          </cell>
          <cell r="I699">
            <v>0</v>
          </cell>
          <cell r="J699">
            <v>0</v>
          </cell>
          <cell r="K699">
            <v>4</v>
          </cell>
          <cell r="L699">
            <v>4</v>
          </cell>
          <cell r="M699">
            <v>4</v>
          </cell>
          <cell r="N699">
            <v>3</v>
          </cell>
          <cell r="O699">
            <v>2</v>
          </cell>
          <cell r="P699">
            <v>1</v>
          </cell>
          <cell r="Q699">
            <v>0</v>
          </cell>
          <cell r="R699">
            <v>0</v>
          </cell>
          <cell r="S699">
            <v>0</v>
          </cell>
          <cell r="T699">
            <v>0</v>
          </cell>
          <cell r="U699">
            <v>18</v>
          </cell>
          <cell r="W699">
            <v>0</v>
          </cell>
          <cell r="X699">
            <v>0</v>
          </cell>
          <cell r="Y699">
            <v>4.8879999999999999</v>
          </cell>
          <cell r="Z699">
            <v>4.8879999999999999</v>
          </cell>
          <cell r="AA699">
            <v>4.8879999999999999</v>
          </cell>
          <cell r="AB699">
            <v>3.6659999999999999</v>
          </cell>
          <cell r="AC699">
            <v>2.444</v>
          </cell>
          <cell r="AD699">
            <v>1.222</v>
          </cell>
          <cell r="AE699">
            <v>0</v>
          </cell>
          <cell r="AF699">
            <v>0</v>
          </cell>
          <cell r="AG699">
            <v>0</v>
          </cell>
          <cell r="AH699">
            <v>0</v>
          </cell>
          <cell r="AI699">
            <v>21.995999999999999</v>
          </cell>
        </row>
        <row r="700">
          <cell r="C700">
            <v>105662</v>
          </cell>
          <cell r="D700" t="str">
            <v>IBIS AEROSPACE</v>
          </cell>
          <cell r="E700" t="str">
            <v>AE270</v>
          </cell>
          <cell r="F700" t="str">
            <v>PT6A-66A</v>
          </cell>
          <cell r="G700" t="str">
            <v>General Aviation</v>
          </cell>
          <cell r="H700">
            <v>2250000</v>
          </cell>
          <cell r="I700">
            <v>0</v>
          </cell>
          <cell r="J700">
            <v>0</v>
          </cell>
          <cell r="K700">
            <v>12</v>
          </cell>
          <cell r="L700">
            <v>24</v>
          </cell>
          <cell r="M700">
            <v>30</v>
          </cell>
          <cell r="N700">
            <v>36</v>
          </cell>
          <cell r="O700">
            <v>36</v>
          </cell>
          <cell r="P700">
            <v>30</v>
          </cell>
          <cell r="Q700">
            <v>28</v>
          </cell>
          <cell r="R700">
            <v>30</v>
          </cell>
          <cell r="S700">
            <v>27</v>
          </cell>
          <cell r="T700">
            <v>28</v>
          </cell>
          <cell r="U700">
            <v>281</v>
          </cell>
          <cell r="W700">
            <v>0</v>
          </cell>
          <cell r="X700">
            <v>0</v>
          </cell>
          <cell r="Y700">
            <v>27</v>
          </cell>
          <cell r="Z700">
            <v>54</v>
          </cell>
          <cell r="AA700">
            <v>67.5</v>
          </cell>
          <cell r="AB700">
            <v>81</v>
          </cell>
          <cell r="AC700">
            <v>81</v>
          </cell>
          <cell r="AD700">
            <v>67.5</v>
          </cell>
          <cell r="AE700">
            <v>63</v>
          </cell>
          <cell r="AF700">
            <v>67.5</v>
          </cell>
          <cell r="AG700">
            <v>60.75</v>
          </cell>
          <cell r="AH700">
            <v>63</v>
          </cell>
          <cell r="AI700">
            <v>632.25</v>
          </cell>
        </row>
        <row r="701">
          <cell r="C701">
            <v>105435</v>
          </cell>
          <cell r="D701" t="str">
            <v>IND. PESAWAT TERBANG NUSANTARA (Licensee)</v>
          </cell>
          <cell r="E701" t="str">
            <v>NAS.332 (CIVIL)</v>
          </cell>
          <cell r="F701" t="str">
            <v>MAKILA 1A1/1A2</v>
          </cell>
          <cell r="G701" t="str">
            <v>Military Transport</v>
          </cell>
          <cell r="H701">
            <v>13400000</v>
          </cell>
          <cell r="I701">
            <v>0</v>
          </cell>
          <cell r="J701">
            <v>0</v>
          </cell>
          <cell r="K701">
            <v>0</v>
          </cell>
          <cell r="L701">
            <v>0</v>
          </cell>
          <cell r="M701">
            <v>0</v>
          </cell>
          <cell r="N701">
            <v>0</v>
          </cell>
          <cell r="O701">
            <v>0</v>
          </cell>
          <cell r="P701">
            <v>0</v>
          </cell>
          <cell r="Q701">
            <v>0</v>
          </cell>
          <cell r="R701">
            <v>0</v>
          </cell>
          <cell r="S701">
            <v>0</v>
          </cell>
          <cell r="T701">
            <v>0</v>
          </cell>
          <cell r="U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row>
        <row r="702">
          <cell r="C702">
            <v>105439</v>
          </cell>
          <cell r="D702" t="str">
            <v>IND. PESAWAT TERBANG NUSANTARA (Licensee)</v>
          </cell>
          <cell r="E702" t="str">
            <v>NBO-105 (CIVIL)</v>
          </cell>
          <cell r="F702" t="str">
            <v>250-C20B</v>
          </cell>
          <cell r="G702" t="str">
            <v>Military Transport</v>
          </cell>
          <cell r="H702">
            <v>1855000</v>
          </cell>
          <cell r="I702">
            <v>0</v>
          </cell>
          <cell r="J702">
            <v>0</v>
          </cell>
          <cell r="K702">
            <v>0</v>
          </cell>
          <cell r="L702">
            <v>0</v>
          </cell>
          <cell r="M702">
            <v>0</v>
          </cell>
          <cell r="N702">
            <v>0</v>
          </cell>
          <cell r="O702">
            <v>0</v>
          </cell>
          <cell r="P702">
            <v>0</v>
          </cell>
          <cell r="Q702">
            <v>0</v>
          </cell>
          <cell r="R702">
            <v>0</v>
          </cell>
          <cell r="S702">
            <v>0</v>
          </cell>
          <cell r="T702">
            <v>0</v>
          </cell>
          <cell r="U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row>
        <row r="703">
          <cell r="C703">
            <v>105445</v>
          </cell>
          <cell r="D703" t="str">
            <v>IND. PESAWAT TERBANG NUSANTARA (Licensee)</v>
          </cell>
          <cell r="E703" t="str">
            <v>NC-212-200 (CIVIL)</v>
          </cell>
          <cell r="F703" t="str">
            <v>TPE 331</v>
          </cell>
          <cell r="G703" t="str">
            <v>Military Transport</v>
          </cell>
          <cell r="H703">
            <v>3000000</v>
          </cell>
          <cell r="I703">
            <v>0</v>
          </cell>
          <cell r="J703">
            <v>0</v>
          </cell>
          <cell r="K703">
            <v>0</v>
          </cell>
          <cell r="L703">
            <v>0</v>
          </cell>
          <cell r="M703">
            <v>1</v>
          </cell>
          <cell r="N703">
            <v>1</v>
          </cell>
          <cell r="O703">
            <v>0</v>
          </cell>
          <cell r="P703">
            <v>0</v>
          </cell>
          <cell r="Q703">
            <v>0</v>
          </cell>
          <cell r="R703">
            <v>0</v>
          </cell>
          <cell r="S703">
            <v>0</v>
          </cell>
          <cell r="T703">
            <v>0</v>
          </cell>
          <cell r="U703">
            <v>2</v>
          </cell>
          <cell r="W703">
            <v>0</v>
          </cell>
          <cell r="X703">
            <v>0</v>
          </cell>
          <cell r="Y703">
            <v>0</v>
          </cell>
          <cell r="Z703">
            <v>0</v>
          </cell>
          <cell r="AA703">
            <v>3</v>
          </cell>
          <cell r="AB703">
            <v>3</v>
          </cell>
          <cell r="AC703">
            <v>0</v>
          </cell>
          <cell r="AD703">
            <v>0</v>
          </cell>
          <cell r="AE703">
            <v>0</v>
          </cell>
          <cell r="AF703">
            <v>0</v>
          </cell>
          <cell r="AG703">
            <v>0</v>
          </cell>
          <cell r="AH703">
            <v>0</v>
          </cell>
          <cell r="AI703">
            <v>6</v>
          </cell>
        </row>
        <row r="704">
          <cell r="C704">
            <v>105690</v>
          </cell>
          <cell r="D704" t="str">
            <v>KAWASAKI HEAVY IND. LTD</v>
          </cell>
          <cell r="E704" t="str">
            <v>C-X</v>
          </cell>
          <cell r="F704" t="str">
            <v>CF6-80C2</v>
          </cell>
          <cell r="G704" t="str">
            <v>Military Fighters</v>
          </cell>
          <cell r="H704">
            <v>60000000</v>
          </cell>
          <cell r="I704">
            <v>0</v>
          </cell>
          <cell r="J704">
            <v>0</v>
          </cell>
          <cell r="K704">
            <v>0</v>
          </cell>
          <cell r="L704">
            <v>0</v>
          </cell>
          <cell r="M704">
            <v>1</v>
          </cell>
          <cell r="N704">
            <v>1</v>
          </cell>
          <cell r="O704">
            <v>0</v>
          </cell>
          <cell r="P704">
            <v>0</v>
          </cell>
          <cell r="Q704">
            <v>0</v>
          </cell>
          <cell r="R704">
            <v>3</v>
          </cell>
          <cell r="S704">
            <v>4</v>
          </cell>
          <cell r="T704">
            <v>6</v>
          </cell>
          <cell r="U704">
            <v>15</v>
          </cell>
          <cell r="W704">
            <v>0</v>
          </cell>
          <cell r="X704">
            <v>0</v>
          </cell>
          <cell r="Y704">
            <v>0</v>
          </cell>
          <cell r="Z704">
            <v>0</v>
          </cell>
          <cell r="AA704">
            <v>60</v>
          </cell>
          <cell r="AB704">
            <v>60</v>
          </cell>
          <cell r="AC704">
            <v>0</v>
          </cell>
          <cell r="AD704">
            <v>0</v>
          </cell>
          <cell r="AE704">
            <v>0</v>
          </cell>
          <cell r="AF704">
            <v>180</v>
          </cell>
          <cell r="AG704">
            <v>240</v>
          </cell>
          <cell r="AH704">
            <v>360</v>
          </cell>
          <cell r="AI704">
            <v>900</v>
          </cell>
        </row>
        <row r="705">
          <cell r="C705">
            <v>105691</v>
          </cell>
          <cell r="D705" t="str">
            <v>KAWASAKI HEAVY IND. LTD</v>
          </cell>
          <cell r="E705" t="str">
            <v>P-X</v>
          </cell>
          <cell r="F705" t="str">
            <v>NOT SELECTED</v>
          </cell>
          <cell r="G705" t="str">
            <v>Military Fighters</v>
          </cell>
          <cell r="H705">
            <v>75000000</v>
          </cell>
          <cell r="I705">
            <v>0</v>
          </cell>
          <cell r="J705">
            <v>0</v>
          </cell>
          <cell r="K705">
            <v>0</v>
          </cell>
          <cell r="L705">
            <v>0</v>
          </cell>
          <cell r="M705">
            <v>1</v>
          </cell>
          <cell r="N705">
            <v>1</v>
          </cell>
          <cell r="O705">
            <v>0</v>
          </cell>
          <cell r="P705">
            <v>0</v>
          </cell>
          <cell r="Q705">
            <v>0</v>
          </cell>
          <cell r="R705">
            <v>3</v>
          </cell>
          <cell r="S705">
            <v>6</v>
          </cell>
          <cell r="T705">
            <v>7</v>
          </cell>
          <cell r="U705">
            <v>18</v>
          </cell>
          <cell r="W705">
            <v>0</v>
          </cell>
          <cell r="X705">
            <v>0</v>
          </cell>
          <cell r="Y705">
            <v>0</v>
          </cell>
          <cell r="Z705">
            <v>0</v>
          </cell>
          <cell r="AA705">
            <v>75</v>
          </cell>
          <cell r="AB705">
            <v>75</v>
          </cell>
          <cell r="AC705">
            <v>0</v>
          </cell>
          <cell r="AD705">
            <v>0</v>
          </cell>
          <cell r="AE705">
            <v>0</v>
          </cell>
          <cell r="AF705">
            <v>225</v>
          </cell>
          <cell r="AG705">
            <v>450</v>
          </cell>
          <cell r="AH705">
            <v>525</v>
          </cell>
          <cell r="AI705">
            <v>1350</v>
          </cell>
        </row>
        <row r="706">
          <cell r="C706">
            <v>105643</v>
          </cell>
          <cell r="D706" t="str">
            <v>KAWASAKI HEAVY IND. LTD (Licensee)</v>
          </cell>
          <cell r="E706" t="str">
            <v>EH-101</v>
          </cell>
          <cell r="F706" t="str">
            <v>RTM322</v>
          </cell>
          <cell r="G706" t="str">
            <v>Rotorcraft</v>
          </cell>
          <cell r="H706">
            <v>25000000</v>
          </cell>
          <cell r="I706">
            <v>0</v>
          </cell>
          <cell r="J706">
            <v>0</v>
          </cell>
          <cell r="K706">
            <v>0</v>
          </cell>
          <cell r="L706">
            <v>2</v>
          </cell>
          <cell r="M706">
            <v>4</v>
          </cell>
          <cell r="N706">
            <v>3</v>
          </cell>
          <cell r="O706">
            <v>3</v>
          </cell>
          <cell r="P706">
            <v>0</v>
          </cell>
          <cell r="Q706">
            <v>0</v>
          </cell>
          <cell r="R706">
            <v>0</v>
          </cell>
          <cell r="S706">
            <v>0</v>
          </cell>
          <cell r="T706">
            <v>0</v>
          </cell>
          <cell r="U706">
            <v>12</v>
          </cell>
          <cell r="W706">
            <v>0</v>
          </cell>
          <cell r="X706">
            <v>0</v>
          </cell>
          <cell r="Y706">
            <v>0</v>
          </cell>
          <cell r="Z706">
            <v>50</v>
          </cell>
          <cell r="AA706">
            <v>100</v>
          </cell>
          <cell r="AB706">
            <v>75</v>
          </cell>
          <cell r="AC706">
            <v>75</v>
          </cell>
          <cell r="AD706">
            <v>0</v>
          </cell>
          <cell r="AE706">
            <v>0</v>
          </cell>
          <cell r="AF706">
            <v>0</v>
          </cell>
          <cell r="AG706">
            <v>0</v>
          </cell>
          <cell r="AH706">
            <v>0</v>
          </cell>
          <cell r="AI706">
            <v>300</v>
          </cell>
        </row>
        <row r="707">
          <cell r="C707">
            <v>105386</v>
          </cell>
          <cell r="D707" t="str">
            <v>LOCKHEED MARTIN CORPORATION</v>
          </cell>
          <cell r="E707" t="str">
            <v>F-35 (PRODUCTION)</v>
          </cell>
          <cell r="F707" t="str">
            <v>F136</v>
          </cell>
          <cell r="G707" t="str">
            <v>Military Fighters</v>
          </cell>
          <cell r="H707">
            <v>43200000</v>
          </cell>
          <cell r="I707">
            <v>0</v>
          </cell>
          <cell r="J707">
            <v>0</v>
          </cell>
          <cell r="K707">
            <v>0</v>
          </cell>
          <cell r="L707">
            <v>0</v>
          </cell>
          <cell r="M707">
            <v>0</v>
          </cell>
          <cell r="N707">
            <v>0</v>
          </cell>
          <cell r="O707">
            <v>0</v>
          </cell>
          <cell r="P707">
            <v>0</v>
          </cell>
          <cell r="Q707">
            <v>0</v>
          </cell>
          <cell r="R707">
            <v>0</v>
          </cell>
          <cell r="S707">
            <v>24</v>
          </cell>
          <cell r="T707">
            <v>48</v>
          </cell>
          <cell r="U707">
            <v>72</v>
          </cell>
          <cell r="W707">
            <v>0</v>
          </cell>
          <cell r="X707">
            <v>0</v>
          </cell>
          <cell r="Y707">
            <v>0</v>
          </cell>
          <cell r="Z707">
            <v>0</v>
          </cell>
          <cell r="AA707">
            <v>0</v>
          </cell>
          <cell r="AB707">
            <v>0</v>
          </cell>
          <cell r="AC707">
            <v>0</v>
          </cell>
          <cell r="AD707">
            <v>0</v>
          </cell>
          <cell r="AE707">
            <v>0</v>
          </cell>
          <cell r="AF707">
            <v>0</v>
          </cell>
          <cell r="AG707">
            <v>1036.8</v>
          </cell>
          <cell r="AH707">
            <v>2073.6</v>
          </cell>
          <cell r="AI707">
            <v>3110.3999999999996</v>
          </cell>
        </row>
        <row r="708">
          <cell r="C708">
            <v>105468</v>
          </cell>
          <cell r="D708" t="str">
            <v>MIL</v>
          </cell>
          <cell r="E708" t="str">
            <v>MI-8/17 (MIL.)</v>
          </cell>
          <cell r="F708" t="str">
            <v>TV2/TV3/VK-2500</v>
          </cell>
          <cell r="G708" t="str">
            <v>Rotorcraft</v>
          </cell>
          <cell r="H708">
            <v>4000000</v>
          </cell>
          <cell r="I708">
            <v>0</v>
          </cell>
          <cell r="J708">
            <v>0</v>
          </cell>
          <cell r="K708">
            <v>44</v>
          </cell>
          <cell r="L708">
            <v>34</v>
          </cell>
          <cell r="M708">
            <v>28</v>
          </cell>
          <cell r="N708">
            <v>27</v>
          </cell>
          <cell r="O708">
            <v>25</v>
          </cell>
          <cell r="P708">
            <v>24</v>
          </cell>
          <cell r="Q708">
            <v>23</v>
          </cell>
          <cell r="R708">
            <v>23</v>
          </cell>
          <cell r="S708">
            <v>22</v>
          </cell>
          <cell r="T708">
            <v>20</v>
          </cell>
          <cell r="U708">
            <v>270</v>
          </cell>
          <cell r="W708">
            <v>0</v>
          </cell>
          <cell r="X708">
            <v>0</v>
          </cell>
          <cell r="Y708">
            <v>176</v>
          </cell>
          <cell r="Z708">
            <v>136</v>
          </cell>
          <cell r="AA708">
            <v>112</v>
          </cell>
          <cell r="AB708">
            <v>108</v>
          </cell>
          <cell r="AC708">
            <v>100</v>
          </cell>
          <cell r="AD708">
            <v>96</v>
          </cell>
          <cell r="AE708">
            <v>92</v>
          </cell>
          <cell r="AF708">
            <v>92</v>
          </cell>
          <cell r="AG708">
            <v>88</v>
          </cell>
          <cell r="AH708">
            <v>80</v>
          </cell>
          <cell r="AI708">
            <v>1080</v>
          </cell>
        </row>
        <row r="709">
          <cell r="C709">
            <v>105647</v>
          </cell>
          <cell r="D709" t="str">
            <v>NH INDUSTRIES SARL (Consortium)</v>
          </cell>
          <cell r="E709" t="str">
            <v>NH 90 (GREECE)</v>
          </cell>
          <cell r="F709" t="str">
            <v>RTM322</v>
          </cell>
          <cell r="G709" t="str">
            <v>Rotorcraft</v>
          </cell>
          <cell r="H709">
            <v>15000000</v>
          </cell>
          <cell r="I709">
            <v>0</v>
          </cell>
          <cell r="J709">
            <v>0</v>
          </cell>
          <cell r="K709">
            <v>0</v>
          </cell>
          <cell r="L709">
            <v>2</v>
          </cell>
          <cell r="M709">
            <v>6</v>
          </cell>
          <cell r="N709">
            <v>8</v>
          </cell>
          <cell r="O709">
            <v>8</v>
          </cell>
          <cell r="P709">
            <v>7</v>
          </cell>
          <cell r="Q709">
            <v>3</v>
          </cell>
          <cell r="R709">
            <v>0</v>
          </cell>
          <cell r="S709">
            <v>0</v>
          </cell>
          <cell r="T709">
            <v>0</v>
          </cell>
          <cell r="U709">
            <v>34</v>
          </cell>
          <cell r="W709">
            <v>0</v>
          </cell>
          <cell r="X709">
            <v>0</v>
          </cell>
          <cell r="Y709">
            <v>0</v>
          </cell>
          <cell r="Z709">
            <v>30</v>
          </cell>
          <cell r="AA709">
            <v>90</v>
          </cell>
          <cell r="AB709">
            <v>120</v>
          </cell>
          <cell r="AC709">
            <v>120</v>
          </cell>
          <cell r="AD709">
            <v>105</v>
          </cell>
          <cell r="AE709">
            <v>45</v>
          </cell>
          <cell r="AF709">
            <v>0</v>
          </cell>
          <cell r="AG709">
            <v>0</v>
          </cell>
          <cell r="AH709">
            <v>0</v>
          </cell>
          <cell r="AI709">
            <v>510</v>
          </cell>
        </row>
        <row r="710">
          <cell r="C710">
            <v>105623</v>
          </cell>
          <cell r="D710" t="str">
            <v>NORTHROP GRUMMAN</v>
          </cell>
          <cell r="E710" t="str">
            <v>E-10A MC2A</v>
          </cell>
          <cell r="F710" t="str">
            <v>CF6-80C2</v>
          </cell>
          <cell r="G710" t="str">
            <v>Military - Other</v>
          </cell>
          <cell r="H710">
            <v>400000000</v>
          </cell>
          <cell r="I710">
            <v>0</v>
          </cell>
          <cell r="J710">
            <v>0</v>
          </cell>
          <cell r="K710">
            <v>0</v>
          </cell>
          <cell r="L710">
            <v>0</v>
          </cell>
          <cell r="M710">
            <v>0</v>
          </cell>
          <cell r="N710">
            <v>0</v>
          </cell>
          <cell r="O710">
            <v>1</v>
          </cell>
          <cell r="P710">
            <v>0</v>
          </cell>
          <cell r="Q710">
            <v>0</v>
          </cell>
          <cell r="R710">
            <v>2</v>
          </cell>
          <cell r="S710">
            <v>2</v>
          </cell>
          <cell r="T710">
            <v>4</v>
          </cell>
          <cell r="U710">
            <v>9</v>
          </cell>
          <cell r="W710">
            <v>0</v>
          </cell>
          <cell r="X710">
            <v>0</v>
          </cell>
          <cell r="Y710">
            <v>0</v>
          </cell>
          <cell r="Z710">
            <v>0</v>
          </cell>
          <cell r="AA710">
            <v>0</v>
          </cell>
          <cell r="AB710">
            <v>0</v>
          </cell>
          <cell r="AC710">
            <v>400</v>
          </cell>
          <cell r="AD710">
            <v>0</v>
          </cell>
          <cell r="AE710">
            <v>0</v>
          </cell>
          <cell r="AF710">
            <v>800</v>
          </cell>
          <cell r="AG710">
            <v>800</v>
          </cell>
          <cell r="AH710">
            <v>1600</v>
          </cell>
          <cell r="AI710">
            <v>3600</v>
          </cell>
        </row>
        <row r="711">
          <cell r="C711">
            <v>105461</v>
          </cell>
          <cell r="D711" t="str">
            <v>PIAGGIO AERO INDUSTRIES</v>
          </cell>
          <cell r="E711" t="str">
            <v>P180 (CIVIL)</v>
          </cell>
          <cell r="F711" t="str">
            <v>PT6A-66</v>
          </cell>
          <cell r="G711" t="str">
            <v>Business Jets</v>
          </cell>
          <cell r="H711">
            <v>4950000</v>
          </cell>
          <cell r="I711">
            <v>0</v>
          </cell>
          <cell r="J711">
            <v>0</v>
          </cell>
          <cell r="K711">
            <v>16</v>
          </cell>
          <cell r="L711">
            <v>16</v>
          </cell>
          <cell r="M711">
            <v>17</v>
          </cell>
          <cell r="N711">
            <v>17</v>
          </cell>
          <cell r="O711">
            <v>16</v>
          </cell>
          <cell r="P711">
            <v>15</v>
          </cell>
          <cell r="Q711">
            <v>15</v>
          </cell>
          <cell r="R711">
            <v>15</v>
          </cell>
          <cell r="S711">
            <v>14</v>
          </cell>
          <cell r="T711">
            <v>12</v>
          </cell>
          <cell r="U711">
            <v>153</v>
          </cell>
          <cell r="W711">
            <v>0</v>
          </cell>
          <cell r="X711">
            <v>0</v>
          </cell>
          <cell r="Y711">
            <v>79.2</v>
          </cell>
          <cell r="Z711">
            <v>79.2</v>
          </cell>
          <cell r="AA711">
            <v>84.15</v>
          </cell>
          <cell r="AB711">
            <v>84.15</v>
          </cell>
          <cell r="AC711">
            <v>79.2</v>
          </cell>
          <cell r="AD711">
            <v>74.25</v>
          </cell>
          <cell r="AE711">
            <v>74.25</v>
          </cell>
          <cell r="AF711">
            <v>74.25</v>
          </cell>
          <cell r="AG711">
            <v>69.3</v>
          </cell>
          <cell r="AH711">
            <v>59.4</v>
          </cell>
          <cell r="AI711">
            <v>757.35</v>
          </cell>
        </row>
        <row r="712">
          <cell r="C712">
            <v>105634</v>
          </cell>
          <cell r="D712" t="str">
            <v>POLSKIE ZAKLADY LOTNICZE (Licensee)</v>
          </cell>
          <cell r="E712" t="str">
            <v>AN-28 (MIL.)</v>
          </cell>
          <cell r="F712" t="str">
            <v>TVD-10B</v>
          </cell>
          <cell r="G712" t="str">
            <v>Military Transport</v>
          </cell>
          <cell r="H712">
            <v>1800000</v>
          </cell>
          <cell r="I712">
            <v>0</v>
          </cell>
          <cell r="J712">
            <v>0</v>
          </cell>
          <cell r="K712">
            <v>3</v>
          </cell>
          <cell r="L712">
            <v>3</v>
          </cell>
          <cell r="M712">
            <v>3</v>
          </cell>
          <cell r="N712">
            <v>2</v>
          </cell>
          <cell r="O712">
            <v>1</v>
          </cell>
          <cell r="P712">
            <v>0</v>
          </cell>
          <cell r="Q712">
            <v>0</v>
          </cell>
          <cell r="R712">
            <v>0</v>
          </cell>
          <cell r="S712">
            <v>0</v>
          </cell>
          <cell r="T712">
            <v>0</v>
          </cell>
          <cell r="U712">
            <v>12</v>
          </cell>
          <cell r="W712">
            <v>0</v>
          </cell>
          <cell r="X712">
            <v>0</v>
          </cell>
          <cell r="Y712">
            <v>5.4</v>
          </cell>
          <cell r="Z712">
            <v>5.4</v>
          </cell>
          <cell r="AA712">
            <v>5.4</v>
          </cell>
          <cell r="AB712">
            <v>3.6</v>
          </cell>
          <cell r="AC712">
            <v>1.8</v>
          </cell>
          <cell r="AD712">
            <v>0</v>
          </cell>
          <cell r="AE712">
            <v>0</v>
          </cell>
          <cell r="AF712">
            <v>0</v>
          </cell>
          <cell r="AG712">
            <v>0</v>
          </cell>
          <cell r="AH712">
            <v>0</v>
          </cell>
          <cell r="AI712">
            <v>21.600000000000005</v>
          </cell>
        </row>
        <row r="713">
          <cell r="C713">
            <v>105635</v>
          </cell>
          <cell r="D713" t="str">
            <v>POLSKIE ZAKLADY LOTNICZE (Licensee)</v>
          </cell>
          <cell r="E713" t="str">
            <v>M-28 SKYTRUCK (MIL.)</v>
          </cell>
          <cell r="F713" t="str">
            <v>PT6A-65B</v>
          </cell>
          <cell r="G713" t="str">
            <v>Military Transport</v>
          </cell>
          <cell r="H713">
            <v>2650000</v>
          </cell>
          <cell r="I713">
            <v>0</v>
          </cell>
          <cell r="J713">
            <v>0</v>
          </cell>
          <cell r="K713">
            <v>2</v>
          </cell>
          <cell r="L713">
            <v>4</v>
          </cell>
          <cell r="M713">
            <v>5</v>
          </cell>
          <cell r="N713">
            <v>5</v>
          </cell>
          <cell r="O713">
            <v>5</v>
          </cell>
          <cell r="P713">
            <v>4</v>
          </cell>
          <cell r="Q713">
            <v>4</v>
          </cell>
          <cell r="R713">
            <v>3</v>
          </cell>
          <cell r="S713">
            <v>4</v>
          </cell>
          <cell r="T713">
            <v>3</v>
          </cell>
          <cell r="U713">
            <v>39</v>
          </cell>
          <cell r="W713">
            <v>0</v>
          </cell>
          <cell r="X713">
            <v>0</v>
          </cell>
          <cell r="Y713">
            <v>5.3</v>
          </cell>
          <cell r="Z713">
            <v>10.6</v>
          </cell>
          <cell r="AA713">
            <v>13.25</v>
          </cell>
          <cell r="AB713">
            <v>13.25</v>
          </cell>
          <cell r="AC713">
            <v>13.25</v>
          </cell>
          <cell r="AD713">
            <v>10.6</v>
          </cell>
          <cell r="AE713">
            <v>10.6</v>
          </cell>
          <cell r="AF713">
            <v>7.95</v>
          </cell>
          <cell r="AG713">
            <v>10.6</v>
          </cell>
          <cell r="AH713">
            <v>7.95</v>
          </cell>
          <cell r="AI713">
            <v>103.35</v>
          </cell>
        </row>
        <row r="714">
          <cell r="C714">
            <v>105464</v>
          </cell>
          <cell r="D714" t="str">
            <v>PZL-SWIDNIK</v>
          </cell>
          <cell r="E714" t="str">
            <v>W-3 SOKOL (MIL.)</v>
          </cell>
          <cell r="F714" t="str">
            <v>PZL-10W</v>
          </cell>
          <cell r="G714" t="str">
            <v>Rotorcraft</v>
          </cell>
          <cell r="H714">
            <v>3156000</v>
          </cell>
          <cell r="I714">
            <v>0</v>
          </cell>
          <cell r="J714">
            <v>0</v>
          </cell>
          <cell r="K714">
            <v>2</v>
          </cell>
          <cell r="L714">
            <v>1</v>
          </cell>
          <cell r="M714">
            <v>0</v>
          </cell>
          <cell r="N714">
            <v>0</v>
          </cell>
          <cell r="O714">
            <v>0</v>
          </cell>
          <cell r="P714">
            <v>0</v>
          </cell>
          <cell r="Q714">
            <v>0</v>
          </cell>
          <cell r="R714">
            <v>0</v>
          </cell>
          <cell r="S714">
            <v>0</v>
          </cell>
          <cell r="T714">
            <v>0</v>
          </cell>
          <cell r="U714">
            <v>3</v>
          </cell>
          <cell r="W714">
            <v>0</v>
          </cell>
          <cell r="X714">
            <v>0</v>
          </cell>
          <cell r="Y714">
            <v>6.3120000000000003</v>
          </cell>
          <cell r="Z714">
            <v>3.1560000000000001</v>
          </cell>
          <cell r="AA714">
            <v>0</v>
          </cell>
          <cell r="AB714">
            <v>0</v>
          </cell>
          <cell r="AC714">
            <v>0</v>
          </cell>
          <cell r="AD714">
            <v>0</v>
          </cell>
          <cell r="AE714">
            <v>0</v>
          </cell>
          <cell r="AF714">
            <v>0</v>
          </cell>
          <cell r="AG714">
            <v>0</v>
          </cell>
          <cell r="AH714">
            <v>0</v>
          </cell>
          <cell r="AI714">
            <v>9.468</v>
          </cell>
        </row>
        <row r="715">
          <cell r="C715">
            <v>105512</v>
          </cell>
          <cell r="D715" t="str">
            <v>PZL-SWIDNIK (Licensee)</v>
          </cell>
          <cell r="E715" t="str">
            <v>MI-2 (CIVIL)</v>
          </cell>
          <cell r="F715" t="str">
            <v>PZL GTD-350P</v>
          </cell>
          <cell r="G715" t="str">
            <v>Rotorcraft</v>
          </cell>
          <cell r="H715">
            <v>800000</v>
          </cell>
          <cell r="I715">
            <v>0</v>
          </cell>
          <cell r="J715">
            <v>0</v>
          </cell>
          <cell r="K715">
            <v>0</v>
          </cell>
          <cell r="L715">
            <v>0</v>
          </cell>
          <cell r="M715">
            <v>0</v>
          </cell>
          <cell r="N715">
            <v>0</v>
          </cell>
          <cell r="O715">
            <v>0</v>
          </cell>
          <cell r="P715">
            <v>0</v>
          </cell>
          <cell r="Q715">
            <v>0</v>
          </cell>
          <cell r="R715">
            <v>0</v>
          </cell>
          <cell r="S715">
            <v>0</v>
          </cell>
          <cell r="T715">
            <v>0</v>
          </cell>
          <cell r="U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row>
        <row r="716">
          <cell r="C716">
            <v>105581</v>
          </cell>
          <cell r="D716" t="str">
            <v>RAYTHEON AIRCRAFT CO</v>
          </cell>
          <cell r="E716" t="str">
            <v>HAWKER 800XP/U-125A (MIL)</v>
          </cell>
          <cell r="F716" t="str">
            <v>TFE 731-5BR</v>
          </cell>
          <cell r="G716" t="str">
            <v>Business Jets</v>
          </cell>
          <cell r="H716">
            <v>12750000</v>
          </cell>
          <cell r="I716">
            <v>0</v>
          </cell>
          <cell r="J716">
            <v>0</v>
          </cell>
          <cell r="K716">
            <v>2</v>
          </cell>
          <cell r="L716">
            <v>1</v>
          </cell>
          <cell r="M716">
            <v>2</v>
          </cell>
          <cell r="N716">
            <v>2</v>
          </cell>
          <cell r="O716">
            <v>2</v>
          </cell>
          <cell r="P716">
            <v>1</v>
          </cell>
          <cell r="Q716">
            <v>0</v>
          </cell>
          <cell r="R716">
            <v>1</v>
          </cell>
          <cell r="S716">
            <v>2</v>
          </cell>
          <cell r="T716">
            <v>1</v>
          </cell>
          <cell r="U716">
            <v>14</v>
          </cell>
          <cell r="W716">
            <v>0</v>
          </cell>
          <cell r="X716">
            <v>0</v>
          </cell>
          <cell r="Y716">
            <v>25.5</v>
          </cell>
          <cell r="Z716">
            <v>12.75</v>
          </cell>
          <cell r="AA716">
            <v>25.5</v>
          </cell>
          <cell r="AB716">
            <v>25.5</v>
          </cell>
          <cell r="AC716">
            <v>25.5</v>
          </cell>
          <cell r="AD716">
            <v>12.75</v>
          </cell>
          <cell r="AE716">
            <v>0</v>
          </cell>
          <cell r="AF716">
            <v>12.75</v>
          </cell>
          <cell r="AG716">
            <v>25.5</v>
          </cell>
          <cell r="AH716">
            <v>12.75</v>
          </cell>
          <cell r="AI716">
            <v>178.5</v>
          </cell>
        </row>
        <row r="717">
          <cell r="C717">
            <v>105700</v>
          </cell>
          <cell r="D717" t="str">
            <v>SAFIRE AIRCRAFT COMPANY</v>
          </cell>
          <cell r="E717" t="str">
            <v>SAFIRE JET</v>
          </cell>
          <cell r="F717" t="str">
            <v>FJ33</v>
          </cell>
          <cell r="G717" t="str">
            <v>Business Jets</v>
          </cell>
          <cell r="H717">
            <v>1395000</v>
          </cell>
          <cell r="I717">
            <v>0</v>
          </cell>
          <cell r="J717">
            <v>0</v>
          </cell>
          <cell r="K717">
            <v>2</v>
          </cell>
          <cell r="L717">
            <v>0</v>
          </cell>
          <cell r="M717">
            <v>11</v>
          </cell>
          <cell r="N717">
            <v>59</v>
          </cell>
          <cell r="O717">
            <v>133</v>
          </cell>
          <cell r="P717">
            <v>174</v>
          </cell>
          <cell r="Q717">
            <v>185</v>
          </cell>
          <cell r="R717">
            <v>198</v>
          </cell>
          <cell r="S717">
            <v>205</v>
          </cell>
          <cell r="T717">
            <v>195</v>
          </cell>
          <cell r="U717">
            <v>1162</v>
          </cell>
          <cell r="W717">
            <v>0</v>
          </cell>
          <cell r="X717">
            <v>0</v>
          </cell>
          <cell r="Y717">
            <v>2.79</v>
          </cell>
          <cell r="Z717">
            <v>0</v>
          </cell>
          <cell r="AA717">
            <v>15.345000000000001</v>
          </cell>
          <cell r="AB717">
            <v>82.305000000000007</v>
          </cell>
          <cell r="AC717">
            <v>185.535</v>
          </cell>
          <cell r="AD717">
            <v>242.73</v>
          </cell>
          <cell r="AE717">
            <v>258.07499999999999</v>
          </cell>
          <cell r="AF717">
            <v>276.20999999999998</v>
          </cell>
          <cell r="AG717">
            <v>285.97500000000002</v>
          </cell>
          <cell r="AH717">
            <v>272.02499999999998</v>
          </cell>
          <cell r="AI717">
            <v>1620.9900000000002</v>
          </cell>
        </row>
        <row r="718">
          <cell r="C718">
            <v>105671</v>
          </cell>
          <cell r="D718" t="str">
            <v>SCHWEIZER</v>
          </cell>
          <cell r="E718" t="str">
            <v>333 (MIL)</v>
          </cell>
          <cell r="F718" t="str">
            <v>250-C20W</v>
          </cell>
          <cell r="G718" t="str">
            <v>Rotorcraft</v>
          </cell>
          <cell r="H718">
            <v>620000</v>
          </cell>
          <cell r="I718">
            <v>0</v>
          </cell>
          <cell r="J718">
            <v>0</v>
          </cell>
          <cell r="K718">
            <v>6</v>
          </cell>
          <cell r="L718">
            <v>4</v>
          </cell>
          <cell r="M718">
            <v>3</v>
          </cell>
          <cell r="N718">
            <v>3</v>
          </cell>
          <cell r="O718">
            <v>4</v>
          </cell>
          <cell r="P718">
            <v>2</v>
          </cell>
          <cell r="Q718">
            <v>2</v>
          </cell>
          <cell r="R718">
            <v>3</v>
          </cell>
          <cell r="S718">
            <v>2</v>
          </cell>
          <cell r="T718">
            <v>4</v>
          </cell>
          <cell r="U718">
            <v>33</v>
          </cell>
          <cell r="W718">
            <v>0</v>
          </cell>
          <cell r="X718">
            <v>0</v>
          </cell>
          <cell r="Y718">
            <v>3.72</v>
          </cell>
          <cell r="Z718">
            <v>2.48</v>
          </cell>
          <cell r="AA718">
            <v>1.86</v>
          </cell>
          <cell r="AB718">
            <v>1.86</v>
          </cell>
          <cell r="AC718">
            <v>2.48</v>
          </cell>
          <cell r="AD718">
            <v>1.24</v>
          </cell>
          <cell r="AE718">
            <v>1.24</v>
          </cell>
          <cell r="AF718">
            <v>1.86</v>
          </cell>
          <cell r="AG718">
            <v>1.24</v>
          </cell>
          <cell r="AH718">
            <v>2.48</v>
          </cell>
          <cell r="AI718">
            <v>20.46</v>
          </cell>
        </row>
        <row r="719">
          <cell r="C719">
            <v>105653</v>
          </cell>
          <cell r="D719" t="str">
            <v>SIKORSKY</v>
          </cell>
          <cell r="E719" t="str">
            <v>MH-60M (USSOCOM MOD)</v>
          </cell>
          <cell r="F719" t="str">
            <v>T700-GE-701D</v>
          </cell>
          <cell r="G719" t="str">
            <v>Rotorcraft</v>
          </cell>
          <cell r="H719">
            <v>6000000</v>
          </cell>
          <cell r="I719">
            <v>0</v>
          </cell>
          <cell r="J719">
            <v>0</v>
          </cell>
          <cell r="K719">
            <v>0</v>
          </cell>
          <cell r="L719">
            <v>0</v>
          </cell>
          <cell r="M719">
            <v>2</v>
          </cell>
          <cell r="N719">
            <v>18</v>
          </cell>
          <cell r="O719">
            <v>15</v>
          </cell>
          <cell r="P719">
            <v>15</v>
          </cell>
          <cell r="Q719">
            <v>12</v>
          </cell>
          <cell r="R719">
            <v>0</v>
          </cell>
          <cell r="S719">
            <v>0</v>
          </cell>
          <cell r="T719">
            <v>0</v>
          </cell>
          <cell r="U719">
            <v>62</v>
          </cell>
          <cell r="W719">
            <v>0</v>
          </cell>
          <cell r="X719">
            <v>0</v>
          </cell>
          <cell r="Y719">
            <v>0</v>
          </cell>
          <cell r="Z719">
            <v>0</v>
          </cell>
          <cell r="AA719">
            <v>12</v>
          </cell>
          <cell r="AB719">
            <v>108</v>
          </cell>
          <cell r="AC719">
            <v>90</v>
          </cell>
          <cell r="AD719">
            <v>90</v>
          </cell>
          <cell r="AE719">
            <v>72</v>
          </cell>
          <cell r="AF719">
            <v>0</v>
          </cell>
          <cell r="AG719">
            <v>0</v>
          </cell>
          <cell r="AH719">
            <v>0</v>
          </cell>
          <cell r="AI719">
            <v>372</v>
          </cell>
        </row>
        <row r="720">
          <cell r="C720">
            <v>105518</v>
          </cell>
          <cell r="D720" t="str">
            <v>ZLIN AIRCRAFT MORAVAN NATIONAL</v>
          </cell>
          <cell r="E720" t="str">
            <v>ZLIN 143L (CIVIL)</v>
          </cell>
          <cell r="F720" t="str">
            <v>O-540-J1A5D</v>
          </cell>
          <cell r="G720" t="str">
            <v>General Aviation</v>
          </cell>
          <cell r="H720">
            <v>95000</v>
          </cell>
          <cell r="I720">
            <v>0</v>
          </cell>
          <cell r="J720">
            <v>0</v>
          </cell>
          <cell r="K720">
            <v>6</v>
          </cell>
          <cell r="L720">
            <v>8</v>
          </cell>
          <cell r="M720">
            <v>9</v>
          </cell>
          <cell r="N720">
            <v>7</v>
          </cell>
          <cell r="O720">
            <v>8</v>
          </cell>
          <cell r="P720">
            <v>9</v>
          </cell>
          <cell r="Q720">
            <v>8</v>
          </cell>
          <cell r="R720">
            <v>7</v>
          </cell>
          <cell r="S720">
            <v>0</v>
          </cell>
          <cell r="T720">
            <v>0</v>
          </cell>
          <cell r="U720">
            <v>62</v>
          </cell>
          <cell r="W720">
            <v>0</v>
          </cell>
          <cell r="X720">
            <v>0</v>
          </cell>
          <cell r="Y720">
            <v>0.56999999999999995</v>
          </cell>
          <cell r="Z720">
            <v>0.76</v>
          </cell>
          <cell r="AA720">
            <v>0.85499999999999998</v>
          </cell>
          <cell r="AB720">
            <v>0.66500000000000004</v>
          </cell>
          <cell r="AC720">
            <v>0.76</v>
          </cell>
          <cell r="AD720">
            <v>0.85499999999999998</v>
          </cell>
          <cell r="AE720">
            <v>0.76</v>
          </cell>
          <cell r="AF720">
            <v>0.66500000000000004</v>
          </cell>
          <cell r="AG720">
            <v>0</v>
          </cell>
          <cell r="AH720">
            <v>0</v>
          </cell>
          <cell r="AI720">
            <v>5.89</v>
          </cell>
        </row>
        <row r="721">
          <cell r="C721" t="str">
            <v>Total</v>
          </cell>
          <cell r="I721">
            <v>5215</v>
          </cell>
          <cell r="J721">
            <v>5512</v>
          </cell>
          <cell r="K721">
            <v>5402</v>
          </cell>
          <cell r="L721">
            <v>5772</v>
          </cell>
          <cell r="M721">
            <v>5920</v>
          </cell>
          <cell r="N721">
            <v>6155</v>
          </cell>
          <cell r="O721">
            <v>6260</v>
          </cell>
          <cell r="P721">
            <v>6347</v>
          </cell>
          <cell r="Q721">
            <v>6312</v>
          </cell>
          <cell r="R721">
            <v>6326</v>
          </cell>
          <cell r="S721">
            <v>6341</v>
          </cell>
          <cell r="T721">
            <v>6067</v>
          </cell>
          <cell r="U721">
            <v>60902</v>
          </cell>
          <cell r="W721">
            <v>88284.983172000066</v>
          </cell>
          <cell r="X721">
            <v>80676.947558999978</v>
          </cell>
          <cell r="Y721">
            <v>85843.088280000011</v>
          </cell>
          <cell r="Z721">
            <v>93395.506438000055</v>
          </cell>
          <cell r="AA721">
            <v>99947.740457000022</v>
          </cell>
          <cell r="AB721">
            <v>105348.69409</v>
          </cell>
          <cell r="AC721">
            <v>108433.56296500008</v>
          </cell>
          <cell r="AD721">
            <v>113788.93714400003</v>
          </cell>
          <cell r="AE721">
            <v>115903.13667900003</v>
          </cell>
          <cell r="AF721">
            <v>119042.51661699999</v>
          </cell>
          <cell r="AG721">
            <v>122553.32365800004</v>
          </cell>
          <cell r="AH721">
            <v>119976.32035699996</v>
          </cell>
          <cell r="AI721">
            <v>1084232.8266850004</v>
          </cell>
        </row>
        <row r="725">
          <cell r="D725" t="str">
            <v>Mod's / Retrofits</v>
          </cell>
          <cell r="K725" t="str">
            <v>Units</v>
          </cell>
          <cell r="U725" t="str">
            <v>Total</v>
          </cell>
          <cell r="W725" t="str">
            <v>$MM</v>
          </cell>
          <cell r="AI725" t="str">
            <v>Total</v>
          </cell>
        </row>
        <row r="726">
          <cell r="C726" t="str">
            <v>Record #</v>
          </cell>
          <cell r="D726" t="str">
            <v>Manufacturer</v>
          </cell>
          <cell r="E726" t="str">
            <v>Application</v>
          </cell>
          <cell r="F726" t="str">
            <v>Engine</v>
          </cell>
          <cell r="G726" t="str">
            <v>Segment</v>
          </cell>
          <cell r="H726" t="str">
            <v>Cost</v>
          </cell>
          <cell r="I726">
            <v>2002</v>
          </cell>
          <cell r="J726">
            <v>2003</v>
          </cell>
          <cell r="K726">
            <v>2004</v>
          </cell>
          <cell r="L726">
            <v>2005</v>
          </cell>
          <cell r="M726">
            <v>2006</v>
          </cell>
          <cell r="N726">
            <v>2007</v>
          </cell>
          <cell r="O726">
            <v>2008</v>
          </cell>
          <cell r="P726">
            <v>2009</v>
          </cell>
          <cell r="Q726">
            <v>2010</v>
          </cell>
          <cell r="R726">
            <v>2011</v>
          </cell>
          <cell r="S726">
            <v>2012</v>
          </cell>
          <cell r="T726">
            <v>2013</v>
          </cell>
          <cell r="U726" t="str">
            <v>'04 - '13</v>
          </cell>
          <cell r="W726" t="str">
            <v>2002 $</v>
          </cell>
          <cell r="X726" t="str">
            <v>2003 $</v>
          </cell>
          <cell r="Y726" t="str">
            <v>2004 $</v>
          </cell>
          <cell r="Z726" t="str">
            <v>2005 $</v>
          </cell>
          <cell r="AA726" t="str">
            <v>2006 $</v>
          </cell>
          <cell r="AB726" t="str">
            <v>2007 $</v>
          </cell>
          <cell r="AC726" t="str">
            <v>2008 $</v>
          </cell>
          <cell r="AD726" t="str">
            <v>2009 $</v>
          </cell>
          <cell r="AE726" t="str">
            <v>2010 $</v>
          </cell>
          <cell r="AF726" t="str">
            <v>2011 $</v>
          </cell>
          <cell r="AG726" t="str">
            <v>2012 $</v>
          </cell>
          <cell r="AH726" t="str">
            <v>2013 $</v>
          </cell>
          <cell r="AI726" t="str">
            <v>04 - 13 $</v>
          </cell>
        </row>
        <row r="727">
          <cell r="C727">
            <v>104593</v>
          </cell>
          <cell r="D727" t="str">
            <v>CESSNA</v>
          </cell>
          <cell r="E727" t="str">
            <v>EAGLE2 CITATION 500 (MOD)</v>
          </cell>
          <cell r="F727" t="str">
            <v>FJ44-2</v>
          </cell>
          <cell r="G727" t="str">
            <v>Business Jets</v>
          </cell>
          <cell r="H727">
            <v>1600000</v>
          </cell>
          <cell r="I727">
            <v>18</v>
          </cell>
          <cell r="J727">
            <v>18</v>
          </cell>
          <cell r="K727">
            <v>18</v>
          </cell>
          <cell r="L727">
            <v>18</v>
          </cell>
          <cell r="M727">
            <v>6</v>
          </cell>
          <cell r="N727">
            <v>0</v>
          </cell>
          <cell r="O727">
            <v>0</v>
          </cell>
          <cell r="P727">
            <v>0</v>
          </cell>
          <cell r="Q727">
            <v>0</v>
          </cell>
          <cell r="R727">
            <v>0</v>
          </cell>
          <cell r="S727">
            <v>0</v>
          </cell>
          <cell r="T727">
            <v>0</v>
          </cell>
          <cell r="U727">
            <v>42</v>
          </cell>
          <cell r="W727">
            <v>0</v>
          </cell>
          <cell r="X727">
            <v>28.8</v>
          </cell>
          <cell r="Y727">
            <v>28.8</v>
          </cell>
          <cell r="Z727">
            <v>28.8</v>
          </cell>
          <cell r="AA727">
            <v>9.6</v>
          </cell>
          <cell r="AB727">
            <v>0</v>
          </cell>
          <cell r="AC727">
            <v>0</v>
          </cell>
          <cell r="AD727">
            <v>0</v>
          </cell>
          <cell r="AE727">
            <v>0</v>
          </cell>
          <cell r="AF727">
            <v>0</v>
          </cell>
          <cell r="AG727">
            <v>0</v>
          </cell>
          <cell r="AH727">
            <v>0</v>
          </cell>
          <cell r="AI727">
            <v>67.2</v>
          </cell>
        </row>
        <row r="728">
          <cell r="C728">
            <v>102928</v>
          </cell>
          <cell r="D728" t="str">
            <v>DASSAULT AVIATION</v>
          </cell>
          <cell r="E728" t="str">
            <v>FALCON 20 (HUSHKIT MOD)</v>
          </cell>
          <cell r="F728" t="str">
            <v>CF700</v>
          </cell>
          <cell r="G728" t="str">
            <v>Business Jets</v>
          </cell>
          <cell r="H728">
            <v>300000</v>
          </cell>
          <cell r="I728">
            <v>0</v>
          </cell>
          <cell r="J728">
            <v>0</v>
          </cell>
          <cell r="K728">
            <v>0</v>
          </cell>
          <cell r="L728">
            <v>0</v>
          </cell>
          <cell r="M728">
            <v>0</v>
          </cell>
          <cell r="N728">
            <v>0</v>
          </cell>
          <cell r="O728">
            <v>0</v>
          </cell>
          <cell r="P728">
            <v>0</v>
          </cell>
          <cell r="Q728">
            <v>0</v>
          </cell>
          <cell r="R728">
            <v>0</v>
          </cell>
          <cell r="S728">
            <v>0</v>
          </cell>
          <cell r="T728">
            <v>0</v>
          </cell>
          <cell r="U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row>
        <row r="729">
          <cell r="C729">
            <v>100934</v>
          </cell>
          <cell r="D729" t="str">
            <v>DASSAULT AVIATION</v>
          </cell>
          <cell r="E729" t="str">
            <v>FALCON 20 (MOD)</v>
          </cell>
          <cell r="F729" t="str">
            <v>TFE 731-5AR/5B/5BR</v>
          </cell>
          <cell r="G729" t="str">
            <v>Business Jets</v>
          </cell>
          <cell r="H729">
            <v>3250000</v>
          </cell>
          <cell r="I729">
            <v>0</v>
          </cell>
          <cell r="J729">
            <v>0</v>
          </cell>
          <cell r="K729">
            <v>0</v>
          </cell>
          <cell r="L729">
            <v>0</v>
          </cell>
          <cell r="M729">
            <v>0</v>
          </cell>
          <cell r="N729">
            <v>0</v>
          </cell>
          <cell r="O729">
            <v>0</v>
          </cell>
          <cell r="P729">
            <v>0</v>
          </cell>
          <cell r="Q729">
            <v>0</v>
          </cell>
          <cell r="R729">
            <v>0</v>
          </cell>
          <cell r="S729">
            <v>0</v>
          </cell>
          <cell r="T729">
            <v>0</v>
          </cell>
          <cell r="U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row>
        <row r="730">
          <cell r="C730">
            <v>101597</v>
          </cell>
          <cell r="D730" t="str">
            <v>DASSAULT AVIATION</v>
          </cell>
          <cell r="E730" t="str">
            <v>FALCON 20 (MOD)</v>
          </cell>
          <cell r="F730" t="str">
            <v>PW305</v>
          </cell>
          <cell r="G730" t="str">
            <v>Business Jets</v>
          </cell>
          <cell r="H730">
            <v>3800000</v>
          </cell>
          <cell r="I730">
            <v>0</v>
          </cell>
          <cell r="J730">
            <v>0</v>
          </cell>
          <cell r="K730">
            <v>0</v>
          </cell>
          <cell r="L730">
            <v>0</v>
          </cell>
          <cell r="M730">
            <v>0</v>
          </cell>
          <cell r="N730">
            <v>0</v>
          </cell>
          <cell r="O730">
            <v>0</v>
          </cell>
          <cell r="P730">
            <v>0</v>
          </cell>
          <cell r="Q730">
            <v>0</v>
          </cell>
          <cell r="R730">
            <v>0</v>
          </cell>
          <cell r="S730">
            <v>0</v>
          </cell>
          <cell r="T730">
            <v>0</v>
          </cell>
          <cell r="U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row>
        <row r="731">
          <cell r="C731">
            <v>100113</v>
          </cell>
          <cell r="D731" t="str">
            <v>DASSAULT AVIATION</v>
          </cell>
          <cell r="E731" t="str">
            <v>MIRAGE 2000 (MOD)</v>
          </cell>
          <cell r="F731" t="str">
            <v>M53-P2</v>
          </cell>
          <cell r="G731" t="str">
            <v>Business Jets</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row>
        <row r="732">
          <cell r="C732">
            <v>102475</v>
          </cell>
          <cell r="D732" t="str">
            <v>MANUFACTURER VARIES</v>
          </cell>
          <cell r="E732" t="str">
            <v>GII/III HUSH-KIT MODS</v>
          </cell>
          <cell r="F732" t="str">
            <v>SPEY HUSH-KITS</v>
          </cell>
          <cell r="G732" t="str">
            <v>Business Jets</v>
          </cell>
          <cell r="H732">
            <v>2200000</v>
          </cell>
          <cell r="I732">
            <v>0</v>
          </cell>
          <cell r="J732">
            <v>0</v>
          </cell>
          <cell r="K732">
            <v>0</v>
          </cell>
          <cell r="L732">
            <v>0</v>
          </cell>
          <cell r="M732">
            <v>0</v>
          </cell>
          <cell r="N732">
            <v>0</v>
          </cell>
          <cell r="O732">
            <v>0</v>
          </cell>
          <cell r="P732">
            <v>0</v>
          </cell>
          <cell r="Q732">
            <v>0</v>
          </cell>
          <cell r="R732">
            <v>0</v>
          </cell>
          <cell r="S732">
            <v>0</v>
          </cell>
          <cell r="T732">
            <v>0</v>
          </cell>
          <cell r="U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row>
        <row r="733">
          <cell r="C733">
            <v>102467</v>
          </cell>
          <cell r="D733" t="str">
            <v>BOEING</v>
          </cell>
          <cell r="E733" t="str">
            <v>707/DC-8 HUSH-KIT MODS</v>
          </cell>
          <cell r="F733" t="str">
            <v>JT3D HUSH-KITS</v>
          </cell>
          <cell r="G733" t="str">
            <v>Commercial</v>
          </cell>
          <cell r="H733">
            <v>2200000</v>
          </cell>
          <cell r="I733">
            <v>10</v>
          </cell>
          <cell r="J733">
            <v>0</v>
          </cell>
          <cell r="K733">
            <v>0</v>
          </cell>
          <cell r="L733">
            <v>0</v>
          </cell>
          <cell r="M733">
            <v>0</v>
          </cell>
          <cell r="N733">
            <v>0</v>
          </cell>
          <cell r="O733">
            <v>0</v>
          </cell>
          <cell r="P733">
            <v>0</v>
          </cell>
          <cell r="Q733">
            <v>0</v>
          </cell>
          <cell r="R733">
            <v>0</v>
          </cell>
          <cell r="S733">
            <v>0</v>
          </cell>
          <cell r="T733">
            <v>0</v>
          </cell>
          <cell r="U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row>
        <row r="734">
          <cell r="C734">
            <v>102463</v>
          </cell>
          <cell r="D734" t="str">
            <v>MCDONNELL DOUGLAS CORPORATION</v>
          </cell>
          <cell r="E734" t="str">
            <v>DC-9 HUSH-KIT MODS</v>
          </cell>
          <cell r="F734" t="str">
            <v>JT8D HUSH-KITS</v>
          </cell>
          <cell r="G734" t="str">
            <v>Commercial</v>
          </cell>
          <cell r="H734">
            <v>3000000</v>
          </cell>
          <cell r="I734">
            <v>8</v>
          </cell>
          <cell r="J734">
            <v>0</v>
          </cell>
          <cell r="K734">
            <v>0</v>
          </cell>
          <cell r="L734">
            <v>0</v>
          </cell>
          <cell r="M734">
            <v>0</v>
          </cell>
          <cell r="N734">
            <v>0</v>
          </cell>
          <cell r="O734">
            <v>0</v>
          </cell>
          <cell r="P734">
            <v>0</v>
          </cell>
          <cell r="Q734">
            <v>0</v>
          </cell>
          <cell r="R734">
            <v>0</v>
          </cell>
          <cell r="S734">
            <v>0</v>
          </cell>
          <cell r="T734">
            <v>0</v>
          </cell>
          <cell r="U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row>
        <row r="735">
          <cell r="C735">
            <v>101991</v>
          </cell>
          <cell r="D735" t="str">
            <v>ROLLS-ROYCE/DEE HOWARD (Co-Product)</v>
          </cell>
          <cell r="E735" t="str">
            <v>727-100 TAY (MOD)</v>
          </cell>
          <cell r="F735" t="str">
            <v>TAY 650/651</v>
          </cell>
          <cell r="G735" t="str">
            <v>Commercial</v>
          </cell>
          <cell r="H735">
            <v>8750000</v>
          </cell>
          <cell r="I735">
            <v>0</v>
          </cell>
          <cell r="J735">
            <v>0</v>
          </cell>
          <cell r="K735">
            <v>0</v>
          </cell>
          <cell r="L735">
            <v>0</v>
          </cell>
          <cell r="M735">
            <v>0</v>
          </cell>
          <cell r="N735">
            <v>0</v>
          </cell>
          <cell r="O735">
            <v>0</v>
          </cell>
          <cell r="P735">
            <v>0</v>
          </cell>
          <cell r="Q735">
            <v>0</v>
          </cell>
          <cell r="R735">
            <v>0</v>
          </cell>
          <cell r="S735">
            <v>0</v>
          </cell>
          <cell r="T735">
            <v>0</v>
          </cell>
          <cell r="U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row>
        <row r="736">
          <cell r="C736">
            <v>102461</v>
          </cell>
          <cell r="D736" t="str">
            <v>VARIOUS MANUFACTURERS</v>
          </cell>
          <cell r="E736" t="str">
            <v>727-100/200 HUSH-KIT MOD</v>
          </cell>
          <cell r="F736" t="str">
            <v>JT8D HUSH-KITS</v>
          </cell>
          <cell r="G736" t="str">
            <v>Commercial</v>
          </cell>
          <cell r="H736">
            <v>4500000</v>
          </cell>
          <cell r="I736">
            <v>0</v>
          </cell>
          <cell r="J736">
            <v>0</v>
          </cell>
          <cell r="K736">
            <v>0</v>
          </cell>
          <cell r="L736">
            <v>0</v>
          </cell>
          <cell r="M736">
            <v>0</v>
          </cell>
          <cell r="N736">
            <v>0</v>
          </cell>
          <cell r="O736">
            <v>0</v>
          </cell>
          <cell r="P736">
            <v>0</v>
          </cell>
          <cell r="Q736">
            <v>0</v>
          </cell>
          <cell r="R736">
            <v>0</v>
          </cell>
          <cell r="S736">
            <v>0</v>
          </cell>
          <cell r="T736">
            <v>0</v>
          </cell>
          <cell r="U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row>
        <row r="737">
          <cell r="C737">
            <v>103049</v>
          </cell>
          <cell r="D737" t="str">
            <v>VARIOUS MANUFACTURERS</v>
          </cell>
          <cell r="E737" t="str">
            <v>737-100/200 HUSH-KIT MODS</v>
          </cell>
          <cell r="F737" t="str">
            <v>JT8D HUSH-KITS</v>
          </cell>
          <cell r="G737" t="str">
            <v>Commercial</v>
          </cell>
          <cell r="H737">
            <v>3000000</v>
          </cell>
          <cell r="I737">
            <v>12</v>
          </cell>
          <cell r="J737">
            <v>0</v>
          </cell>
          <cell r="K737">
            <v>0</v>
          </cell>
          <cell r="L737">
            <v>0</v>
          </cell>
          <cell r="M737">
            <v>0</v>
          </cell>
          <cell r="N737">
            <v>0</v>
          </cell>
          <cell r="O737">
            <v>0</v>
          </cell>
          <cell r="P737">
            <v>0</v>
          </cell>
          <cell r="Q737">
            <v>0</v>
          </cell>
          <cell r="R737">
            <v>0</v>
          </cell>
          <cell r="S737">
            <v>0</v>
          </cell>
          <cell r="T737">
            <v>0</v>
          </cell>
          <cell r="U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row>
        <row r="738">
          <cell r="C738">
            <v>102386</v>
          </cell>
          <cell r="D738" t="str">
            <v>ENAER</v>
          </cell>
          <cell r="E738" t="str">
            <v>TURBO PILLAN (MOD)</v>
          </cell>
          <cell r="F738" t="str">
            <v>250-B17D</v>
          </cell>
          <cell r="G738" t="str">
            <v>General Aviation</v>
          </cell>
          <cell r="H738">
            <v>1100000</v>
          </cell>
          <cell r="I738">
            <v>0</v>
          </cell>
          <cell r="J738">
            <v>0</v>
          </cell>
          <cell r="K738">
            <v>0</v>
          </cell>
          <cell r="L738">
            <v>0</v>
          </cell>
          <cell r="M738">
            <v>0</v>
          </cell>
          <cell r="N738">
            <v>0</v>
          </cell>
          <cell r="O738">
            <v>0</v>
          </cell>
          <cell r="P738">
            <v>0</v>
          </cell>
          <cell r="Q738">
            <v>0</v>
          </cell>
          <cell r="R738">
            <v>0</v>
          </cell>
          <cell r="S738">
            <v>0</v>
          </cell>
          <cell r="T738">
            <v>0</v>
          </cell>
          <cell r="U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row>
        <row r="739">
          <cell r="C739">
            <v>8374</v>
          </cell>
          <cell r="D739" t="str">
            <v>GRUMMAN</v>
          </cell>
          <cell r="E739" t="str">
            <v>F-14B (MOD)</v>
          </cell>
          <cell r="F739" t="str">
            <v>F110-GE-400</v>
          </cell>
          <cell r="G739" t="str">
            <v>Military Fighters</v>
          </cell>
          <cell r="H739">
            <v>20000000</v>
          </cell>
          <cell r="I739">
            <v>0</v>
          </cell>
          <cell r="J739">
            <v>0</v>
          </cell>
          <cell r="K739">
            <v>0</v>
          </cell>
          <cell r="L739">
            <v>0</v>
          </cell>
          <cell r="M739">
            <v>0</v>
          </cell>
          <cell r="N739">
            <v>0</v>
          </cell>
          <cell r="O739">
            <v>0</v>
          </cell>
          <cell r="P739">
            <v>0</v>
          </cell>
          <cell r="Q739">
            <v>0</v>
          </cell>
          <cell r="R739">
            <v>0</v>
          </cell>
          <cell r="S739">
            <v>0</v>
          </cell>
          <cell r="T739">
            <v>0</v>
          </cell>
          <cell r="U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row>
        <row r="740">
          <cell r="C740">
            <v>8375</v>
          </cell>
          <cell r="D740" t="str">
            <v>GRUMMAN</v>
          </cell>
          <cell r="E740" t="str">
            <v>F-14D (MOD)</v>
          </cell>
          <cell r="F740" t="str">
            <v>F110-GE-400</v>
          </cell>
          <cell r="G740" t="str">
            <v>Military Fighters</v>
          </cell>
          <cell r="H740">
            <v>30000000</v>
          </cell>
          <cell r="I740">
            <v>0</v>
          </cell>
          <cell r="J740">
            <v>0</v>
          </cell>
          <cell r="K740">
            <v>0</v>
          </cell>
          <cell r="L740">
            <v>0</v>
          </cell>
          <cell r="M740">
            <v>0</v>
          </cell>
          <cell r="N740">
            <v>0</v>
          </cell>
          <cell r="O740">
            <v>0</v>
          </cell>
          <cell r="P740">
            <v>0</v>
          </cell>
          <cell r="Q740">
            <v>0</v>
          </cell>
          <cell r="R740">
            <v>0</v>
          </cell>
          <cell r="S740">
            <v>0</v>
          </cell>
          <cell r="T740">
            <v>0</v>
          </cell>
          <cell r="U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row>
        <row r="741">
          <cell r="C741">
            <v>102115</v>
          </cell>
          <cell r="D741" t="str">
            <v>LOCKHEED</v>
          </cell>
          <cell r="E741" t="str">
            <v>ES-3A (MOD)</v>
          </cell>
          <cell r="F741" t="str">
            <v>TF34-GE-2</v>
          </cell>
          <cell r="G741" t="str">
            <v>Military Fighters</v>
          </cell>
          <cell r="H741">
            <v>18000000</v>
          </cell>
          <cell r="I741">
            <v>0</v>
          </cell>
          <cell r="J741">
            <v>0</v>
          </cell>
          <cell r="K741">
            <v>0</v>
          </cell>
          <cell r="L741">
            <v>0</v>
          </cell>
          <cell r="M741">
            <v>0</v>
          </cell>
          <cell r="N741">
            <v>0</v>
          </cell>
          <cell r="O741">
            <v>0</v>
          </cell>
          <cell r="P741">
            <v>0</v>
          </cell>
          <cell r="Q741">
            <v>0</v>
          </cell>
          <cell r="R741">
            <v>0</v>
          </cell>
          <cell r="S741">
            <v>0</v>
          </cell>
          <cell r="T741">
            <v>0</v>
          </cell>
          <cell r="U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row>
        <row r="742">
          <cell r="C742">
            <v>102116</v>
          </cell>
          <cell r="D742" t="str">
            <v>LOCKHEED</v>
          </cell>
          <cell r="E742" t="str">
            <v>S-3B (MOD)</v>
          </cell>
          <cell r="F742" t="str">
            <v>TF34-GE-2/400B</v>
          </cell>
          <cell r="G742" t="str">
            <v>Military Fighters</v>
          </cell>
          <cell r="H742">
            <v>5200000</v>
          </cell>
          <cell r="I742">
            <v>0</v>
          </cell>
          <cell r="J742">
            <v>0</v>
          </cell>
          <cell r="K742">
            <v>0</v>
          </cell>
          <cell r="L742">
            <v>0</v>
          </cell>
          <cell r="M742">
            <v>0</v>
          </cell>
          <cell r="N742">
            <v>0</v>
          </cell>
          <cell r="O742">
            <v>0</v>
          </cell>
          <cell r="P742">
            <v>0</v>
          </cell>
          <cell r="Q742">
            <v>0</v>
          </cell>
          <cell r="R742">
            <v>0</v>
          </cell>
          <cell r="S742">
            <v>0</v>
          </cell>
          <cell r="T742">
            <v>0</v>
          </cell>
          <cell r="U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row>
        <row r="743">
          <cell r="C743">
            <v>102523</v>
          </cell>
          <cell r="D743" t="str">
            <v>LOCKHEED</v>
          </cell>
          <cell r="E743" t="str">
            <v>TR-1/ER-2 (MOD)</v>
          </cell>
          <cell r="F743" t="str">
            <v>F118-GE-100</v>
          </cell>
          <cell r="G743" t="str">
            <v>Military Fighters</v>
          </cell>
          <cell r="H743">
            <v>9000000</v>
          </cell>
          <cell r="I743">
            <v>0</v>
          </cell>
          <cell r="J743">
            <v>0</v>
          </cell>
          <cell r="K743">
            <v>0</v>
          </cell>
          <cell r="L743">
            <v>0</v>
          </cell>
          <cell r="M743">
            <v>0</v>
          </cell>
          <cell r="N743">
            <v>0</v>
          </cell>
          <cell r="O743">
            <v>0</v>
          </cell>
          <cell r="P743">
            <v>0</v>
          </cell>
          <cell r="Q743">
            <v>0</v>
          </cell>
          <cell r="R743">
            <v>0</v>
          </cell>
          <cell r="S743">
            <v>0</v>
          </cell>
          <cell r="T743">
            <v>0</v>
          </cell>
          <cell r="U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row>
        <row r="744">
          <cell r="C744">
            <v>101848</v>
          </cell>
          <cell r="D744" t="str">
            <v>LOCKHEED FT. WORTH COMPANY</v>
          </cell>
          <cell r="E744" t="str">
            <v>F-16 (MOD)</v>
          </cell>
          <cell r="F744" t="str">
            <v>IPE</v>
          </cell>
          <cell r="G744" t="str">
            <v>Military Fighters</v>
          </cell>
          <cell r="H744">
            <v>6000000</v>
          </cell>
          <cell r="I744">
            <v>0</v>
          </cell>
          <cell r="J744">
            <v>0</v>
          </cell>
          <cell r="K744">
            <v>0</v>
          </cell>
          <cell r="L744">
            <v>0</v>
          </cell>
          <cell r="M744">
            <v>0</v>
          </cell>
          <cell r="N744">
            <v>0</v>
          </cell>
          <cell r="O744">
            <v>0</v>
          </cell>
          <cell r="P744">
            <v>0</v>
          </cell>
          <cell r="Q744">
            <v>0</v>
          </cell>
          <cell r="R744">
            <v>0</v>
          </cell>
          <cell r="S744">
            <v>0</v>
          </cell>
          <cell r="T744">
            <v>0</v>
          </cell>
          <cell r="U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row>
        <row r="745">
          <cell r="C745">
            <v>102569</v>
          </cell>
          <cell r="D745" t="str">
            <v>MCDONNELL DOUGLAS CORPORATION</v>
          </cell>
          <cell r="E745" t="str">
            <v>F-15 (MODS)</v>
          </cell>
          <cell r="F745" t="str">
            <v>F100-220E (KIT)</v>
          </cell>
          <cell r="G745" t="str">
            <v>Military Fighters</v>
          </cell>
          <cell r="H745">
            <v>18000000</v>
          </cell>
          <cell r="I745">
            <v>20</v>
          </cell>
          <cell r="J745">
            <v>21</v>
          </cell>
          <cell r="K745">
            <v>20</v>
          </cell>
          <cell r="L745">
            <v>21</v>
          </cell>
          <cell r="M745">
            <v>0</v>
          </cell>
          <cell r="N745">
            <v>0</v>
          </cell>
          <cell r="O745">
            <v>0</v>
          </cell>
          <cell r="P745">
            <v>0</v>
          </cell>
          <cell r="Q745">
            <v>0</v>
          </cell>
          <cell r="R745">
            <v>0</v>
          </cell>
          <cell r="S745">
            <v>0</v>
          </cell>
          <cell r="T745">
            <v>0</v>
          </cell>
          <cell r="U745">
            <v>41</v>
          </cell>
          <cell r="W745">
            <v>0</v>
          </cell>
          <cell r="X745">
            <v>378</v>
          </cell>
          <cell r="Y745">
            <v>360</v>
          </cell>
          <cell r="Z745">
            <v>378</v>
          </cell>
          <cell r="AA745">
            <v>0</v>
          </cell>
          <cell r="AB745">
            <v>0</v>
          </cell>
          <cell r="AC745">
            <v>0</v>
          </cell>
          <cell r="AD745">
            <v>0</v>
          </cell>
          <cell r="AE745">
            <v>0</v>
          </cell>
          <cell r="AF745">
            <v>0</v>
          </cell>
          <cell r="AG745">
            <v>0</v>
          </cell>
          <cell r="AH745">
            <v>0</v>
          </cell>
          <cell r="AI745">
            <v>738</v>
          </cell>
        </row>
        <row r="746">
          <cell r="C746">
            <v>1273</v>
          </cell>
          <cell r="D746" t="str">
            <v>BOEING</v>
          </cell>
          <cell r="E746" t="str">
            <v>KC/RC-135 (MOD)</v>
          </cell>
          <cell r="F746" t="str">
            <v>F108</v>
          </cell>
          <cell r="G746" t="str">
            <v>Military Fighters</v>
          </cell>
          <cell r="H746">
            <v>20800000</v>
          </cell>
          <cell r="I746">
            <v>0</v>
          </cell>
          <cell r="J746">
            <v>4</v>
          </cell>
          <cell r="K746">
            <v>2</v>
          </cell>
          <cell r="L746">
            <v>0</v>
          </cell>
          <cell r="M746">
            <v>0</v>
          </cell>
          <cell r="N746">
            <v>0</v>
          </cell>
          <cell r="O746">
            <v>0</v>
          </cell>
          <cell r="P746">
            <v>0</v>
          </cell>
          <cell r="Q746">
            <v>0</v>
          </cell>
          <cell r="R746">
            <v>0</v>
          </cell>
          <cell r="S746">
            <v>0</v>
          </cell>
          <cell r="T746">
            <v>0</v>
          </cell>
          <cell r="U746">
            <v>2</v>
          </cell>
          <cell r="W746">
            <v>0</v>
          </cell>
          <cell r="X746">
            <v>83.2</v>
          </cell>
          <cell r="Y746">
            <v>41.6</v>
          </cell>
          <cell r="Z746">
            <v>0</v>
          </cell>
          <cell r="AA746">
            <v>0</v>
          </cell>
          <cell r="AB746">
            <v>0</v>
          </cell>
          <cell r="AC746">
            <v>0</v>
          </cell>
          <cell r="AD746">
            <v>0</v>
          </cell>
          <cell r="AE746">
            <v>0</v>
          </cell>
          <cell r="AF746">
            <v>0</v>
          </cell>
          <cell r="AG746">
            <v>0</v>
          </cell>
          <cell r="AH746">
            <v>0</v>
          </cell>
          <cell r="AI746">
            <v>41.6</v>
          </cell>
        </row>
        <row r="747">
          <cell r="C747">
            <v>105047</v>
          </cell>
          <cell r="D747" t="str">
            <v>MANUFACTURER NOT SELECTED</v>
          </cell>
          <cell r="E747" t="str">
            <v>TANKER/TRANSPORT (MOD)</v>
          </cell>
          <cell r="F747" t="str">
            <v>NOT SELECTED</v>
          </cell>
          <cell r="G747" t="str">
            <v>Military Fighters</v>
          </cell>
          <cell r="H747">
            <v>15000000</v>
          </cell>
          <cell r="I747">
            <v>0</v>
          </cell>
          <cell r="J747">
            <v>0</v>
          </cell>
          <cell r="K747">
            <v>2</v>
          </cell>
          <cell r="L747">
            <v>2</v>
          </cell>
          <cell r="M747">
            <v>2</v>
          </cell>
          <cell r="N747">
            <v>2</v>
          </cell>
          <cell r="O747">
            <v>4</v>
          </cell>
          <cell r="P747">
            <v>2</v>
          </cell>
          <cell r="Q747">
            <v>4</v>
          </cell>
          <cell r="R747">
            <v>4</v>
          </cell>
          <cell r="S747">
            <v>5</v>
          </cell>
          <cell r="T747">
            <v>3</v>
          </cell>
          <cell r="U747">
            <v>30</v>
          </cell>
          <cell r="W747">
            <v>0</v>
          </cell>
          <cell r="X747">
            <v>0</v>
          </cell>
          <cell r="Y747">
            <v>30</v>
          </cell>
          <cell r="Z747">
            <v>30</v>
          </cell>
          <cell r="AA747">
            <v>30</v>
          </cell>
          <cell r="AB747">
            <v>30</v>
          </cell>
          <cell r="AC747">
            <v>60</v>
          </cell>
          <cell r="AD747">
            <v>30</v>
          </cell>
          <cell r="AE747">
            <v>60</v>
          </cell>
          <cell r="AF747">
            <v>60</v>
          </cell>
          <cell r="AG747">
            <v>75</v>
          </cell>
          <cell r="AH747">
            <v>45</v>
          </cell>
          <cell r="AI747">
            <v>450</v>
          </cell>
        </row>
        <row r="748">
          <cell r="C748">
            <v>102672</v>
          </cell>
          <cell r="D748" t="str">
            <v>MANUFACTURER VARIES</v>
          </cell>
          <cell r="E748" t="str">
            <v>707 TANKER (MOD)</v>
          </cell>
          <cell r="F748" t="str">
            <v>JT3D</v>
          </cell>
          <cell r="G748" t="str">
            <v>Military Fighters</v>
          </cell>
          <cell r="H748">
            <v>25000000</v>
          </cell>
          <cell r="I748">
            <v>1</v>
          </cell>
          <cell r="J748">
            <v>1</v>
          </cell>
          <cell r="K748">
            <v>0</v>
          </cell>
          <cell r="L748">
            <v>0</v>
          </cell>
          <cell r="M748">
            <v>0</v>
          </cell>
          <cell r="N748">
            <v>0</v>
          </cell>
          <cell r="O748">
            <v>0</v>
          </cell>
          <cell r="P748">
            <v>0</v>
          </cell>
          <cell r="Q748">
            <v>0</v>
          </cell>
          <cell r="R748">
            <v>0</v>
          </cell>
          <cell r="S748">
            <v>0</v>
          </cell>
          <cell r="T748">
            <v>0</v>
          </cell>
          <cell r="U748">
            <v>0</v>
          </cell>
          <cell r="W748">
            <v>0</v>
          </cell>
          <cell r="X748">
            <v>25</v>
          </cell>
          <cell r="Y748">
            <v>0</v>
          </cell>
          <cell r="Z748">
            <v>0</v>
          </cell>
          <cell r="AA748">
            <v>0</v>
          </cell>
          <cell r="AB748">
            <v>0</v>
          </cell>
          <cell r="AC748">
            <v>0</v>
          </cell>
          <cell r="AD748">
            <v>0</v>
          </cell>
          <cell r="AE748">
            <v>0</v>
          </cell>
          <cell r="AF748">
            <v>0</v>
          </cell>
          <cell r="AG748">
            <v>0</v>
          </cell>
          <cell r="AH748">
            <v>0</v>
          </cell>
          <cell r="AI748">
            <v>0</v>
          </cell>
        </row>
        <row r="749">
          <cell r="C749">
            <v>102426</v>
          </cell>
          <cell r="D749" t="str">
            <v>MANUFACTURER VARIES</v>
          </cell>
          <cell r="E749" t="str">
            <v>L-1011 TANKER (MOD)</v>
          </cell>
          <cell r="F749" t="str">
            <v>VARIOUS</v>
          </cell>
          <cell r="G749" t="str">
            <v>Military Fighters</v>
          </cell>
          <cell r="H749">
            <v>25000000</v>
          </cell>
          <cell r="I749">
            <v>0</v>
          </cell>
          <cell r="J749">
            <v>0</v>
          </cell>
          <cell r="K749">
            <v>0</v>
          </cell>
          <cell r="L749">
            <v>0</v>
          </cell>
          <cell r="M749">
            <v>0</v>
          </cell>
          <cell r="N749">
            <v>0</v>
          </cell>
          <cell r="O749">
            <v>0</v>
          </cell>
          <cell r="P749">
            <v>0</v>
          </cell>
          <cell r="Q749">
            <v>0</v>
          </cell>
          <cell r="R749">
            <v>0</v>
          </cell>
          <cell r="S749">
            <v>0</v>
          </cell>
          <cell r="T749">
            <v>0</v>
          </cell>
          <cell r="U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row>
        <row r="750">
          <cell r="C750">
            <v>101699</v>
          </cell>
          <cell r="D750" t="str">
            <v>NORTHROP GRUMMAN</v>
          </cell>
          <cell r="E750" t="str">
            <v>E-8C (MOD)</v>
          </cell>
          <cell r="F750" t="str">
            <v>TF33</v>
          </cell>
          <cell r="G750" t="str">
            <v>Military Fighters</v>
          </cell>
          <cell r="H750">
            <v>270000000</v>
          </cell>
          <cell r="I750">
            <v>2</v>
          </cell>
          <cell r="J750">
            <v>1</v>
          </cell>
          <cell r="K750">
            <v>1</v>
          </cell>
          <cell r="L750">
            <v>1</v>
          </cell>
          <cell r="M750">
            <v>0</v>
          </cell>
          <cell r="N750">
            <v>0</v>
          </cell>
          <cell r="O750">
            <v>0</v>
          </cell>
          <cell r="P750">
            <v>0</v>
          </cell>
          <cell r="Q750">
            <v>0</v>
          </cell>
          <cell r="R750">
            <v>0</v>
          </cell>
          <cell r="S750">
            <v>0</v>
          </cell>
          <cell r="T750">
            <v>0</v>
          </cell>
          <cell r="U750">
            <v>2</v>
          </cell>
          <cell r="W750">
            <v>0</v>
          </cell>
          <cell r="X750">
            <v>270</v>
          </cell>
          <cell r="Y750">
            <v>270</v>
          </cell>
          <cell r="Z750">
            <v>270</v>
          </cell>
          <cell r="AA750">
            <v>0</v>
          </cell>
          <cell r="AB750">
            <v>0</v>
          </cell>
          <cell r="AC750">
            <v>0</v>
          </cell>
          <cell r="AD750">
            <v>0</v>
          </cell>
          <cell r="AE750">
            <v>0</v>
          </cell>
          <cell r="AF750">
            <v>0</v>
          </cell>
          <cell r="AG750">
            <v>0</v>
          </cell>
          <cell r="AH750">
            <v>0</v>
          </cell>
          <cell r="AI750">
            <v>540</v>
          </cell>
        </row>
        <row r="751">
          <cell r="C751">
            <v>103539</v>
          </cell>
          <cell r="D751" t="str">
            <v>BAC</v>
          </cell>
          <cell r="E751" t="str">
            <v>1-11 HUSH-KIT MODS</v>
          </cell>
          <cell r="F751" t="str">
            <v>SPEY HUSH-KITS</v>
          </cell>
          <cell r="G751" t="str">
            <v>Regional</v>
          </cell>
          <cell r="H751">
            <v>1650000</v>
          </cell>
          <cell r="I751">
            <v>4</v>
          </cell>
          <cell r="J751">
            <v>0</v>
          </cell>
          <cell r="K751">
            <v>0</v>
          </cell>
          <cell r="L751">
            <v>0</v>
          </cell>
          <cell r="M751">
            <v>0</v>
          </cell>
          <cell r="N751">
            <v>0</v>
          </cell>
          <cell r="O751">
            <v>0</v>
          </cell>
          <cell r="P751">
            <v>0</v>
          </cell>
          <cell r="Q751">
            <v>0</v>
          </cell>
          <cell r="R751">
            <v>0</v>
          </cell>
          <cell r="S751">
            <v>0</v>
          </cell>
          <cell r="T751">
            <v>0</v>
          </cell>
          <cell r="U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row>
        <row r="752">
          <cell r="C752">
            <v>101850</v>
          </cell>
          <cell r="D752" t="str">
            <v>VALSAN PARTNERS</v>
          </cell>
          <cell r="E752" t="str">
            <v>727-200RE (MOD)</v>
          </cell>
          <cell r="F752" t="str">
            <v>JT8D-217/219</v>
          </cell>
          <cell r="G752" t="str">
            <v>Regional</v>
          </cell>
          <cell r="H752">
            <v>12000000</v>
          </cell>
          <cell r="I752">
            <v>0</v>
          </cell>
          <cell r="J752">
            <v>0</v>
          </cell>
          <cell r="K752">
            <v>0</v>
          </cell>
          <cell r="L752">
            <v>0</v>
          </cell>
          <cell r="M752">
            <v>0</v>
          </cell>
          <cell r="N752">
            <v>0</v>
          </cell>
          <cell r="O752">
            <v>0</v>
          </cell>
          <cell r="P752">
            <v>0</v>
          </cell>
          <cell r="Q752">
            <v>0</v>
          </cell>
          <cell r="R752">
            <v>0</v>
          </cell>
          <cell r="S752">
            <v>0</v>
          </cell>
          <cell r="T752">
            <v>0</v>
          </cell>
          <cell r="U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row>
        <row r="753">
          <cell r="C753">
            <v>1188</v>
          </cell>
          <cell r="D753" t="str">
            <v>BELL HELICOPTER TEXTRON</v>
          </cell>
          <cell r="E753" t="str">
            <v>AH-1W (MOD)</v>
          </cell>
          <cell r="F753" t="str">
            <v>T700-GE-401</v>
          </cell>
          <cell r="G753" t="str">
            <v>Rotorcraft</v>
          </cell>
          <cell r="H753">
            <v>5500000</v>
          </cell>
          <cell r="I753">
            <v>0</v>
          </cell>
          <cell r="J753">
            <v>0</v>
          </cell>
          <cell r="K753">
            <v>0</v>
          </cell>
          <cell r="L753">
            <v>0</v>
          </cell>
          <cell r="M753">
            <v>0</v>
          </cell>
          <cell r="N753">
            <v>0</v>
          </cell>
          <cell r="O753">
            <v>0</v>
          </cell>
          <cell r="P753">
            <v>0</v>
          </cell>
          <cell r="Q753">
            <v>0</v>
          </cell>
          <cell r="R753">
            <v>0</v>
          </cell>
          <cell r="S753">
            <v>0</v>
          </cell>
          <cell r="T753">
            <v>0</v>
          </cell>
          <cell r="U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row>
        <row r="754">
          <cell r="C754">
            <v>103471</v>
          </cell>
          <cell r="D754" t="str">
            <v>BELL HELICOPTER TEXTRON</v>
          </cell>
          <cell r="E754" t="str">
            <v>AH-1Z (MOD)</v>
          </cell>
          <cell r="F754" t="str">
            <v>T700-GE-401</v>
          </cell>
          <cell r="G754" t="str">
            <v>Rotorcraft</v>
          </cell>
          <cell r="H754">
            <v>11500000</v>
          </cell>
          <cell r="I754">
            <v>0</v>
          </cell>
          <cell r="J754">
            <v>0</v>
          </cell>
          <cell r="K754">
            <v>0</v>
          </cell>
          <cell r="L754">
            <v>0</v>
          </cell>
          <cell r="M754">
            <v>3</v>
          </cell>
          <cell r="N754">
            <v>8</v>
          </cell>
          <cell r="O754">
            <v>24</v>
          </cell>
          <cell r="P754">
            <v>24</v>
          </cell>
          <cell r="Q754">
            <v>24</v>
          </cell>
          <cell r="R754">
            <v>24</v>
          </cell>
          <cell r="S754">
            <v>24</v>
          </cell>
          <cell r="T754">
            <v>24</v>
          </cell>
          <cell r="U754">
            <v>155</v>
          </cell>
          <cell r="W754">
            <v>0</v>
          </cell>
          <cell r="X754">
            <v>0</v>
          </cell>
          <cell r="Y754">
            <v>0</v>
          </cell>
          <cell r="Z754">
            <v>0</v>
          </cell>
          <cell r="AA754">
            <v>34.5</v>
          </cell>
          <cell r="AB754">
            <v>92</v>
          </cell>
          <cell r="AC754">
            <v>276</v>
          </cell>
          <cell r="AD754">
            <v>276</v>
          </cell>
          <cell r="AE754">
            <v>276</v>
          </cell>
          <cell r="AF754">
            <v>276</v>
          </cell>
          <cell r="AG754">
            <v>276</v>
          </cell>
          <cell r="AH754">
            <v>276</v>
          </cell>
          <cell r="AI754">
            <v>1782.5</v>
          </cell>
        </row>
        <row r="755">
          <cell r="C755">
            <v>1196</v>
          </cell>
          <cell r="D755" t="str">
            <v>BELL HELICOPTER TEXTRON</v>
          </cell>
          <cell r="E755" t="str">
            <v>OH-58D (MOD)</v>
          </cell>
          <cell r="F755" t="str">
            <v>T703-A-700/-C30R/3</v>
          </cell>
          <cell r="G755" t="str">
            <v>Rotorcraft</v>
          </cell>
          <cell r="H755">
            <v>6700000</v>
          </cell>
          <cell r="I755">
            <v>0</v>
          </cell>
          <cell r="J755">
            <v>0</v>
          </cell>
          <cell r="K755">
            <v>0</v>
          </cell>
          <cell r="L755">
            <v>0</v>
          </cell>
          <cell r="M755">
            <v>0</v>
          </cell>
          <cell r="N755">
            <v>0</v>
          </cell>
          <cell r="O755">
            <v>0</v>
          </cell>
          <cell r="P755">
            <v>0</v>
          </cell>
          <cell r="Q755">
            <v>0</v>
          </cell>
          <cell r="R755">
            <v>0</v>
          </cell>
          <cell r="S755">
            <v>0</v>
          </cell>
          <cell r="T755">
            <v>0</v>
          </cell>
          <cell r="U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row>
        <row r="756">
          <cell r="C756">
            <v>104067</v>
          </cell>
          <cell r="D756" t="str">
            <v>BELL HELICOPTER TEXTRON</v>
          </cell>
          <cell r="E756" t="str">
            <v>UH-1Y (USMC MOD)</v>
          </cell>
          <cell r="F756" t="str">
            <v>T700-GE-401</v>
          </cell>
          <cell r="G756" t="str">
            <v>Rotorcraft</v>
          </cell>
          <cell r="H756">
            <v>1700000</v>
          </cell>
          <cell r="I756">
            <v>1</v>
          </cell>
          <cell r="J756">
            <v>0</v>
          </cell>
          <cell r="K756">
            <v>0</v>
          </cell>
          <cell r="L756">
            <v>0</v>
          </cell>
          <cell r="M756">
            <v>6</v>
          </cell>
          <cell r="N756">
            <v>12</v>
          </cell>
          <cell r="O756">
            <v>12</v>
          </cell>
          <cell r="P756">
            <v>16</v>
          </cell>
          <cell r="Q756">
            <v>16</v>
          </cell>
          <cell r="R756">
            <v>16</v>
          </cell>
          <cell r="S756">
            <v>16</v>
          </cell>
          <cell r="T756">
            <v>4</v>
          </cell>
          <cell r="U756">
            <v>98</v>
          </cell>
          <cell r="W756">
            <v>0</v>
          </cell>
          <cell r="X756">
            <v>0</v>
          </cell>
          <cell r="Y756">
            <v>0</v>
          </cell>
          <cell r="Z756">
            <v>0</v>
          </cell>
          <cell r="AA756">
            <v>10.199999999999999</v>
          </cell>
          <cell r="AB756">
            <v>20.399999999999999</v>
          </cell>
          <cell r="AC756">
            <v>20.399999999999999</v>
          </cell>
          <cell r="AD756">
            <v>27.2</v>
          </cell>
          <cell r="AE756">
            <v>27.2</v>
          </cell>
          <cell r="AF756">
            <v>27.2</v>
          </cell>
          <cell r="AG756">
            <v>27.2</v>
          </cell>
          <cell r="AH756">
            <v>6.8</v>
          </cell>
          <cell r="AI756">
            <v>166.6</v>
          </cell>
        </row>
        <row r="757">
          <cell r="C757">
            <v>104641</v>
          </cell>
          <cell r="D757" t="str">
            <v>BOEING</v>
          </cell>
          <cell r="E757" t="str">
            <v>AH-64D (EXPORT MOD)</v>
          </cell>
          <cell r="F757" t="str">
            <v>T700-GE-701C</v>
          </cell>
          <cell r="G757" t="str">
            <v>Rotorcraft</v>
          </cell>
          <cell r="H757">
            <v>15200000</v>
          </cell>
          <cell r="I757">
            <v>0</v>
          </cell>
          <cell r="J757">
            <v>5</v>
          </cell>
          <cell r="K757">
            <v>11</v>
          </cell>
          <cell r="L757">
            <v>15</v>
          </cell>
          <cell r="M757">
            <v>7</v>
          </cell>
          <cell r="N757">
            <v>9</v>
          </cell>
          <cell r="O757">
            <v>9</v>
          </cell>
          <cell r="P757">
            <v>9</v>
          </cell>
          <cell r="Q757">
            <v>9</v>
          </cell>
          <cell r="R757">
            <v>8</v>
          </cell>
          <cell r="S757">
            <v>7</v>
          </cell>
          <cell r="T757">
            <v>5</v>
          </cell>
          <cell r="U757">
            <v>89</v>
          </cell>
          <cell r="W757">
            <v>0</v>
          </cell>
          <cell r="X757">
            <v>76</v>
          </cell>
          <cell r="Y757">
            <v>167.2</v>
          </cell>
          <cell r="Z757">
            <v>228</v>
          </cell>
          <cell r="AA757">
            <v>106.4</v>
          </cell>
          <cell r="AB757">
            <v>136.80000000000001</v>
          </cell>
          <cell r="AC757">
            <v>136.80000000000001</v>
          </cell>
          <cell r="AD757">
            <v>136.80000000000001</v>
          </cell>
          <cell r="AE757">
            <v>136.80000000000001</v>
          </cell>
          <cell r="AF757">
            <v>121.6</v>
          </cell>
          <cell r="AG757">
            <v>106.4</v>
          </cell>
          <cell r="AH757">
            <v>76</v>
          </cell>
          <cell r="AI757">
            <v>1352.8</v>
          </cell>
        </row>
        <row r="758">
          <cell r="C758">
            <v>102441</v>
          </cell>
          <cell r="D758" t="str">
            <v>BOEING</v>
          </cell>
          <cell r="E758" t="str">
            <v>AH-64D (US ARMY MOD)</v>
          </cell>
          <cell r="F758" t="str">
            <v>T700-GE-701/701C</v>
          </cell>
          <cell r="G758" t="str">
            <v>Rotorcraft</v>
          </cell>
          <cell r="H758">
            <v>15200000</v>
          </cell>
          <cell r="I758">
            <v>54</v>
          </cell>
          <cell r="J758">
            <v>60</v>
          </cell>
          <cell r="K758">
            <v>68</v>
          </cell>
          <cell r="L758">
            <v>64</v>
          </cell>
          <cell r="M758">
            <v>35</v>
          </cell>
          <cell r="N758">
            <v>0</v>
          </cell>
          <cell r="O758">
            <v>0</v>
          </cell>
          <cell r="P758">
            <v>0</v>
          </cell>
          <cell r="Q758">
            <v>0</v>
          </cell>
          <cell r="R758">
            <v>0</v>
          </cell>
          <cell r="S758">
            <v>0</v>
          </cell>
          <cell r="T758">
            <v>0</v>
          </cell>
          <cell r="U758">
            <v>167</v>
          </cell>
          <cell r="W758">
            <v>0</v>
          </cell>
          <cell r="X758">
            <v>912</v>
          </cell>
          <cell r="Y758">
            <v>1033.5999999999999</v>
          </cell>
          <cell r="Z758">
            <v>972.8</v>
          </cell>
          <cell r="AA758">
            <v>532</v>
          </cell>
          <cell r="AB758">
            <v>0</v>
          </cell>
          <cell r="AC758">
            <v>0</v>
          </cell>
          <cell r="AD758">
            <v>0</v>
          </cell>
          <cell r="AE758">
            <v>0</v>
          </cell>
          <cell r="AF758">
            <v>0</v>
          </cell>
          <cell r="AG758">
            <v>0</v>
          </cell>
          <cell r="AH758">
            <v>0</v>
          </cell>
          <cell r="AI758">
            <v>2538.3999999999996</v>
          </cell>
        </row>
        <row r="759">
          <cell r="C759">
            <v>1283</v>
          </cell>
          <cell r="D759" t="str">
            <v>BOEING</v>
          </cell>
          <cell r="E759" t="str">
            <v>CH-47D (MOD)</v>
          </cell>
          <cell r="F759" t="str">
            <v>T55-GA-714</v>
          </cell>
          <cell r="G759" t="str">
            <v>Rotorcraft</v>
          </cell>
          <cell r="H759">
            <v>6500000</v>
          </cell>
          <cell r="I759">
            <v>6</v>
          </cell>
          <cell r="J759">
            <v>7</v>
          </cell>
          <cell r="K759">
            <v>4</v>
          </cell>
          <cell r="L759">
            <v>3</v>
          </cell>
          <cell r="M759">
            <v>0</v>
          </cell>
          <cell r="N759">
            <v>0</v>
          </cell>
          <cell r="O759">
            <v>0</v>
          </cell>
          <cell r="P759">
            <v>0</v>
          </cell>
          <cell r="Q759">
            <v>0</v>
          </cell>
          <cell r="R759">
            <v>0</v>
          </cell>
          <cell r="S759">
            <v>0</v>
          </cell>
          <cell r="T759">
            <v>0</v>
          </cell>
          <cell r="U759">
            <v>7</v>
          </cell>
          <cell r="W759">
            <v>0</v>
          </cell>
          <cell r="X759">
            <v>45.5</v>
          </cell>
          <cell r="Y759">
            <v>26</v>
          </cell>
          <cell r="Z759">
            <v>19.5</v>
          </cell>
          <cell r="AA759">
            <v>0</v>
          </cell>
          <cell r="AB759">
            <v>0</v>
          </cell>
          <cell r="AC759">
            <v>0</v>
          </cell>
          <cell r="AD759">
            <v>0</v>
          </cell>
          <cell r="AE759">
            <v>0</v>
          </cell>
          <cell r="AF759">
            <v>0</v>
          </cell>
          <cell r="AG759">
            <v>0</v>
          </cell>
          <cell r="AH759">
            <v>0</v>
          </cell>
          <cell r="AI759">
            <v>45.5</v>
          </cell>
        </row>
        <row r="760">
          <cell r="C760">
            <v>103720</v>
          </cell>
          <cell r="D760" t="str">
            <v>BOEING</v>
          </cell>
          <cell r="E760" t="str">
            <v>CH-47F (MOD)</v>
          </cell>
          <cell r="F760" t="str">
            <v>T55-GA-714A</v>
          </cell>
          <cell r="G760" t="str">
            <v>Rotorcraft</v>
          </cell>
          <cell r="H760">
            <v>6500000</v>
          </cell>
          <cell r="I760">
            <v>0</v>
          </cell>
          <cell r="J760">
            <v>0</v>
          </cell>
          <cell r="K760">
            <v>1</v>
          </cell>
          <cell r="L760">
            <v>0</v>
          </cell>
          <cell r="M760">
            <v>0</v>
          </cell>
          <cell r="N760">
            <v>18</v>
          </cell>
          <cell r="O760">
            <v>23</v>
          </cell>
          <cell r="P760">
            <v>21</v>
          </cell>
          <cell r="Q760">
            <v>21</v>
          </cell>
          <cell r="R760">
            <v>21</v>
          </cell>
          <cell r="S760">
            <v>22</v>
          </cell>
          <cell r="T760">
            <v>22</v>
          </cell>
          <cell r="U760">
            <v>149</v>
          </cell>
          <cell r="W760">
            <v>0</v>
          </cell>
          <cell r="X760">
            <v>0</v>
          </cell>
          <cell r="Y760">
            <v>6.5</v>
          </cell>
          <cell r="Z760">
            <v>0</v>
          </cell>
          <cell r="AA760">
            <v>0</v>
          </cell>
          <cell r="AB760">
            <v>117</v>
          </cell>
          <cell r="AC760">
            <v>149.5</v>
          </cell>
          <cell r="AD760">
            <v>136.5</v>
          </cell>
          <cell r="AE760">
            <v>136.5</v>
          </cell>
          <cell r="AF760">
            <v>136.5</v>
          </cell>
          <cell r="AG760">
            <v>143</v>
          </cell>
          <cell r="AH760">
            <v>143</v>
          </cell>
          <cell r="AI760">
            <v>968.5</v>
          </cell>
        </row>
        <row r="761">
          <cell r="C761">
            <v>105023</v>
          </cell>
          <cell r="D761" t="str">
            <v>BOEING</v>
          </cell>
          <cell r="E761" t="str">
            <v>MH-47G (MOD)</v>
          </cell>
          <cell r="F761" t="str">
            <v>T55-L-714</v>
          </cell>
          <cell r="G761" t="str">
            <v>Rotorcraft</v>
          </cell>
          <cell r="H761">
            <v>6500000</v>
          </cell>
          <cell r="I761">
            <v>0</v>
          </cell>
          <cell r="J761">
            <v>0</v>
          </cell>
          <cell r="K761">
            <v>4</v>
          </cell>
          <cell r="L761">
            <v>13</v>
          </cell>
          <cell r="M761">
            <v>16</v>
          </cell>
          <cell r="N761">
            <v>8</v>
          </cell>
          <cell r="O761">
            <v>3</v>
          </cell>
          <cell r="P761">
            <v>5</v>
          </cell>
          <cell r="Q761">
            <v>5</v>
          </cell>
          <cell r="R761">
            <v>5</v>
          </cell>
          <cell r="S761">
            <v>4</v>
          </cell>
          <cell r="T761">
            <v>4</v>
          </cell>
          <cell r="U761">
            <v>67</v>
          </cell>
          <cell r="W761">
            <v>0</v>
          </cell>
          <cell r="X761">
            <v>0</v>
          </cell>
          <cell r="Y761">
            <v>26</v>
          </cell>
          <cell r="Z761">
            <v>84.5</v>
          </cell>
          <cell r="AA761">
            <v>104</v>
          </cell>
          <cell r="AB761">
            <v>52</v>
          </cell>
          <cell r="AC761">
            <v>19.5</v>
          </cell>
          <cell r="AD761">
            <v>32.5</v>
          </cell>
          <cell r="AE761">
            <v>32.5</v>
          </cell>
          <cell r="AF761">
            <v>32.5</v>
          </cell>
          <cell r="AG761">
            <v>26</v>
          </cell>
          <cell r="AH761">
            <v>26</v>
          </cell>
          <cell r="AI761">
            <v>435.5</v>
          </cell>
        </row>
        <row r="762">
          <cell r="C762">
            <v>102501</v>
          </cell>
          <cell r="D762" t="str">
            <v>HELI-AIR/TURBOMECA</v>
          </cell>
          <cell r="E762" t="str">
            <v>BK.117 (CIVIL MOD)</v>
          </cell>
          <cell r="F762" t="str">
            <v>ARRIEL 1E</v>
          </cell>
          <cell r="G762" t="str">
            <v>Rotorcraft</v>
          </cell>
          <cell r="H762">
            <v>700000</v>
          </cell>
          <cell r="I762">
            <v>0</v>
          </cell>
          <cell r="J762">
            <v>0</v>
          </cell>
          <cell r="K762">
            <v>0</v>
          </cell>
          <cell r="L762">
            <v>0</v>
          </cell>
          <cell r="M762">
            <v>0</v>
          </cell>
          <cell r="N762">
            <v>0</v>
          </cell>
          <cell r="O762">
            <v>0</v>
          </cell>
          <cell r="P762">
            <v>0</v>
          </cell>
          <cell r="Q762">
            <v>0</v>
          </cell>
          <cell r="R762">
            <v>0</v>
          </cell>
          <cell r="S762">
            <v>0</v>
          </cell>
          <cell r="T762">
            <v>0</v>
          </cell>
          <cell r="U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row>
        <row r="763">
          <cell r="C763">
            <v>103999</v>
          </cell>
          <cell r="D763" t="str">
            <v>KAMAN</v>
          </cell>
          <cell r="E763" t="str">
            <v>SH-2G (AUSTRALIA MOD)</v>
          </cell>
          <cell r="F763" t="str">
            <v>T700-GE-401</v>
          </cell>
          <cell r="G763" t="str">
            <v>Rotorcraft</v>
          </cell>
          <cell r="H763">
            <v>12000000</v>
          </cell>
          <cell r="I763">
            <v>2</v>
          </cell>
          <cell r="J763">
            <v>0</v>
          </cell>
          <cell r="K763">
            <v>0</v>
          </cell>
          <cell r="L763">
            <v>0</v>
          </cell>
          <cell r="M763">
            <v>0</v>
          </cell>
          <cell r="N763">
            <v>0</v>
          </cell>
          <cell r="O763">
            <v>0</v>
          </cell>
          <cell r="P763">
            <v>0</v>
          </cell>
          <cell r="Q763">
            <v>0</v>
          </cell>
          <cell r="R763">
            <v>0</v>
          </cell>
          <cell r="S763">
            <v>0</v>
          </cell>
          <cell r="T763">
            <v>0</v>
          </cell>
          <cell r="U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row>
        <row r="764">
          <cell r="C764">
            <v>103997</v>
          </cell>
          <cell r="D764" t="str">
            <v>KAMAN</v>
          </cell>
          <cell r="E764" t="str">
            <v>SH-2G (EGYPT MOD)</v>
          </cell>
          <cell r="F764" t="str">
            <v>T700-GE-401</v>
          </cell>
          <cell r="G764" t="str">
            <v>Rotorcraft</v>
          </cell>
          <cell r="H764">
            <v>12000000</v>
          </cell>
          <cell r="I764">
            <v>0</v>
          </cell>
          <cell r="J764">
            <v>0</v>
          </cell>
          <cell r="K764">
            <v>0</v>
          </cell>
          <cell r="L764">
            <v>0</v>
          </cell>
          <cell r="M764">
            <v>0</v>
          </cell>
          <cell r="N764">
            <v>0</v>
          </cell>
          <cell r="O764">
            <v>0</v>
          </cell>
          <cell r="P764">
            <v>0</v>
          </cell>
          <cell r="Q764">
            <v>0</v>
          </cell>
          <cell r="R764">
            <v>0</v>
          </cell>
          <cell r="S764">
            <v>0</v>
          </cell>
          <cell r="T764">
            <v>0</v>
          </cell>
          <cell r="U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row>
        <row r="765">
          <cell r="C765">
            <v>104000</v>
          </cell>
          <cell r="D765" t="str">
            <v>KAMAN</v>
          </cell>
          <cell r="E765" t="str">
            <v>SH-2G (EXPORT MOD)</v>
          </cell>
          <cell r="F765" t="str">
            <v>T700-GE-401</v>
          </cell>
          <cell r="G765" t="str">
            <v>Rotorcraft</v>
          </cell>
          <cell r="H765">
            <v>12000000</v>
          </cell>
          <cell r="I765">
            <v>0</v>
          </cell>
          <cell r="J765">
            <v>0</v>
          </cell>
          <cell r="K765">
            <v>0</v>
          </cell>
          <cell r="L765">
            <v>2</v>
          </cell>
          <cell r="M765">
            <v>6</v>
          </cell>
          <cell r="N765">
            <v>6</v>
          </cell>
          <cell r="O765">
            <v>6</v>
          </cell>
          <cell r="P765">
            <v>6</v>
          </cell>
          <cell r="Q765">
            <v>0</v>
          </cell>
          <cell r="R765">
            <v>0</v>
          </cell>
          <cell r="S765">
            <v>0</v>
          </cell>
          <cell r="T765">
            <v>0</v>
          </cell>
          <cell r="U765">
            <v>26</v>
          </cell>
          <cell r="W765">
            <v>0</v>
          </cell>
          <cell r="X765">
            <v>0</v>
          </cell>
          <cell r="Y765">
            <v>0</v>
          </cell>
          <cell r="Z765">
            <v>24</v>
          </cell>
          <cell r="AA765">
            <v>72</v>
          </cell>
          <cell r="AB765">
            <v>72</v>
          </cell>
          <cell r="AC765">
            <v>72</v>
          </cell>
          <cell r="AD765">
            <v>72</v>
          </cell>
          <cell r="AE765">
            <v>0</v>
          </cell>
          <cell r="AF765">
            <v>0</v>
          </cell>
          <cell r="AG765">
            <v>0</v>
          </cell>
          <cell r="AH765">
            <v>0</v>
          </cell>
          <cell r="AI765">
            <v>312</v>
          </cell>
        </row>
        <row r="766">
          <cell r="C766">
            <v>103998</v>
          </cell>
          <cell r="D766" t="str">
            <v>KAMAN</v>
          </cell>
          <cell r="E766" t="str">
            <v>SH-2G (NEW ZEALAND MOD)</v>
          </cell>
          <cell r="F766" t="str">
            <v>T700-GE-401</v>
          </cell>
          <cell r="G766" t="str">
            <v>Rotorcraft</v>
          </cell>
          <cell r="H766">
            <v>12000000</v>
          </cell>
          <cell r="I766">
            <v>1</v>
          </cell>
          <cell r="J766">
            <v>0</v>
          </cell>
          <cell r="K766">
            <v>0</v>
          </cell>
          <cell r="L766">
            <v>0</v>
          </cell>
          <cell r="M766">
            <v>0</v>
          </cell>
          <cell r="N766">
            <v>0</v>
          </cell>
          <cell r="O766">
            <v>0</v>
          </cell>
          <cell r="P766">
            <v>0</v>
          </cell>
          <cell r="Q766">
            <v>0</v>
          </cell>
          <cell r="R766">
            <v>0</v>
          </cell>
          <cell r="S766">
            <v>0</v>
          </cell>
          <cell r="T766">
            <v>0</v>
          </cell>
          <cell r="U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row>
        <row r="767">
          <cell r="C767">
            <v>1682</v>
          </cell>
          <cell r="D767" t="str">
            <v>KAMAN</v>
          </cell>
          <cell r="E767" t="str">
            <v>SH-2G (US NAVY MOD)</v>
          </cell>
          <cell r="F767" t="str">
            <v>T700-GE-401</v>
          </cell>
          <cell r="G767" t="str">
            <v>Rotorcraft</v>
          </cell>
          <cell r="H767">
            <v>12000000</v>
          </cell>
          <cell r="I767">
            <v>0</v>
          </cell>
          <cell r="J767">
            <v>0</v>
          </cell>
          <cell r="K767">
            <v>0</v>
          </cell>
          <cell r="L767">
            <v>0</v>
          </cell>
          <cell r="M767">
            <v>0</v>
          </cell>
          <cell r="N767">
            <v>0</v>
          </cell>
          <cell r="O767">
            <v>0</v>
          </cell>
          <cell r="P767">
            <v>0</v>
          </cell>
          <cell r="Q767">
            <v>0</v>
          </cell>
          <cell r="R767">
            <v>0</v>
          </cell>
          <cell r="S767">
            <v>0</v>
          </cell>
          <cell r="T767">
            <v>0</v>
          </cell>
          <cell r="U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row>
        <row r="768">
          <cell r="C768">
            <v>103164</v>
          </cell>
          <cell r="D768" t="str">
            <v>SAAB</v>
          </cell>
          <cell r="E768" t="str">
            <v>SK-60 (MOD)</v>
          </cell>
          <cell r="F768" t="str">
            <v>FJ44-1</v>
          </cell>
          <cell r="G768" t="str">
            <v>Rotorcraft</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row>
        <row r="769">
          <cell r="C769">
            <v>104757</v>
          </cell>
          <cell r="D769" t="str">
            <v>SIKORSKY</v>
          </cell>
          <cell r="E769" t="str">
            <v>CH-53X (MOD)</v>
          </cell>
          <cell r="F769" t="str">
            <v>T406</v>
          </cell>
          <cell r="G769" t="str">
            <v>Rotorcraft</v>
          </cell>
          <cell r="H769">
            <v>24000000</v>
          </cell>
          <cell r="I769">
            <v>0</v>
          </cell>
          <cell r="J769">
            <v>0</v>
          </cell>
          <cell r="K769">
            <v>0</v>
          </cell>
          <cell r="L769">
            <v>0</v>
          </cell>
          <cell r="M769">
            <v>0</v>
          </cell>
          <cell r="N769">
            <v>0</v>
          </cell>
          <cell r="O769">
            <v>2</v>
          </cell>
          <cell r="P769">
            <v>2</v>
          </cell>
          <cell r="Q769">
            <v>6</v>
          </cell>
          <cell r="R769">
            <v>12</v>
          </cell>
          <cell r="S769">
            <v>15</v>
          </cell>
          <cell r="T769">
            <v>15</v>
          </cell>
          <cell r="U769">
            <v>52</v>
          </cell>
          <cell r="W769">
            <v>0</v>
          </cell>
          <cell r="X769">
            <v>0</v>
          </cell>
          <cell r="Y769">
            <v>0</v>
          </cell>
          <cell r="Z769">
            <v>0</v>
          </cell>
          <cell r="AA769">
            <v>0</v>
          </cell>
          <cell r="AB769">
            <v>0</v>
          </cell>
          <cell r="AC769">
            <v>48</v>
          </cell>
          <cell r="AD769">
            <v>48</v>
          </cell>
          <cell r="AE769">
            <v>144</v>
          </cell>
          <cell r="AF769">
            <v>288</v>
          </cell>
          <cell r="AG769">
            <v>360</v>
          </cell>
          <cell r="AH769">
            <v>360</v>
          </cell>
          <cell r="AI769">
            <v>1248</v>
          </cell>
        </row>
        <row r="770">
          <cell r="C770">
            <v>105330</v>
          </cell>
          <cell r="D770" t="str">
            <v>BELL HELICOPTER TEXTRON</v>
          </cell>
          <cell r="E770" t="str">
            <v>HUEY II (MOD)</v>
          </cell>
          <cell r="F770" t="str">
            <v>T53-L-703(MOD)</v>
          </cell>
          <cell r="G770" t="str">
            <v>Rotorcraft</v>
          </cell>
          <cell r="H770">
            <v>2300000</v>
          </cell>
          <cell r="I770">
            <v>0</v>
          </cell>
          <cell r="J770">
            <v>24</v>
          </cell>
          <cell r="K770">
            <v>18</v>
          </cell>
          <cell r="L770">
            <v>14</v>
          </cell>
          <cell r="M770">
            <v>12</v>
          </cell>
          <cell r="N770">
            <v>12</v>
          </cell>
          <cell r="O770">
            <v>14</v>
          </cell>
          <cell r="P770">
            <v>12</v>
          </cell>
          <cell r="Q770">
            <v>12</v>
          </cell>
          <cell r="R770">
            <v>10</v>
          </cell>
          <cell r="S770">
            <v>10</v>
          </cell>
          <cell r="T770">
            <v>10</v>
          </cell>
          <cell r="U770">
            <v>124</v>
          </cell>
          <cell r="W770">
            <v>0</v>
          </cell>
          <cell r="X770">
            <v>55.2</v>
          </cell>
          <cell r="Y770">
            <v>41.4</v>
          </cell>
          <cell r="Z770">
            <v>32.200000000000003</v>
          </cell>
          <cell r="AA770">
            <v>27.6</v>
          </cell>
          <cell r="AB770">
            <v>27.6</v>
          </cell>
          <cell r="AC770">
            <v>32.200000000000003</v>
          </cell>
          <cell r="AD770">
            <v>27.6</v>
          </cell>
          <cell r="AE770">
            <v>27.6</v>
          </cell>
          <cell r="AF770">
            <v>23</v>
          </cell>
          <cell r="AG770">
            <v>23</v>
          </cell>
          <cell r="AH770">
            <v>23</v>
          </cell>
          <cell r="AI770">
            <v>285.2</v>
          </cell>
        </row>
        <row r="772">
          <cell r="D772" t="str">
            <v>Russian Transports</v>
          </cell>
        </row>
        <row r="773">
          <cell r="C773">
            <v>104421</v>
          </cell>
          <cell r="D773" t="str">
            <v>ALENIA</v>
          </cell>
          <cell r="E773" t="str">
            <v>C-27J</v>
          </cell>
          <cell r="F773" t="str">
            <v>AE 2100</v>
          </cell>
          <cell r="G773" t="str">
            <v>Military Transport</v>
          </cell>
          <cell r="H773">
            <v>21000000</v>
          </cell>
          <cell r="I773">
            <v>6</v>
          </cell>
          <cell r="J773">
            <v>10</v>
          </cell>
          <cell r="K773">
            <v>3</v>
          </cell>
          <cell r="L773">
            <v>6</v>
          </cell>
          <cell r="M773">
            <v>8</v>
          </cell>
          <cell r="N773">
            <v>8</v>
          </cell>
          <cell r="O773">
            <v>6</v>
          </cell>
          <cell r="P773">
            <v>8</v>
          </cell>
          <cell r="Q773">
            <v>6</v>
          </cell>
          <cell r="R773">
            <v>8</v>
          </cell>
          <cell r="S773">
            <v>10</v>
          </cell>
          <cell r="T773">
            <v>9</v>
          </cell>
          <cell r="U773">
            <v>72</v>
          </cell>
          <cell r="W773">
            <v>0</v>
          </cell>
          <cell r="X773">
            <v>210</v>
          </cell>
          <cell r="Y773">
            <v>63</v>
          </cell>
          <cell r="Z773">
            <v>126</v>
          </cell>
          <cell r="AA773">
            <v>168</v>
          </cell>
          <cell r="AB773">
            <v>168</v>
          </cell>
          <cell r="AC773">
            <v>126</v>
          </cell>
          <cell r="AD773">
            <v>168</v>
          </cell>
          <cell r="AE773">
            <v>126</v>
          </cell>
          <cell r="AF773">
            <v>168</v>
          </cell>
          <cell r="AG773">
            <v>210</v>
          </cell>
          <cell r="AH773">
            <v>189</v>
          </cell>
          <cell r="AI773">
            <v>1512</v>
          </cell>
        </row>
        <row r="774">
          <cell r="C774">
            <v>104594</v>
          </cell>
          <cell r="D774" t="str">
            <v>ANTONOV</v>
          </cell>
          <cell r="E774" t="str">
            <v>AN-70</v>
          </cell>
          <cell r="F774" t="str">
            <v>D-27</v>
          </cell>
          <cell r="G774" t="str">
            <v>Military Transport</v>
          </cell>
          <cell r="H774">
            <v>50000000</v>
          </cell>
          <cell r="I774">
            <v>0</v>
          </cell>
          <cell r="J774">
            <v>2</v>
          </cell>
          <cell r="K774">
            <v>4</v>
          </cell>
          <cell r="L774">
            <v>5</v>
          </cell>
          <cell r="M774">
            <v>5</v>
          </cell>
          <cell r="N774">
            <v>4</v>
          </cell>
          <cell r="O774">
            <v>0</v>
          </cell>
          <cell r="P774">
            <v>0</v>
          </cell>
          <cell r="Q774">
            <v>0</v>
          </cell>
          <cell r="R774">
            <v>0</v>
          </cell>
          <cell r="S774">
            <v>0</v>
          </cell>
          <cell r="T774">
            <v>0</v>
          </cell>
          <cell r="U774">
            <v>18</v>
          </cell>
          <cell r="W774">
            <v>0</v>
          </cell>
          <cell r="X774">
            <v>100</v>
          </cell>
          <cell r="Y774">
            <v>200</v>
          </cell>
          <cell r="Z774">
            <v>250</v>
          </cell>
          <cell r="AA774">
            <v>250</v>
          </cell>
          <cell r="AB774">
            <v>200</v>
          </cell>
          <cell r="AC774">
            <v>0</v>
          </cell>
          <cell r="AD774">
            <v>0</v>
          </cell>
          <cell r="AE774">
            <v>0</v>
          </cell>
          <cell r="AF774">
            <v>0</v>
          </cell>
          <cell r="AG774">
            <v>0</v>
          </cell>
          <cell r="AH774">
            <v>0</v>
          </cell>
          <cell r="AI774">
            <v>900</v>
          </cell>
        </row>
        <row r="775">
          <cell r="C775">
            <v>104424</v>
          </cell>
          <cell r="D775" t="str">
            <v>CASA (Consortium)</v>
          </cell>
          <cell r="E775" t="str">
            <v>C-295</v>
          </cell>
          <cell r="F775" t="str">
            <v>PW127</v>
          </cell>
          <cell r="G775" t="str">
            <v>Military Transport</v>
          </cell>
          <cell r="H775">
            <v>19500000</v>
          </cell>
          <cell r="I775">
            <v>3</v>
          </cell>
          <cell r="J775">
            <v>4</v>
          </cell>
          <cell r="K775">
            <v>6</v>
          </cell>
          <cell r="L775">
            <v>10</v>
          </cell>
          <cell r="M775">
            <v>12</v>
          </cell>
          <cell r="N775">
            <v>12</v>
          </cell>
          <cell r="O775">
            <v>10</v>
          </cell>
          <cell r="P775">
            <v>10</v>
          </cell>
          <cell r="Q775">
            <v>10</v>
          </cell>
          <cell r="R775">
            <v>8</v>
          </cell>
          <cell r="S775">
            <v>10</v>
          </cell>
          <cell r="T775">
            <v>11</v>
          </cell>
          <cell r="U775">
            <v>99</v>
          </cell>
          <cell r="W775">
            <v>0</v>
          </cell>
          <cell r="X775">
            <v>78</v>
          </cell>
          <cell r="Y775">
            <v>117</v>
          </cell>
          <cell r="Z775">
            <v>195</v>
          </cell>
          <cell r="AA775">
            <v>234</v>
          </cell>
          <cell r="AB775">
            <v>234</v>
          </cell>
          <cell r="AC775">
            <v>195</v>
          </cell>
          <cell r="AD775">
            <v>195</v>
          </cell>
          <cell r="AE775">
            <v>195</v>
          </cell>
          <cell r="AF775">
            <v>156</v>
          </cell>
          <cell r="AG775">
            <v>195</v>
          </cell>
          <cell r="AH775">
            <v>214.5</v>
          </cell>
          <cell r="AI775">
            <v>1930.5</v>
          </cell>
        </row>
        <row r="776">
          <cell r="C776">
            <v>101970</v>
          </cell>
          <cell r="D776" t="str">
            <v>CASA (Consortium)</v>
          </cell>
          <cell r="E776" t="str">
            <v>CN-235M</v>
          </cell>
          <cell r="F776" t="str">
            <v>CT7-9C</v>
          </cell>
          <cell r="G776" t="str">
            <v>Military Transport</v>
          </cell>
          <cell r="H776">
            <v>13500000</v>
          </cell>
          <cell r="I776">
            <v>4</v>
          </cell>
          <cell r="J776">
            <v>4</v>
          </cell>
          <cell r="K776">
            <v>4</v>
          </cell>
          <cell r="L776">
            <v>6</v>
          </cell>
          <cell r="M776">
            <v>6</v>
          </cell>
          <cell r="N776">
            <v>6</v>
          </cell>
          <cell r="O776">
            <v>6</v>
          </cell>
          <cell r="P776">
            <v>6</v>
          </cell>
          <cell r="Q776">
            <v>6</v>
          </cell>
          <cell r="R776">
            <v>6</v>
          </cell>
          <cell r="S776">
            <v>5</v>
          </cell>
          <cell r="T776">
            <v>4</v>
          </cell>
          <cell r="U776">
            <v>55</v>
          </cell>
          <cell r="W776">
            <v>0</v>
          </cell>
          <cell r="X776">
            <v>54</v>
          </cell>
          <cell r="Y776">
            <v>54</v>
          </cell>
          <cell r="Z776">
            <v>81</v>
          </cell>
          <cell r="AA776">
            <v>81</v>
          </cell>
          <cell r="AB776">
            <v>81</v>
          </cell>
          <cell r="AC776">
            <v>81</v>
          </cell>
          <cell r="AD776">
            <v>81</v>
          </cell>
          <cell r="AE776">
            <v>81</v>
          </cell>
          <cell r="AF776">
            <v>81</v>
          </cell>
          <cell r="AG776">
            <v>67.5</v>
          </cell>
          <cell r="AH776">
            <v>54</v>
          </cell>
          <cell r="AI776">
            <v>742.5</v>
          </cell>
        </row>
        <row r="777">
          <cell r="C777">
            <v>105236</v>
          </cell>
          <cell r="D777" t="str">
            <v>ANTONOV</v>
          </cell>
          <cell r="E777" t="str">
            <v>AN-38-200</v>
          </cell>
          <cell r="F777" t="str">
            <v>TVD-20</v>
          </cell>
          <cell r="G777" t="str">
            <v>Military Transport</v>
          </cell>
          <cell r="H777">
            <v>3000000</v>
          </cell>
          <cell r="I777">
            <v>1</v>
          </cell>
          <cell r="J777">
            <v>3</v>
          </cell>
          <cell r="K777">
            <v>3</v>
          </cell>
          <cell r="L777">
            <v>4</v>
          </cell>
          <cell r="M777">
            <v>5</v>
          </cell>
          <cell r="N777">
            <v>7</v>
          </cell>
          <cell r="O777">
            <v>7</v>
          </cell>
          <cell r="P777">
            <v>6</v>
          </cell>
          <cell r="Q777">
            <v>5</v>
          </cell>
          <cell r="R777">
            <v>5</v>
          </cell>
          <cell r="S777">
            <v>4</v>
          </cell>
          <cell r="T777">
            <v>4</v>
          </cell>
          <cell r="U777">
            <v>50</v>
          </cell>
          <cell r="W777">
            <v>0</v>
          </cell>
          <cell r="X777">
            <v>9</v>
          </cell>
          <cell r="Y777">
            <v>9</v>
          </cell>
          <cell r="Z777">
            <v>12</v>
          </cell>
          <cell r="AA777">
            <v>15</v>
          </cell>
          <cell r="AB777">
            <v>21</v>
          </cell>
          <cell r="AC777">
            <v>21</v>
          </cell>
          <cell r="AD777">
            <v>18</v>
          </cell>
          <cell r="AE777">
            <v>15</v>
          </cell>
          <cell r="AF777">
            <v>15</v>
          </cell>
          <cell r="AG777">
            <v>12</v>
          </cell>
          <cell r="AH777">
            <v>12</v>
          </cell>
          <cell r="AI777">
            <v>150</v>
          </cell>
        </row>
        <row r="778">
          <cell r="C778">
            <v>102017</v>
          </cell>
          <cell r="D778" t="str">
            <v>AVIASTAR</v>
          </cell>
          <cell r="E778" t="str">
            <v>AN-225</v>
          </cell>
          <cell r="F778" t="str">
            <v>D-18T</v>
          </cell>
          <cell r="G778" t="str">
            <v>Commercial</v>
          </cell>
          <cell r="H778">
            <v>250000000</v>
          </cell>
          <cell r="I778">
            <v>0</v>
          </cell>
          <cell r="J778">
            <v>0</v>
          </cell>
          <cell r="K778">
            <v>0</v>
          </cell>
          <cell r="L778">
            <v>0</v>
          </cell>
          <cell r="M778">
            <v>0</v>
          </cell>
          <cell r="N778">
            <v>0</v>
          </cell>
          <cell r="O778">
            <v>0</v>
          </cell>
          <cell r="P778">
            <v>0</v>
          </cell>
          <cell r="Q778">
            <v>0</v>
          </cell>
          <cell r="R778">
            <v>0</v>
          </cell>
          <cell r="S778">
            <v>0</v>
          </cell>
          <cell r="T778">
            <v>0</v>
          </cell>
          <cell r="U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row>
        <row r="779">
          <cell r="C779">
            <v>102016</v>
          </cell>
          <cell r="D779" t="str">
            <v>AVIASTAR</v>
          </cell>
          <cell r="E779" t="str">
            <v>AN-124</v>
          </cell>
          <cell r="F779" t="str">
            <v>D-18T</v>
          </cell>
          <cell r="G779" t="str">
            <v>Commercial</v>
          </cell>
          <cell r="H779">
            <v>135000000</v>
          </cell>
          <cell r="I779">
            <v>1</v>
          </cell>
          <cell r="J779">
            <v>1</v>
          </cell>
          <cell r="K779">
            <v>0</v>
          </cell>
          <cell r="L779">
            <v>0</v>
          </cell>
          <cell r="M779">
            <v>0</v>
          </cell>
          <cell r="N779">
            <v>0</v>
          </cell>
          <cell r="O779">
            <v>0</v>
          </cell>
          <cell r="P779">
            <v>0</v>
          </cell>
          <cell r="Q779">
            <v>0</v>
          </cell>
          <cell r="R779">
            <v>0</v>
          </cell>
          <cell r="S779">
            <v>0</v>
          </cell>
          <cell r="T779">
            <v>0</v>
          </cell>
          <cell r="U779">
            <v>0</v>
          </cell>
          <cell r="W779">
            <v>0</v>
          </cell>
          <cell r="X779">
            <v>135</v>
          </cell>
          <cell r="Y779">
            <v>0</v>
          </cell>
          <cell r="Z779">
            <v>0</v>
          </cell>
          <cell r="AA779">
            <v>0</v>
          </cell>
          <cell r="AB779">
            <v>0</v>
          </cell>
          <cell r="AC779">
            <v>0</v>
          </cell>
          <cell r="AD779">
            <v>0</v>
          </cell>
          <cell r="AE779">
            <v>0</v>
          </cell>
          <cell r="AF779">
            <v>0</v>
          </cell>
          <cell r="AG779">
            <v>0</v>
          </cell>
          <cell r="AH779">
            <v>0</v>
          </cell>
          <cell r="AI779">
            <v>0</v>
          </cell>
        </row>
        <row r="781">
          <cell r="D781" t="str">
            <v>Russian Commercial</v>
          </cell>
        </row>
        <row r="782">
          <cell r="C782">
            <v>105119</v>
          </cell>
          <cell r="D782" t="str">
            <v>ILYUSHIN</v>
          </cell>
          <cell r="E782" t="str">
            <v>IL-96-400</v>
          </cell>
          <cell r="F782" t="str">
            <v>PS-90A</v>
          </cell>
          <cell r="G782" t="str">
            <v>Commercial</v>
          </cell>
          <cell r="H782">
            <v>38000000</v>
          </cell>
          <cell r="I782">
            <v>1</v>
          </cell>
          <cell r="J782">
            <v>1</v>
          </cell>
          <cell r="K782">
            <v>1</v>
          </cell>
          <cell r="L782">
            <v>2</v>
          </cell>
          <cell r="M782">
            <v>3</v>
          </cell>
          <cell r="N782">
            <v>3</v>
          </cell>
          <cell r="O782">
            <v>3</v>
          </cell>
          <cell r="P782">
            <v>4</v>
          </cell>
          <cell r="Q782">
            <v>3</v>
          </cell>
          <cell r="R782">
            <v>3</v>
          </cell>
          <cell r="S782">
            <v>3</v>
          </cell>
          <cell r="T782">
            <v>2</v>
          </cell>
          <cell r="U782">
            <v>27</v>
          </cell>
          <cell r="W782">
            <v>0</v>
          </cell>
          <cell r="X782">
            <v>38</v>
          </cell>
          <cell r="Y782">
            <v>38</v>
          </cell>
          <cell r="Z782">
            <v>76</v>
          </cell>
          <cell r="AA782">
            <v>114</v>
          </cell>
          <cell r="AB782">
            <v>114</v>
          </cell>
          <cell r="AC782">
            <v>114</v>
          </cell>
          <cell r="AD782">
            <v>152</v>
          </cell>
          <cell r="AE782">
            <v>114</v>
          </cell>
          <cell r="AF782">
            <v>114</v>
          </cell>
          <cell r="AG782">
            <v>114</v>
          </cell>
          <cell r="AH782">
            <v>76</v>
          </cell>
          <cell r="AI782">
            <v>1026</v>
          </cell>
        </row>
        <row r="783">
          <cell r="C783">
            <v>102192</v>
          </cell>
          <cell r="D783" t="str">
            <v>ILYUSHIN</v>
          </cell>
          <cell r="E783" t="str">
            <v>IL-96-300</v>
          </cell>
          <cell r="F783" t="str">
            <v>PS-90A</v>
          </cell>
          <cell r="G783" t="str">
            <v>Commercial</v>
          </cell>
          <cell r="H783">
            <v>30000000</v>
          </cell>
          <cell r="I783">
            <v>2</v>
          </cell>
          <cell r="J783">
            <v>3</v>
          </cell>
          <cell r="K783">
            <v>3</v>
          </cell>
          <cell r="L783">
            <v>3</v>
          </cell>
          <cell r="M783">
            <v>2</v>
          </cell>
          <cell r="N783">
            <v>1</v>
          </cell>
          <cell r="O783">
            <v>0</v>
          </cell>
          <cell r="P783">
            <v>0</v>
          </cell>
          <cell r="Q783">
            <v>0</v>
          </cell>
          <cell r="R783">
            <v>0</v>
          </cell>
          <cell r="S783">
            <v>0</v>
          </cell>
          <cell r="T783">
            <v>0</v>
          </cell>
          <cell r="U783">
            <v>9</v>
          </cell>
          <cell r="W783">
            <v>0</v>
          </cell>
          <cell r="X783">
            <v>90</v>
          </cell>
          <cell r="Y783">
            <v>90</v>
          </cell>
          <cell r="Z783">
            <v>90</v>
          </cell>
          <cell r="AA783">
            <v>60</v>
          </cell>
          <cell r="AB783">
            <v>30</v>
          </cell>
          <cell r="AC783">
            <v>0</v>
          </cell>
          <cell r="AD783">
            <v>0</v>
          </cell>
          <cell r="AE783">
            <v>0</v>
          </cell>
          <cell r="AF783">
            <v>0</v>
          </cell>
          <cell r="AG783">
            <v>0</v>
          </cell>
          <cell r="AH783">
            <v>0</v>
          </cell>
          <cell r="AI783">
            <v>270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Cover"/>
      <sheetName val="WHR_Debt"/>
      <sheetName val="WHR_Calcs"/>
      <sheetName val="Fin_Summ"/>
      <sheetName val="options"/>
      <sheetName val="WHR"/>
      <sheetName val="share"/>
      <sheetName val="LBO"/>
    </sheetNames>
    <sheetDataSet>
      <sheetData sheetId="0"/>
      <sheetData sheetId="1">
        <row r="19">
          <cell r="E19" t="str">
            <v>Unsec</v>
          </cell>
        </row>
        <row r="30">
          <cell r="E30" t="str">
            <v>Sec</v>
          </cell>
        </row>
        <row r="41">
          <cell r="E41" t="str">
            <v>Unsec</v>
          </cell>
        </row>
        <row r="52">
          <cell r="E52" t="str">
            <v>Sec</v>
          </cell>
        </row>
        <row r="63">
          <cell r="E63" t="str">
            <v>Unsec</v>
          </cell>
        </row>
        <row r="74">
          <cell r="E74" t="str">
            <v>Sec</v>
          </cell>
        </row>
        <row r="85">
          <cell r="E85" t="str">
            <v>Unsec</v>
          </cell>
        </row>
      </sheetData>
      <sheetData sheetId="2" refreshError="1"/>
      <sheetData sheetId="3" refreshError="1"/>
      <sheetData sheetId="4" refreshError="1"/>
      <sheetData sheetId="5"/>
      <sheetData sheetId="6" refreshError="1"/>
      <sheetData sheetId="7"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Base Info"/>
      <sheetName val="APPENDIX"/>
      <sheetName val="Cover"/>
      <sheetName val="Inputs_Cases"/>
      <sheetName val="Model"/>
      <sheetName val="Ratios"/>
      <sheetName val="DCFValuation"/>
      <sheetName val="Summary"/>
      <sheetName val="Transaction"/>
      <sheetName val="Inputs&gt;&gt;&gt;&gt;"/>
      <sheetName val="Front Cover"/>
      <sheetName val="Index "/>
      <sheetName val="Assumptions"/>
      <sheetName val="Inputs"/>
      <sheetName val="Section Divider (1)"/>
      <sheetName val="Historic Income Statement"/>
      <sheetName val="Historic BalanceSheet"/>
      <sheetName val="Historic CashFlow"/>
      <sheetName val="Historic Operating Expenses"/>
      <sheetName val="Historic Income Statement Ratio"/>
      <sheetName val="Inflation (Historic)"/>
      <sheetName val="Section Divider (2)"/>
      <sheetName val="Projected Sales Revenue"/>
      <sheetName val="Section Divider (3)"/>
      <sheetName val="Depreciation &amp; Amortization"/>
      <sheetName val="Section Divider (4)"/>
      <sheetName val="Loan Computations"/>
      <sheetName val="Section Divider (5)"/>
      <sheetName val="Financing Breakdown"/>
      <sheetName val="Section Divider (6)"/>
      <sheetName val="Projected Net Income"/>
      <sheetName val="Projected Income Stat (EBT)"/>
      <sheetName val="Projected Income Stat (USD)"/>
      <sheetName val="Projected Cashflow (ETB)"/>
      <sheetName val="Projected Cashflow (USD)"/>
      <sheetName val="Projected BalanceSheet (ETB)"/>
      <sheetName val="Projected BalanceSheet (USD)"/>
      <sheetName val="Section Divider (7) "/>
      <sheetName val="2013 Income Statement"/>
      <sheetName val="2013 Balance Sheet"/>
      <sheetName val="Section Divider (8)"/>
      <sheetName val="ETB to USD"/>
      <sheetName val="Surgical Dressing Materials"/>
      <sheetName val="Antiseptic &amp; Disinfectant"/>
      <sheetName val="Medical Reagents"/>
      <sheetName val="New"/>
    </sheetNames>
    <sheetDataSet>
      <sheetData sheetId="0"/>
      <sheetData sheetId="1"/>
      <sheetData sheetId="2"/>
      <sheetData sheetId="3"/>
      <sheetData sheetId="4"/>
      <sheetData sheetId="5"/>
      <sheetData sheetId="6">
        <row r="1">
          <cell r="Q1">
            <v>19.244499999999999</v>
          </cell>
        </row>
        <row r="139">
          <cell r="M139">
            <v>1</v>
          </cell>
        </row>
        <row r="140">
          <cell r="C140" t="str">
            <v>0.25%</v>
          </cell>
        </row>
      </sheetData>
      <sheetData sheetId="7"/>
      <sheetData sheetId="8"/>
      <sheetData sheetId="9"/>
      <sheetData sheetId="10"/>
      <sheetData sheetId="11"/>
      <sheetData sheetId="12"/>
      <sheetData sheetId="13">
        <row r="70">
          <cell r="F70">
            <v>0.3</v>
          </cell>
        </row>
      </sheetData>
      <sheetData sheetId="14"/>
      <sheetData sheetId="15"/>
      <sheetData sheetId="16">
        <row r="1">
          <cell r="B1" t="str">
            <v>Project New Jack City</v>
          </cell>
        </row>
      </sheetData>
      <sheetData sheetId="17"/>
      <sheetData sheetId="18">
        <row r="5">
          <cell r="I5">
            <v>0.23914180281535083</v>
          </cell>
        </row>
      </sheetData>
      <sheetData sheetId="19"/>
      <sheetData sheetId="20"/>
      <sheetData sheetId="21"/>
      <sheetData sheetId="22">
        <row r="5">
          <cell r="B5" t="str">
            <v>Surgical Dressing Material (SDM):</v>
          </cell>
        </row>
      </sheetData>
      <sheetData sheetId="23"/>
      <sheetData sheetId="24">
        <row r="16">
          <cell r="E16">
            <v>616143.25520000001</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Sheet1"/>
      <sheetName val="Sheet3"/>
      <sheetName val="Inputs"/>
      <sheetName val="LBO"/>
      <sheetName val="9_1 Plan"/>
      <sheetName val="Current Plan"/>
      <sheetName val="Hybrid case"/>
    </sheetNames>
    <sheetDataSet>
      <sheetData sheetId="0" refreshError="1"/>
      <sheetData sheetId="1" refreshError="1"/>
      <sheetData sheetId="2">
        <row r="8">
          <cell r="B8">
            <v>1</v>
          </cell>
        </row>
      </sheetData>
      <sheetData sheetId="3">
        <row r="13">
          <cell r="G13">
            <v>216.73538794663088</v>
          </cell>
        </row>
        <row r="34">
          <cell r="I34">
            <v>292.76632320086162</v>
          </cell>
        </row>
      </sheetData>
      <sheetData sheetId="4" refreshError="1"/>
      <sheetData sheetId="5" refreshError="1"/>
      <sheetData sheetId="6"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Delta"/>
      <sheetName val="Cons DCF"/>
      <sheetName val="RLEC DCF"/>
      <sheetName val="__FDSCACHE__"/>
      <sheetName val="CLEC DCF"/>
      <sheetName val="Synergy DCF"/>
      <sheetName val="Priv Mkt"/>
      <sheetName val="Val Summ"/>
      <sheetName val="Stock Perf"/>
      <sheetName val="Sierra"/>
      <sheetName val="Sierra DCF"/>
      <sheetName val="Sierra SotP"/>
      <sheetName val="Sierra Implied Wireline"/>
      <sheetName val="Transaction"/>
      <sheetName val="Trans Summary"/>
      <sheetName val="AVP"/>
      <sheetName val="Exchange Ratio"/>
      <sheetName val="S&amp;U - Capitalization"/>
      <sheetName val="PF Compan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2">
          <cell r="B2" t="str">
            <v>Delta / Sierra: Transaction Summary</v>
          </cell>
        </row>
        <row r="4">
          <cell r="C4" t="str">
            <v>Access</v>
          </cell>
          <cell r="E4" t="str">
            <v>EBITDA</v>
          </cell>
        </row>
        <row r="5">
          <cell r="C5" t="str">
            <v>Lines</v>
          </cell>
          <cell r="E5">
            <v>2007</v>
          </cell>
          <cell r="F5">
            <v>2008</v>
          </cell>
          <cell r="G5">
            <v>2009</v>
          </cell>
          <cell r="H5">
            <v>2010</v>
          </cell>
        </row>
        <row r="7">
          <cell r="B7" t="str">
            <v>Sierra</v>
          </cell>
          <cell r="C7">
            <v>24.738</v>
          </cell>
          <cell r="E7">
            <v>64.691377000000003</v>
          </cell>
          <cell r="F7">
            <v>77.587767160000013</v>
          </cell>
          <cell r="G7">
            <v>88.286856102399994</v>
          </cell>
          <cell r="H7">
            <v>100.86092236575996</v>
          </cell>
        </row>
        <row r="8">
          <cell r="B8" t="str">
            <v>Delta</v>
          </cell>
          <cell r="C8">
            <v>127.27800000000001</v>
          </cell>
          <cell r="E8">
            <v>63.924080033989682</v>
          </cell>
          <cell r="F8">
            <v>66.562411259738653</v>
          </cell>
          <cell r="G8">
            <v>69.249529190981818</v>
          </cell>
          <cell r="H8">
            <v>71.801838132553584</v>
          </cell>
        </row>
        <row r="9">
          <cell r="B9" t="str">
            <v>Synergies (2)</v>
          </cell>
          <cell r="C9">
            <v>0</v>
          </cell>
          <cell r="E9">
            <v>3.1318193531165806</v>
          </cell>
          <cell r="F9">
            <v>9.358507204505889</v>
          </cell>
          <cell r="G9">
            <v>12.47370505309496</v>
          </cell>
          <cell r="H9">
            <v>12.350362104245226</v>
          </cell>
        </row>
        <row r="10">
          <cell r="B10" t="str">
            <v>Total</v>
          </cell>
          <cell r="C10">
            <v>152.01600000000002</v>
          </cell>
          <cell r="E10">
            <v>131.74727638710627</v>
          </cell>
          <cell r="F10">
            <v>153.50868562424455</v>
          </cell>
          <cell r="G10">
            <v>170.01009034647677</v>
          </cell>
          <cell r="H10">
            <v>185.01312260255878</v>
          </cell>
        </row>
      </sheetData>
      <sheetData sheetId="15"/>
      <sheetData sheetId="16">
        <row r="2">
          <cell r="B2" t="str">
            <v>Delta / Sierra: Exchange Ratio Analysis</v>
          </cell>
        </row>
        <row r="4">
          <cell r="E4" t="str">
            <v>Exchange</v>
          </cell>
        </row>
        <row r="5">
          <cell r="C5" t="str">
            <v>DECC</v>
          </cell>
          <cell r="D5" t="str">
            <v>SHEN</v>
          </cell>
          <cell r="E5" t="str">
            <v>Ratio</v>
          </cell>
        </row>
        <row r="6">
          <cell r="B6">
            <v>38947</v>
          </cell>
          <cell r="C6">
            <v>10.41</v>
          </cell>
          <cell r="D6">
            <v>42.67</v>
          </cell>
          <cell r="E6">
            <v>0.24396531520974923</v>
          </cell>
        </row>
        <row r="7">
          <cell r="B7">
            <v>38950</v>
          </cell>
          <cell r="C7">
            <v>10.210000000000001</v>
          </cell>
          <cell r="D7">
            <v>42.230000000000004</v>
          </cell>
          <cell r="E7">
            <v>0.24177125266398294</v>
          </cell>
        </row>
        <row r="8">
          <cell r="B8">
            <v>38951</v>
          </cell>
          <cell r="C8">
            <v>10.25</v>
          </cell>
          <cell r="D8">
            <v>42.35</v>
          </cell>
          <cell r="E8">
            <v>0.24203069657615112</v>
          </cell>
        </row>
        <row r="9">
          <cell r="B9">
            <v>38952</v>
          </cell>
          <cell r="C9">
            <v>10.48</v>
          </cell>
          <cell r="D9">
            <v>42.300000000000004</v>
          </cell>
          <cell r="E9">
            <v>0.24775413711583924</v>
          </cell>
        </row>
        <row r="10">
          <cell r="B10">
            <v>38953</v>
          </cell>
          <cell r="C10">
            <v>10.4</v>
          </cell>
          <cell r="D10">
            <v>41.730000000000004</v>
          </cell>
          <cell r="E10">
            <v>0.24922118380062303</v>
          </cell>
        </row>
        <row r="11">
          <cell r="B11">
            <v>38954</v>
          </cell>
          <cell r="C11">
            <v>10.540000000000001</v>
          </cell>
          <cell r="D11">
            <v>41.89</v>
          </cell>
          <cell r="E11">
            <v>0.25161136309381715</v>
          </cell>
        </row>
        <row r="12">
          <cell r="B12">
            <v>38957</v>
          </cell>
          <cell r="C12">
            <v>10.94</v>
          </cell>
          <cell r="D12">
            <v>42.84</v>
          </cell>
          <cell r="E12">
            <v>0.25536881419234359</v>
          </cell>
        </row>
        <row r="13">
          <cell r="B13">
            <v>38958</v>
          </cell>
          <cell r="C13">
            <v>10.93</v>
          </cell>
          <cell r="D13">
            <v>43.43</v>
          </cell>
          <cell r="E13">
            <v>0.25166935298180981</v>
          </cell>
        </row>
        <row r="14">
          <cell r="B14">
            <v>38959</v>
          </cell>
          <cell r="C14">
            <v>10.86</v>
          </cell>
          <cell r="D14">
            <v>43.980000000000004</v>
          </cell>
          <cell r="E14">
            <v>0.24693042291950884</v>
          </cell>
        </row>
        <row r="15">
          <cell r="B15">
            <v>38960</v>
          </cell>
          <cell r="C15">
            <v>11.288</v>
          </cell>
          <cell r="D15">
            <v>43.96</v>
          </cell>
          <cell r="E15">
            <v>0.25677888989990899</v>
          </cell>
        </row>
        <row r="16">
          <cell r="B16">
            <v>38961</v>
          </cell>
          <cell r="C16">
            <v>11.06</v>
          </cell>
          <cell r="D16">
            <v>43.89</v>
          </cell>
          <cell r="E16">
            <v>0.25199362041467305</v>
          </cell>
        </row>
        <row r="17">
          <cell r="B17">
            <v>38964</v>
          </cell>
          <cell r="C17">
            <v>11.06</v>
          </cell>
          <cell r="D17">
            <v>43.89</v>
          </cell>
          <cell r="E17">
            <v>0.25199362041467305</v>
          </cell>
        </row>
        <row r="18">
          <cell r="B18">
            <v>38965</v>
          </cell>
          <cell r="C18">
            <v>11.08</v>
          </cell>
          <cell r="D18">
            <v>44.5</v>
          </cell>
          <cell r="E18">
            <v>0.24898876404494383</v>
          </cell>
        </row>
        <row r="19">
          <cell r="B19">
            <v>38966</v>
          </cell>
          <cell r="C19">
            <v>10.89</v>
          </cell>
          <cell r="D19">
            <v>42.69</v>
          </cell>
          <cell r="E19">
            <v>0.25509486999297259</v>
          </cell>
        </row>
        <row r="20">
          <cell r="B20">
            <v>38967</v>
          </cell>
          <cell r="C20">
            <v>11.26</v>
          </cell>
          <cell r="D20">
            <v>42</v>
          </cell>
          <cell r="E20">
            <v>0.26809523809523811</v>
          </cell>
        </row>
        <row r="21">
          <cell r="B21">
            <v>38968</v>
          </cell>
          <cell r="C21">
            <v>11.35</v>
          </cell>
          <cell r="D21">
            <v>42</v>
          </cell>
          <cell r="E21">
            <v>0.27023809523809522</v>
          </cell>
        </row>
        <row r="22">
          <cell r="B22">
            <v>38971</v>
          </cell>
          <cell r="C22">
            <v>11.3</v>
          </cell>
          <cell r="D22">
            <v>41.900000000000006</v>
          </cell>
          <cell r="E22">
            <v>0.26968973747016706</v>
          </cell>
        </row>
        <row r="23">
          <cell r="B23">
            <v>38972</v>
          </cell>
          <cell r="C23">
            <v>11.28</v>
          </cell>
          <cell r="D23">
            <v>43.85</v>
          </cell>
          <cell r="E23">
            <v>0.25724059293044466</v>
          </cell>
        </row>
        <row r="24">
          <cell r="B24">
            <v>38973</v>
          </cell>
          <cell r="C24">
            <v>11.89</v>
          </cell>
          <cell r="D24">
            <v>43.980000000000004</v>
          </cell>
          <cell r="E24">
            <v>0.270350159163256</v>
          </cell>
        </row>
        <row r="25">
          <cell r="B25">
            <v>38974</v>
          </cell>
          <cell r="C25">
            <v>11.65</v>
          </cell>
          <cell r="D25">
            <v>44.2</v>
          </cell>
          <cell r="E25">
            <v>0.26357466063348417</v>
          </cell>
        </row>
        <row r="26">
          <cell r="B26">
            <v>38975</v>
          </cell>
          <cell r="C26">
            <v>11.620000000000001</v>
          </cell>
          <cell r="D26">
            <v>44.49</v>
          </cell>
          <cell r="E26">
            <v>0.26118228815464151</v>
          </cell>
        </row>
        <row r="27">
          <cell r="B27">
            <v>38978</v>
          </cell>
          <cell r="C27">
            <v>11.55</v>
          </cell>
          <cell r="D27">
            <v>44.21</v>
          </cell>
          <cell r="E27">
            <v>0.26125311015607328</v>
          </cell>
        </row>
        <row r="28">
          <cell r="B28">
            <v>38979</v>
          </cell>
          <cell r="C28">
            <v>11.39</v>
          </cell>
          <cell r="D28">
            <v>43.480000000000004</v>
          </cell>
          <cell r="E28">
            <v>0.26195952161913522</v>
          </cell>
        </row>
        <row r="29">
          <cell r="B29">
            <v>38980</v>
          </cell>
          <cell r="C29">
            <v>11.3</v>
          </cell>
          <cell r="D29">
            <v>44.050000000000004</v>
          </cell>
          <cell r="E29">
            <v>0.25652667423382519</v>
          </cell>
        </row>
        <row r="30">
          <cell r="B30">
            <v>38981</v>
          </cell>
          <cell r="C30">
            <v>11.94</v>
          </cell>
          <cell r="D30">
            <v>43.37</v>
          </cell>
          <cell r="E30">
            <v>0.27530551072169701</v>
          </cell>
        </row>
        <row r="31">
          <cell r="B31">
            <v>38982</v>
          </cell>
          <cell r="C31">
            <v>11.950000000000001</v>
          </cell>
          <cell r="D31">
            <v>43.57</v>
          </cell>
          <cell r="E31">
            <v>0.27427128758319946</v>
          </cell>
        </row>
        <row r="32">
          <cell r="B32">
            <v>38985</v>
          </cell>
          <cell r="C32">
            <v>12.280000000000001</v>
          </cell>
          <cell r="D32">
            <v>43.59</v>
          </cell>
          <cell r="E32">
            <v>0.28171598990594171</v>
          </cell>
        </row>
        <row r="33">
          <cell r="B33">
            <v>38986</v>
          </cell>
          <cell r="C33">
            <v>12.51</v>
          </cell>
          <cell r="D33">
            <v>43.94</v>
          </cell>
          <cell r="E33">
            <v>0.28470641784251255</v>
          </cell>
        </row>
        <row r="34">
          <cell r="B34">
            <v>38987</v>
          </cell>
          <cell r="C34">
            <v>12.43</v>
          </cell>
          <cell r="D34">
            <v>44.160000000000004</v>
          </cell>
          <cell r="E34">
            <v>0.28147644927536231</v>
          </cell>
        </row>
        <row r="35">
          <cell r="B35">
            <v>38988</v>
          </cell>
          <cell r="C35">
            <v>12.63</v>
          </cell>
          <cell r="D35">
            <v>44.35</v>
          </cell>
          <cell r="E35">
            <v>0.28478015783540023</v>
          </cell>
        </row>
        <row r="36">
          <cell r="B36">
            <v>38989</v>
          </cell>
          <cell r="C36">
            <v>12.61</v>
          </cell>
          <cell r="D36">
            <v>43.47</v>
          </cell>
          <cell r="E36">
            <v>0.29008511617207267</v>
          </cell>
        </row>
        <row r="37">
          <cell r="B37">
            <v>38992</v>
          </cell>
          <cell r="C37">
            <v>12.5</v>
          </cell>
          <cell r="D37">
            <v>42.54</v>
          </cell>
          <cell r="E37">
            <v>0.29384109073812881</v>
          </cell>
        </row>
        <row r="38">
          <cell r="B38">
            <v>38993</v>
          </cell>
          <cell r="C38">
            <v>12.98</v>
          </cell>
          <cell r="D38">
            <v>42.72</v>
          </cell>
          <cell r="E38">
            <v>0.30383895131086142</v>
          </cell>
        </row>
        <row r="39">
          <cell r="B39">
            <v>38994</v>
          </cell>
          <cell r="C39">
            <v>13.02</v>
          </cell>
          <cell r="D39">
            <v>44.2</v>
          </cell>
          <cell r="E39">
            <v>0.29457013574660629</v>
          </cell>
        </row>
        <row r="40">
          <cell r="B40">
            <v>38995</v>
          </cell>
          <cell r="C40">
            <v>13.14</v>
          </cell>
          <cell r="D40">
            <v>44.49</v>
          </cell>
          <cell r="E40">
            <v>0.29534726904922454</v>
          </cell>
        </row>
        <row r="41">
          <cell r="B41">
            <v>38996</v>
          </cell>
          <cell r="C41">
            <v>12.74</v>
          </cell>
          <cell r="D41">
            <v>44.56</v>
          </cell>
          <cell r="E41">
            <v>0.28590664272890481</v>
          </cell>
        </row>
        <row r="42">
          <cell r="B42">
            <v>38999</v>
          </cell>
          <cell r="C42">
            <v>13.370000000000001</v>
          </cell>
          <cell r="D42">
            <v>44.86</v>
          </cell>
          <cell r="E42">
            <v>0.29803834150691039</v>
          </cell>
        </row>
        <row r="43">
          <cell r="B43">
            <v>39000</v>
          </cell>
          <cell r="C43">
            <v>13.44</v>
          </cell>
          <cell r="D43">
            <v>44.58</v>
          </cell>
          <cell r="E43">
            <v>0.30148048452220727</v>
          </cell>
        </row>
        <row r="44">
          <cell r="B44">
            <v>39001</v>
          </cell>
          <cell r="C44">
            <v>13.34</v>
          </cell>
          <cell r="D44">
            <v>43.15</v>
          </cell>
          <cell r="E44">
            <v>0.30915411355735806</v>
          </cell>
        </row>
        <row r="45">
          <cell r="B45">
            <v>39002</v>
          </cell>
          <cell r="C45">
            <v>12.9</v>
          </cell>
          <cell r="D45">
            <v>45</v>
          </cell>
          <cell r="E45">
            <v>0.28666666666666668</v>
          </cell>
        </row>
        <row r="46">
          <cell r="B46">
            <v>39003</v>
          </cell>
          <cell r="C46">
            <v>12.86</v>
          </cell>
          <cell r="D46">
            <v>44.99</v>
          </cell>
          <cell r="E46">
            <v>0.28584129806623693</v>
          </cell>
        </row>
        <row r="47">
          <cell r="B47">
            <v>39006</v>
          </cell>
          <cell r="C47">
            <v>13.09</v>
          </cell>
          <cell r="D47">
            <v>45.45</v>
          </cell>
          <cell r="E47">
            <v>0.28800880088008801</v>
          </cell>
        </row>
        <row r="48">
          <cell r="B48">
            <v>39007</v>
          </cell>
          <cell r="C48">
            <v>13.5</v>
          </cell>
          <cell r="D48">
            <v>45.572500000000005</v>
          </cell>
          <cell r="E48">
            <v>0.29623127982884412</v>
          </cell>
        </row>
        <row r="49">
          <cell r="B49">
            <v>39008</v>
          </cell>
          <cell r="C49">
            <v>13.200000000000001</v>
          </cell>
          <cell r="D49">
            <v>45.2</v>
          </cell>
          <cell r="E49">
            <v>0.29203539823008851</v>
          </cell>
        </row>
        <row r="50">
          <cell r="B50">
            <v>39009</v>
          </cell>
          <cell r="C50">
            <v>13.47</v>
          </cell>
          <cell r="D50">
            <v>45.83</v>
          </cell>
          <cell r="E50">
            <v>0.29391228452978402</v>
          </cell>
        </row>
        <row r="51">
          <cell r="B51">
            <v>39010</v>
          </cell>
          <cell r="C51">
            <v>13.64</v>
          </cell>
          <cell r="D51">
            <v>45.660000000000004</v>
          </cell>
          <cell r="E51">
            <v>0.29872974156811211</v>
          </cell>
        </row>
        <row r="52">
          <cell r="B52">
            <v>39013</v>
          </cell>
          <cell r="C52">
            <v>13.5</v>
          </cell>
          <cell r="D52">
            <v>46.18</v>
          </cell>
          <cell r="E52">
            <v>0.29233434387180596</v>
          </cell>
        </row>
        <row r="53">
          <cell r="B53">
            <v>39014</v>
          </cell>
          <cell r="C53">
            <v>13.57</v>
          </cell>
          <cell r="D53">
            <v>45.980000000000004</v>
          </cell>
          <cell r="E53">
            <v>0.29512831665941713</v>
          </cell>
        </row>
        <row r="54">
          <cell r="B54">
            <v>39015</v>
          </cell>
          <cell r="C54">
            <v>13.72</v>
          </cell>
          <cell r="D54">
            <v>45.85</v>
          </cell>
          <cell r="E54">
            <v>0.29923664122137406</v>
          </cell>
        </row>
        <row r="55">
          <cell r="B55">
            <v>39016</v>
          </cell>
          <cell r="C55">
            <v>13.8</v>
          </cell>
          <cell r="D55">
            <v>46.92</v>
          </cell>
          <cell r="E55">
            <v>0.29411764705882354</v>
          </cell>
        </row>
        <row r="56">
          <cell r="B56">
            <v>39017</v>
          </cell>
          <cell r="C56">
            <v>13.85</v>
          </cell>
          <cell r="D56">
            <v>46.47</v>
          </cell>
          <cell r="E56">
            <v>0.29804174736389066</v>
          </cell>
        </row>
        <row r="57">
          <cell r="B57">
            <v>39020</v>
          </cell>
          <cell r="C57">
            <v>13.8</v>
          </cell>
          <cell r="D57">
            <v>47.04</v>
          </cell>
          <cell r="E57">
            <v>0.29336734693877553</v>
          </cell>
        </row>
        <row r="58">
          <cell r="B58">
            <v>39021</v>
          </cell>
          <cell r="C58">
            <v>13.85</v>
          </cell>
          <cell r="D58">
            <v>46.86</v>
          </cell>
          <cell r="E58">
            <v>0.29556124626547159</v>
          </cell>
        </row>
        <row r="59">
          <cell r="B59">
            <v>39022</v>
          </cell>
          <cell r="C59">
            <v>13.88</v>
          </cell>
          <cell r="D59">
            <v>44.74</v>
          </cell>
          <cell r="E59">
            <v>0.31023692445239159</v>
          </cell>
        </row>
        <row r="60">
          <cell r="B60">
            <v>39023</v>
          </cell>
          <cell r="C60">
            <v>12.65</v>
          </cell>
          <cell r="D60">
            <v>44.980000000000004</v>
          </cell>
          <cell r="E60">
            <v>0.28123610493552686</v>
          </cell>
        </row>
        <row r="61">
          <cell r="B61">
            <v>39024</v>
          </cell>
          <cell r="C61">
            <v>12.9</v>
          </cell>
          <cell r="D61">
            <v>44.67</v>
          </cell>
          <cell r="E61">
            <v>0.28878441907320351</v>
          </cell>
        </row>
        <row r="62">
          <cell r="B62">
            <v>39027</v>
          </cell>
          <cell r="C62">
            <v>13.280000000000001</v>
          </cell>
          <cell r="D62">
            <v>45.45</v>
          </cell>
          <cell r="E62">
            <v>0.2921892189218922</v>
          </cell>
        </row>
        <row r="63">
          <cell r="B63">
            <v>39028</v>
          </cell>
          <cell r="C63">
            <v>13.290000000000001</v>
          </cell>
          <cell r="D63">
            <v>46.02</v>
          </cell>
          <cell r="E63">
            <v>0.28878748370273793</v>
          </cell>
        </row>
        <row r="64">
          <cell r="B64">
            <v>39029</v>
          </cell>
          <cell r="C64">
            <v>12.81</v>
          </cell>
          <cell r="D64">
            <v>47.32</v>
          </cell>
          <cell r="E64">
            <v>0.27071005917159763</v>
          </cell>
        </row>
        <row r="65">
          <cell r="B65">
            <v>39030</v>
          </cell>
          <cell r="C65">
            <v>12.819900000000001</v>
          </cell>
          <cell r="D65">
            <v>46.58</v>
          </cell>
          <cell r="E65">
            <v>0.27522327179046802</v>
          </cell>
        </row>
        <row r="66">
          <cell r="B66">
            <v>39031</v>
          </cell>
          <cell r="C66">
            <v>12.74</v>
          </cell>
          <cell r="D66">
            <v>46.44</v>
          </cell>
          <cell r="E66">
            <v>0.27433247200689065</v>
          </cell>
        </row>
        <row r="67">
          <cell r="B67">
            <v>39034</v>
          </cell>
          <cell r="C67">
            <v>12.540000000000001</v>
          </cell>
          <cell r="D67">
            <v>46.29</v>
          </cell>
          <cell r="E67">
            <v>0.27090084251458202</v>
          </cell>
        </row>
        <row r="68">
          <cell r="B68">
            <v>39035</v>
          </cell>
          <cell r="C68">
            <v>12.57</v>
          </cell>
          <cell r="D68">
            <v>48.59</v>
          </cell>
          <cell r="E68">
            <v>0.25869520477464497</v>
          </cell>
        </row>
        <row r="69">
          <cell r="B69">
            <v>39036</v>
          </cell>
          <cell r="C69">
            <v>12.5</v>
          </cell>
          <cell r="D69">
            <v>49.980000000000004</v>
          </cell>
          <cell r="E69">
            <v>0.25010004001600639</v>
          </cell>
        </row>
        <row r="70">
          <cell r="B70">
            <v>39037</v>
          </cell>
          <cell r="C70">
            <v>12.75</v>
          </cell>
          <cell r="D70">
            <v>47.86</v>
          </cell>
          <cell r="E70">
            <v>0.26640200585039697</v>
          </cell>
        </row>
        <row r="71">
          <cell r="B71">
            <v>39038</v>
          </cell>
          <cell r="C71">
            <v>12.63</v>
          </cell>
          <cell r="D71">
            <v>49.660000000000004</v>
          </cell>
          <cell r="E71">
            <v>0.25432944019331455</v>
          </cell>
        </row>
        <row r="72">
          <cell r="B72">
            <v>39041</v>
          </cell>
          <cell r="C72">
            <v>12.8</v>
          </cell>
          <cell r="D72">
            <v>49.95</v>
          </cell>
          <cell r="E72">
            <v>0.25625625625625625</v>
          </cell>
        </row>
        <row r="73">
          <cell r="B73">
            <v>39042</v>
          </cell>
          <cell r="C73">
            <v>12.790000000000001</v>
          </cell>
          <cell r="D73">
            <v>48.53</v>
          </cell>
          <cell r="E73">
            <v>0.26354832062641664</v>
          </cell>
        </row>
        <row r="74">
          <cell r="B74">
            <v>39043</v>
          </cell>
          <cell r="C74">
            <v>12.98</v>
          </cell>
          <cell r="D74">
            <v>47.35</v>
          </cell>
          <cell r="E74">
            <v>0.27412882787750792</v>
          </cell>
        </row>
        <row r="75">
          <cell r="B75">
            <v>39044</v>
          </cell>
          <cell r="C75">
            <v>12.98</v>
          </cell>
          <cell r="D75">
            <v>47.35</v>
          </cell>
          <cell r="E75">
            <v>0.27412882787750792</v>
          </cell>
        </row>
        <row r="76">
          <cell r="B76">
            <v>39045</v>
          </cell>
          <cell r="C76">
            <v>13.15</v>
          </cell>
          <cell r="D76">
            <v>46.94</v>
          </cell>
          <cell r="E76">
            <v>0.28014486578610998</v>
          </cell>
        </row>
        <row r="77">
          <cell r="B77">
            <v>39048</v>
          </cell>
          <cell r="C77">
            <v>12.96</v>
          </cell>
          <cell r="D77">
            <v>45.06</v>
          </cell>
          <cell r="E77">
            <v>0.28761651131824234</v>
          </cell>
        </row>
        <row r="78">
          <cell r="B78">
            <v>39049</v>
          </cell>
          <cell r="C78">
            <v>12.73</v>
          </cell>
          <cell r="D78">
            <v>45.53</v>
          </cell>
          <cell r="E78">
            <v>0.27959587085438176</v>
          </cell>
        </row>
        <row r="79">
          <cell r="B79">
            <v>39050</v>
          </cell>
          <cell r="C79">
            <v>12.61</v>
          </cell>
          <cell r="D79">
            <v>46.900000000000006</v>
          </cell>
          <cell r="E79">
            <v>0.26886993603411508</v>
          </cell>
        </row>
        <row r="80">
          <cell r="B80">
            <v>39051</v>
          </cell>
          <cell r="C80">
            <v>12.69</v>
          </cell>
          <cell r="D80">
            <v>47.88</v>
          </cell>
          <cell r="E80">
            <v>0.26503759398496241</v>
          </cell>
        </row>
        <row r="81">
          <cell r="B81">
            <v>39052</v>
          </cell>
          <cell r="C81">
            <v>12.86</v>
          </cell>
          <cell r="D81">
            <v>48</v>
          </cell>
          <cell r="E81">
            <v>0.26791666666666664</v>
          </cell>
        </row>
        <row r="82">
          <cell r="B82">
            <v>39055</v>
          </cell>
          <cell r="C82">
            <v>12.35</v>
          </cell>
          <cell r="D82">
            <v>49.25</v>
          </cell>
          <cell r="E82">
            <v>0.25076142131979695</v>
          </cell>
        </row>
        <row r="83">
          <cell r="B83">
            <v>39056</v>
          </cell>
          <cell r="C83">
            <v>12.600000000000001</v>
          </cell>
          <cell r="D83">
            <v>49.57</v>
          </cell>
          <cell r="E83">
            <v>0.25418599959653021</v>
          </cell>
        </row>
        <row r="84">
          <cell r="B84">
            <v>39057</v>
          </cell>
          <cell r="C84">
            <v>12.52</v>
          </cell>
          <cell r="D84">
            <v>48.58</v>
          </cell>
          <cell r="E84">
            <v>0.25771922601893782</v>
          </cell>
        </row>
        <row r="85">
          <cell r="B85">
            <v>39058</v>
          </cell>
          <cell r="C85">
            <v>12.51</v>
          </cell>
          <cell r="D85">
            <v>46.86</v>
          </cell>
          <cell r="E85">
            <v>0.26696542893725994</v>
          </cell>
        </row>
        <row r="86">
          <cell r="B86">
            <v>39059</v>
          </cell>
          <cell r="C86">
            <v>12.49</v>
          </cell>
          <cell r="D86">
            <v>46.35</v>
          </cell>
          <cell r="E86">
            <v>0.26947141316073353</v>
          </cell>
        </row>
        <row r="87">
          <cell r="B87">
            <v>39062</v>
          </cell>
          <cell r="C87">
            <v>12.56</v>
          </cell>
          <cell r="D87">
            <v>46.08</v>
          </cell>
          <cell r="E87">
            <v>0.27256944444444448</v>
          </cell>
        </row>
        <row r="88">
          <cell r="B88">
            <v>39063</v>
          </cell>
          <cell r="C88">
            <v>12.700000000000001</v>
          </cell>
          <cell r="D88">
            <v>47</v>
          </cell>
          <cell r="E88">
            <v>0.27021276595744681</v>
          </cell>
        </row>
        <row r="89">
          <cell r="B89">
            <v>39064</v>
          </cell>
          <cell r="C89">
            <v>12.75</v>
          </cell>
          <cell r="D89">
            <v>46.45</v>
          </cell>
          <cell r="E89">
            <v>0.27448869752421956</v>
          </cell>
        </row>
        <row r="90">
          <cell r="B90">
            <v>39065</v>
          </cell>
          <cell r="C90">
            <v>12.66</v>
          </cell>
          <cell r="D90">
            <v>48.980000000000004</v>
          </cell>
          <cell r="E90">
            <v>0.25847284605961618</v>
          </cell>
        </row>
        <row r="91">
          <cell r="B91">
            <v>39066</v>
          </cell>
          <cell r="C91">
            <v>12.81</v>
          </cell>
          <cell r="D91">
            <v>49.25</v>
          </cell>
          <cell r="E91">
            <v>0.2601015228426396</v>
          </cell>
        </row>
        <row r="92">
          <cell r="B92">
            <v>39069</v>
          </cell>
          <cell r="C92">
            <v>12.52</v>
          </cell>
          <cell r="D92">
            <v>46.32</v>
          </cell>
          <cell r="E92">
            <v>0.27029360967184801</v>
          </cell>
        </row>
        <row r="93">
          <cell r="B93">
            <v>39070</v>
          </cell>
          <cell r="C93">
            <v>12.65</v>
          </cell>
          <cell r="D93">
            <v>46.33</v>
          </cell>
          <cell r="E93">
            <v>0.27304122598748115</v>
          </cell>
        </row>
        <row r="94">
          <cell r="B94">
            <v>39071</v>
          </cell>
          <cell r="C94">
            <v>12.63</v>
          </cell>
          <cell r="D94">
            <v>46.6</v>
          </cell>
          <cell r="E94">
            <v>0.27103004291845495</v>
          </cell>
        </row>
        <row r="95">
          <cell r="B95">
            <v>39072</v>
          </cell>
          <cell r="C95">
            <v>12.76</v>
          </cell>
          <cell r="D95">
            <v>46.39</v>
          </cell>
          <cell r="E95">
            <v>0.27505928001724511</v>
          </cell>
        </row>
        <row r="96">
          <cell r="B96">
            <v>39073</v>
          </cell>
          <cell r="C96">
            <v>12.780000000000001</v>
          </cell>
          <cell r="D96">
            <v>46.29</v>
          </cell>
          <cell r="E96">
            <v>0.27608554763447835</v>
          </cell>
        </row>
        <row r="97">
          <cell r="B97">
            <v>39076</v>
          </cell>
          <cell r="C97">
            <v>12.780000000000001</v>
          </cell>
          <cell r="D97">
            <v>46.29</v>
          </cell>
          <cell r="E97">
            <v>0.27608554763447835</v>
          </cell>
        </row>
        <row r="98">
          <cell r="B98">
            <v>39077</v>
          </cell>
          <cell r="C98">
            <v>13</v>
          </cell>
          <cell r="D98">
            <v>46.37</v>
          </cell>
          <cell r="E98">
            <v>0.28035367694630148</v>
          </cell>
        </row>
        <row r="99">
          <cell r="B99">
            <v>39078</v>
          </cell>
          <cell r="C99">
            <v>12.75</v>
          </cell>
          <cell r="D99">
            <v>47.800000000000004</v>
          </cell>
          <cell r="E99">
            <v>0.26673640167364016</v>
          </cell>
        </row>
        <row r="100">
          <cell r="B100">
            <v>39079</v>
          </cell>
          <cell r="C100">
            <v>12.65</v>
          </cell>
          <cell r="D100">
            <v>47.94</v>
          </cell>
          <cell r="E100">
            <v>0.26387150604922821</v>
          </cell>
        </row>
        <row r="101">
          <cell r="B101">
            <v>39080</v>
          </cell>
          <cell r="C101">
            <v>12.65</v>
          </cell>
          <cell r="D101">
            <v>47.01</v>
          </cell>
          <cell r="E101">
            <v>0.26909168262071903</v>
          </cell>
        </row>
        <row r="102">
          <cell r="B102">
            <v>39083</v>
          </cell>
          <cell r="C102">
            <v>12.65</v>
          </cell>
          <cell r="D102">
            <v>47.01</v>
          </cell>
          <cell r="E102">
            <v>0.26909168262071903</v>
          </cell>
        </row>
        <row r="103">
          <cell r="B103">
            <v>39084</v>
          </cell>
          <cell r="C103">
            <v>12.65</v>
          </cell>
          <cell r="D103">
            <v>47.01</v>
          </cell>
          <cell r="E103">
            <v>0.26909168262071903</v>
          </cell>
        </row>
        <row r="104">
          <cell r="B104">
            <v>39085</v>
          </cell>
          <cell r="C104">
            <v>12.66</v>
          </cell>
          <cell r="D104">
            <v>45.26</v>
          </cell>
          <cell r="E104">
            <v>0.27971718957136543</v>
          </cell>
        </row>
        <row r="105">
          <cell r="B105">
            <v>39086</v>
          </cell>
          <cell r="C105">
            <v>12.51</v>
          </cell>
          <cell r="D105">
            <v>47.01</v>
          </cell>
          <cell r="E105">
            <v>0.26611359285258457</v>
          </cell>
        </row>
        <row r="106">
          <cell r="B106">
            <v>39087</v>
          </cell>
          <cell r="C106">
            <v>12.48</v>
          </cell>
          <cell r="D106">
            <v>45.18</v>
          </cell>
          <cell r="E106">
            <v>0.27622841965471451</v>
          </cell>
        </row>
        <row r="107">
          <cell r="B107">
            <v>39090</v>
          </cell>
          <cell r="C107">
            <v>12.31</v>
          </cell>
          <cell r="D107">
            <v>44.87</v>
          </cell>
          <cell r="E107">
            <v>0.27434811678181414</v>
          </cell>
        </row>
        <row r="108">
          <cell r="B108">
            <v>39091</v>
          </cell>
          <cell r="C108">
            <v>12.370000000000001</v>
          </cell>
          <cell r="D108">
            <v>45.47</v>
          </cell>
          <cell r="E108">
            <v>0.27204750384869147</v>
          </cell>
        </row>
        <row r="109">
          <cell r="B109">
            <v>39092</v>
          </cell>
          <cell r="C109">
            <v>12.14</v>
          </cell>
          <cell r="D109">
            <v>45.61</v>
          </cell>
          <cell r="E109">
            <v>0.26616969962727471</v>
          </cell>
        </row>
        <row r="110">
          <cell r="B110">
            <v>39093</v>
          </cell>
          <cell r="C110">
            <v>12.23</v>
          </cell>
          <cell r="D110">
            <v>45.64</v>
          </cell>
          <cell r="E110">
            <v>0.26796669588080629</v>
          </cell>
        </row>
        <row r="111">
          <cell r="B111">
            <v>39094</v>
          </cell>
          <cell r="C111">
            <v>12.200000000000001</v>
          </cell>
          <cell r="D111">
            <v>46</v>
          </cell>
          <cell r="E111">
            <v>0.26521739130434785</v>
          </cell>
        </row>
        <row r="112">
          <cell r="B112">
            <v>39097</v>
          </cell>
          <cell r="C112">
            <v>12.200000000000001</v>
          </cell>
          <cell r="D112">
            <v>46</v>
          </cell>
          <cell r="E112">
            <v>0.26521739130434785</v>
          </cell>
        </row>
        <row r="113">
          <cell r="B113">
            <v>39098</v>
          </cell>
          <cell r="C113">
            <v>12.39</v>
          </cell>
          <cell r="D113">
            <v>44.900000000000006</v>
          </cell>
          <cell r="E113">
            <v>0.27594654788418704</v>
          </cell>
        </row>
        <row r="114">
          <cell r="B114">
            <v>39099</v>
          </cell>
          <cell r="C114">
            <v>12.48</v>
          </cell>
          <cell r="D114">
            <v>46.13</v>
          </cell>
          <cell r="E114">
            <v>0.27053977888575764</v>
          </cell>
        </row>
        <row r="115">
          <cell r="B115">
            <v>39100</v>
          </cell>
          <cell r="C115">
            <v>12.71</v>
          </cell>
          <cell r="D115">
            <v>45.46</v>
          </cell>
          <cell r="E115">
            <v>0.2795864496260449</v>
          </cell>
        </row>
        <row r="116">
          <cell r="B116">
            <v>39101</v>
          </cell>
          <cell r="C116">
            <v>12.81</v>
          </cell>
          <cell r="D116">
            <v>45.84</v>
          </cell>
          <cell r="E116">
            <v>0.27945026178010468</v>
          </cell>
        </row>
        <row r="117">
          <cell r="B117">
            <v>39104</v>
          </cell>
          <cell r="C117">
            <v>12.75</v>
          </cell>
          <cell r="D117">
            <v>45.85</v>
          </cell>
          <cell r="E117">
            <v>0.27808069792802614</v>
          </cell>
        </row>
        <row r="118">
          <cell r="B118">
            <v>39105</v>
          </cell>
          <cell r="C118">
            <v>12.76</v>
          </cell>
          <cell r="D118">
            <v>46.19</v>
          </cell>
          <cell r="E118">
            <v>0.27625027062134661</v>
          </cell>
        </row>
        <row r="119">
          <cell r="B119">
            <v>39106</v>
          </cell>
          <cell r="C119">
            <v>12.82</v>
          </cell>
          <cell r="D119">
            <v>46.33</v>
          </cell>
          <cell r="E119">
            <v>0.27671055471616662</v>
          </cell>
        </row>
        <row r="120">
          <cell r="B120">
            <v>39107</v>
          </cell>
          <cell r="C120">
            <v>12.74</v>
          </cell>
          <cell r="D120">
            <v>45.78</v>
          </cell>
          <cell r="E120">
            <v>0.27828746177370028</v>
          </cell>
        </row>
        <row r="121">
          <cell r="B121">
            <v>39108</v>
          </cell>
          <cell r="C121">
            <v>12.74</v>
          </cell>
          <cell r="D121">
            <v>45.89</v>
          </cell>
          <cell r="E121">
            <v>0.27762039660056659</v>
          </cell>
        </row>
        <row r="122">
          <cell r="B122">
            <v>39111</v>
          </cell>
          <cell r="C122">
            <v>12.780000000000001</v>
          </cell>
          <cell r="D122">
            <v>46.75</v>
          </cell>
          <cell r="E122">
            <v>0.27336898395721926</v>
          </cell>
        </row>
        <row r="123">
          <cell r="B123">
            <v>39112</v>
          </cell>
          <cell r="C123">
            <v>12.76</v>
          </cell>
          <cell r="D123">
            <v>46.86</v>
          </cell>
          <cell r="E123">
            <v>0.27230046948356806</v>
          </cell>
        </row>
        <row r="124">
          <cell r="B124">
            <v>39113</v>
          </cell>
          <cell r="C124">
            <v>12.790000000000001</v>
          </cell>
          <cell r="D124">
            <v>46.38</v>
          </cell>
          <cell r="E124">
            <v>0.27576541612764122</v>
          </cell>
        </row>
        <row r="125">
          <cell r="B125">
            <v>39114</v>
          </cell>
          <cell r="C125">
            <v>12.85</v>
          </cell>
          <cell r="D125">
            <v>46.77</v>
          </cell>
          <cell r="E125">
            <v>0.27474877057943126</v>
          </cell>
        </row>
        <row r="126">
          <cell r="B126">
            <v>39115</v>
          </cell>
          <cell r="C126">
            <v>12.8</v>
          </cell>
          <cell r="D126">
            <v>46.68</v>
          </cell>
          <cell r="E126">
            <v>0.27420736932305056</v>
          </cell>
        </row>
        <row r="127">
          <cell r="B127">
            <v>39118</v>
          </cell>
          <cell r="C127">
            <v>12.8</v>
          </cell>
          <cell r="D127">
            <v>46.33</v>
          </cell>
          <cell r="E127">
            <v>0.27627886898338011</v>
          </cell>
        </row>
        <row r="128">
          <cell r="B128">
            <v>39119</v>
          </cell>
          <cell r="C128">
            <v>12.92</v>
          </cell>
          <cell r="D128">
            <v>46.01</v>
          </cell>
          <cell r="E128">
            <v>0.28080851988698108</v>
          </cell>
        </row>
        <row r="129">
          <cell r="B129">
            <v>39120</v>
          </cell>
          <cell r="C129">
            <v>13</v>
          </cell>
          <cell r="D129">
            <v>45.82</v>
          </cell>
          <cell r="E129">
            <v>0.28371890004364908</v>
          </cell>
        </row>
        <row r="130">
          <cell r="B130">
            <v>39121</v>
          </cell>
          <cell r="C130">
            <v>12.85</v>
          </cell>
          <cell r="D130">
            <v>45.800000000000004</v>
          </cell>
          <cell r="E130">
            <v>0.28056768558951961</v>
          </cell>
        </row>
        <row r="131">
          <cell r="B131">
            <v>39122</v>
          </cell>
          <cell r="C131">
            <v>12.870000000000001</v>
          </cell>
          <cell r="D131">
            <v>45.37</v>
          </cell>
          <cell r="E131">
            <v>0.28366762177650434</v>
          </cell>
        </row>
        <row r="132">
          <cell r="B132">
            <v>39125</v>
          </cell>
          <cell r="C132">
            <v>12.83</v>
          </cell>
          <cell r="D132">
            <v>45.450099999999999</v>
          </cell>
          <cell r="E132">
            <v>0.28228760772803579</v>
          </cell>
        </row>
        <row r="133">
          <cell r="B133">
            <v>39126</v>
          </cell>
          <cell r="C133">
            <v>12.91</v>
          </cell>
          <cell r="D133">
            <v>46.26</v>
          </cell>
          <cell r="E133">
            <v>0.27907479463899698</v>
          </cell>
        </row>
        <row r="134">
          <cell r="B134">
            <v>39127</v>
          </cell>
          <cell r="C134">
            <v>13</v>
          </cell>
          <cell r="D134">
            <v>45.97</v>
          </cell>
          <cell r="E134">
            <v>0.28279312595170764</v>
          </cell>
        </row>
        <row r="135">
          <cell r="B135">
            <v>39128</v>
          </cell>
          <cell r="C135">
            <v>12.9</v>
          </cell>
          <cell r="D135">
            <v>45.11</v>
          </cell>
          <cell r="E135">
            <v>0.28596763467080472</v>
          </cell>
        </row>
        <row r="136">
          <cell r="B136">
            <v>39129</v>
          </cell>
          <cell r="C136">
            <v>12.96</v>
          </cell>
          <cell r="D136">
            <v>45.1</v>
          </cell>
          <cell r="E136">
            <v>0.28736141906873613</v>
          </cell>
        </row>
        <row r="137">
          <cell r="B137">
            <v>39132</v>
          </cell>
          <cell r="C137">
            <v>12.96</v>
          </cell>
          <cell r="D137">
            <v>45.1</v>
          </cell>
          <cell r="E137">
            <v>0.28736141906873613</v>
          </cell>
        </row>
        <row r="138">
          <cell r="B138">
            <v>39133</v>
          </cell>
          <cell r="C138">
            <v>12.96</v>
          </cell>
          <cell r="D138">
            <v>46.35</v>
          </cell>
          <cell r="E138">
            <v>0.2796116504854369</v>
          </cell>
        </row>
        <row r="139">
          <cell r="B139">
            <v>39134</v>
          </cell>
          <cell r="C139">
            <v>13.09</v>
          </cell>
          <cell r="D139">
            <v>46.35</v>
          </cell>
          <cell r="E139">
            <v>0.28241639697950377</v>
          </cell>
        </row>
        <row r="140">
          <cell r="B140">
            <v>39135</v>
          </cell>
          <cell r="C140">
            <v>12.9</v>
          </cell>
          <cell r="D140">
            <v>46.71</v>
          </cell>
          <cell r="E140">
            <v>0.27617212588310852</v>
          </cell>
        </row>
        <row r="141">
          <cell r="B141">
            <v>39136</v>
          </cell>
          <cell r="C141">
            <v>13.040000000000001</v>
          </cell>
          <cell r="D141">
            <v>46.44</v>
          </cell>
          <cell r="E141">
            <v>0.28079242032730406</v>
          </cell>
        </row>
        <row r="142">
          <cell r="B142">
            <v>39139</v>
          </cell>
          <cell r="C142">
            <v>12.950000000000001</v>
          </cell>
          <cell r="D142">
            <v>45.34</v>
          </cell>
          <cell r="E142">
            <v>0.28561976179973536</v>
          </cell>
        </row>
        <row r="143">
          <cell r="B143">
            <v>39140</v>
          </cell>
          <cell r="C143">
            <v>12.96</v>
          </cell>
          <cell r="D143">
            <v>44.32</v>
          </cell>
          <cell r="E143">
            <v>0.29241877256317689</v>
          </cell>
        </row>
        <row r="144">
          <cell r="B144">
            <v>39141</v>
          </cell>
          <cell r="C144">
            <v>13.15</v>
          </cell>
          <cell r="D144">
            <v>44.08</v>
          </cell>
          <cell r="E144">
            <v>0.29832123411978223</v>
          </cell>
        </row>
        <row r="145">
          <cell r="B145">
            <v>39142</v>
          </cell>
          <cell r="C145">
            <v>13.040000000000001</v>
          </cell>
          <cell r="D145">
            <v>44.400000000000006</v>
          </cell>
          <cell r="E145">
            <v>0.29369369369369369</v>
          </cell>
        </row>
        <row r="146">
          <cell r="B146">
            <v>39143</v>
          </cell>
          <cell r="C146">
            <v>13.01</v>
          </cell>
          <cell r="D146">
            <v>43.550000000000004</v>
          </cell>
          <cell r="E146">
            <v>0.29873708381171066</v>
          </cell>
        </row>
        <row r="147">
          <cell r="B147">
            <v>39146</v>
          </cell>
          <cell r="C147">
            <v>12.99</v>
          </cell>
          <cell r="D147">
            <v>43.22</v>
          </cell>
          <cell r="E147">
            <v>0.30055529847292922</v>
          </cell>
        </row>
        <row r="148">
          <cell r="B148">
            <v>39147</v>
          </cell>
          <cell r="C148">
            <v>13.06</v>
          </cell>
          <cell r="D148">
            <v>44.980000000000004</v>
          </cell>
          <cell r="E148">
            <v>0.29035126722987992</v>
          </cell>
        </row>
        <row r="149">
          <cell r="B149">
            <v>39148</v>
          </cell>
          <cell r="C149">
            <v>12.99</v>
          </cell>
          <cell r="D149">
            <v>43.99</v>
          </cell>
          <cell r="E149">
            <v>0.29529438508751987</v>
          </cell>
        </row>
        <row r="150">
          <cell r="B150">
            <v>39149</v>
          </cell>
          <cell r="C150">
            <v>12.94</v>
          </cell>
          <cell r="D150">
            <v>44.17</v>
          </cell>
          <cell r="E150">
            <v>0.29295902196060675</v>
          </cell>
        </row>
        <row r="151">
          <cell r="B151">
            <v>39150</v>
          </cell>
          <cell r="C151">
            <v>12.73</v>
          </cell>
          <cell r="D151">
            <v>44.28</v>
          </cell>
          <cell r="E151">
            <v>0.28748870822041556</v>
          </cell>
        </row>
        <row r="152">
          <cell r="B152">
            <v>39153</v>
          </cell>
          <cell r="C152">
            <v>12.97</v>
          </cell>
          <cell r="D152">
            <v>45</v>
          </cell>
          <cell r="E152">
            <v>0.28822222222222221</v>
          </cell>
        </row>
        <row r="153">
          <cell r="B153">
            <v>39154</v>
          </cell>
          <cell r="C153">
            <v>13.100000000000001</v>
          </cell>
          <cell r="D153">
            <v>43.72</v>
          </cell>
          <cell r="E153">
            <v>0.2996340347666972</v>
          </cell>
        </row>
        <row r="154">
          <cell r="B154">
            <v>39155</v>
          </cell>
          <cell r="C154">
            <v>13.2035</v>
          </cell>
          <cell r="D154">
            <v>43.95</v>
          </cell>
          <cell r="E154">
            <v>0.30042093287827076</v>
          </cell>
        </row>
        <row r="155">
          <cell r="B155">
            <v>39156</v>
          </cell>
          <cell r="C155">
            <v>13.449900000000001</v>
          </cell>
          <cell r="D155">
            <v>43.65</v>
          </cell>
          <cell r="E155">
            <v>0.30813058419243988</v>
          </cell>
        </row>
        <row r="156">
          <cell r="B156">
            <v>39157</v>
          </cell>
          <cell r="C156">
            <v>13.59</v>
          </cell>
          <cell r="D156">
            <v>44.13</v>
          </cell>
          <cell r="E156">
            <v>0.30795377294357579</v>
          </cell>
        </row>
        <row r="157">
          <cell r="B157">
            <v>39160</v>
          </cell>
          <cell r="C157">
            <v>13.600000000000001</v>
          </cell>
          <cell r="D157">
            <v>45.480000000000004</v>
          </cell>
          <cell r="E157">
            <v>0.2990325417766051</v>
          </cell>
        </row>
        <row r="158">
          <cell r="B158">
            <v>39161</v>
          </cell>
          <cell r="C158">
            <v>13.700000000000001</v>
          </cell>
          <cell r="D158">
            <v>46</v>
          </cell>
          <cell r="E158">
            <v>0.29782608695652174</v>
          </cell>
        </row>
        <row r="159">
          <cell r="B159">
            <v>39162</v>
          </cell>
          <cell r="C159">
            <v>13.39</v>
          </cell>
          <cell r="D159">
            <v>46.400000000000006</v>
          </cell>
          <cell r="E159">
            <v>0.28857758620689655</v>
          </cell>
        </row>
        <row r="160">
          <cell r="B160">
            <v>39163</v>
          </cell>
          <cell r="C160">
            <v>13.59</v>
          </cell>
          <cell r="D160">
            <v>46.64</v>
          </cell>
          <cell r="E160">
            <v>0.29138078902229847</v>
          </cell>
        </row>
        <row r="161">
          <cell r="B161">
            <v>39164</v>
          </cell>
          <cell r="C161">
            <v>13.530000000000001</v>
          </cell>
          <cell r="D161">
            <v>47.46</v>
          </cell>
          <cell r="E161">
            <v>0.28508217446270545</v>
          </cell>
        </row>
        <row r="162">
          <cell r="B162">
            <v>39167</v>
          </cell>
          <cell r="C162">
            <v>13.399900000000001</v>
          </cell>
          <cell r="D162">
            <v>47.300000000000004</v>
          </cell>
          <cell r="E162">
            <v>0.28329598308668075</v>
          </cell>
        </row>
        <row r="163">
          <cell r="B163">
            <v>39168</v>
          </cell>
          <cell r="C163">
            <v>13.34</v>
          </cell>
          <cell r="D163">
            <v>47.03</v>
          </cell>
          <cell r="E163">
            <v>0.28364873485009567</v>
          </cell>
        </row>
        <row r="164">
          <cell r="B164">
            <v>39169</v>
          </cell>
          <cell r="C164">
            <v>13.3078</v>
          </cell>
          <cell r="D164">
            <v>46.92</v>
          </cell>
          <cell r="E164">
            <v>0.28362745098039216</v>
          </cell>
        </row>
        <row r="165">
          <cell r="B165">
            <v>39170</v>
          </cell>
          <cell r="C165">
            <v>13.35</v>
          </cell>
          <cell r="D165">
            <v>47.09</v>
          </cell>
          <cell r="E165">
            <v>0.28349968146103205</v>
          </cell>
        </row>
        <row r="166">
          <cell r="B166">
            <v>39171</v>
          </cell>
          <cell r="C166">
            <v>13.32</v>
          </cell>
          <cell r="D166">
            <v>47.09</v>
          </cell>
          <cell r="E166">
            <v>0.28286260352516457</v>
          </cell>
        </row>
        <row r="167">
          <cell r="B167">
            <v>39174</v>
          </cell>
          <cell r="C167">
            <v>13.4</v>
          </cell>
          <cell r="D167">
            <v>47</v>
          </cell>
          <cell r="E167">
            <v>0.28510638297872343</v>
          </cell>
        </row>
        <row r="168">
          <cell r="B168">
            <v>39175</v>
          </cell>
          <cell r="C168">
            <v>13.47</v>
          </cell>
          <cell r="D168">
            <v>48.18</v>
          </cell>
          <cell r="E168">
            <v>0.27957658779576589</v>
          </cell>
        </row>
        <row r="169">
          <cell r="B169">
            <v>39176</v>
          </cell>
          <cell r="C169">
            <v>13.450000000000001</v>
          </cell>
          <cell r="D169">
            <v>47.54</v>
          </cell>
          <cell r="E169">
            <v>0.28291964661337826</v>
          </cell>
        </row>
        <row r="170">
          <cell r="B170">
            <v>39177</v>
          </cell>
          <cell r="C170">
            <v>13.530000000000001</v>
          </cell>
          <cell r="D170">
            <v>47.63</v>
          </cell>
          <cell r="E170">
            <v>0.28406466512702078</v>
          </cell>
        </row>
        <row r="171">
          <cell r="B171">
            <v>39178</v>
          </cell>
          <cell r="C171">
            <v>13.530000000000001</v>
          </cell>
          <cell r="D171">
            <v>47.63</v>
          </cell>
          <cell r="E171">
            <v>0.28406466512702078</v>
          </cell>
        </row>
        <row r="172">
          <cell r="B172">
            <v>39181</v>
          </cell>
          <cell r="C172">
            <v>13.81</v>
          </cell>
          <cell r="D172">
            <v>46.2</v>
          </cell>
          <cell r="E172">
            <v>0.29891774891774892</v>
          </cell>
        </row>
        <row r="173">
          <cell r="B173">
            <v>39182</v>
          </cell>
          <cell r="C173">
            <v>13.85</v>
          </cell>
          <cell r="D173">
            <v>47.13</v>
          </cell>
          <cell r="E173">
            <v>0.29386802461277317</v>
          </cell>
        </row>
        <row r="174">
          <cell r="B174">
            <v>39183</v>
          </cell>
          <cell r="C174">
            <v>13.76</v>
          </cell>
          <cell r="D174">
            <v>45.54</v>
          </cell>
          <cell r="E174">
            <v>0.30215195432586739</v>
          </cell>
        </row>
        <row r="175">
          <cell r="B175">
            <v>39184</v>
          </cell>
          <cell r="C175">
            <v>13.81</v>
          </cell>
          <cell r="D175">
            <v>45.67</v>
          </cell>
          <cell r="E175">
            <v>0.30238668710313116</v>
          </cell>
        </row>
        <row r="176">
          <cell r="B176">
            <v>39185</v>
          </cell>
          <cell r="C176">
            <v>14.5</v>
          </cell>
          <cell r="D176">
            <v>45.38</v>
          </cell>
          <cell r="E176">
            <v>0.31952401939180253</v>
          </cell>
        </row>
        <row r="177">
          <cell r="B177">
            <v>39188</v>
          </cell>
          <cell r="C177">
            <v>14.55</v>
          </cell>
          <cell r="D177">
            <v>45.64</v>
          </cell>
          <cell r="E177">
            <v>0.31879929886064856</v>
          </cell>
        </row>
        <row r="178">
          <cell r="B178">
            <v>39189</v>
          </cell>
          <cell r="C178">
            <v>15.25</v>
          </cell>
          <cell r="D178">
            <v>45.230000000000004</v>
          </cell>
          <cell r="E178">
            <v>0.33716559805438867</v>
          </cell>
        </row>
        <row r="179">
          <cell r="B179">
            <v>39190</v>
          </cell>
          <cell r="C179">
            <v>15.19</v>
          </cell>
          <cell r="D179">
            <v>45.25</v>
          </cell>
          <cell r="E179">
            <v>0.33569060773480663</v>
          </cell>
        </row>
        <row r="180">
          <cell r="B180">
            <v>39191</v>
          </cell>
          <cell r="C180">
            <v>15.280000000000001</v>
          </cell>
          <cell r="D180">
            <v>44.51</v>
          </cell>
          <cell r="E180">
            <v>0.34329364187822964</v>
          </cell>
        </row>
        <row r="181">
          <cell r="B181">
            <v>39192</v>
          </cell>
          <cell r="C181">
            <v>15.200000000000001</v>
          </cell>
          <cell r="D181">
            <v>45.410000000000004</v>
          </cell>
          <cell r="E181">
            <v>0.33472803347280333</v>
          </cell>
        </row>
        <row r="182">
          <cell r="B182">
            <v>39195</v>
          </cell>
          <cell r="C182">
            <v>15.22</v>
          </cell>
          <cell r="D182">
            <v>44.5</v>
          </cell>
          <cell r="E182">
            <v>0.34202247191011237</v>
          </cell>
        </row>
        <row r="183">
          <cell r="B183">
            <v>39196</v>
          </cell>
          <cell r="C183">
            <v>15.18</v>
          </cell>
          <cell r="D183">
            <v>44.2</v>
          </cell>
          <cell r="E183">
            <v>0.34343891402714927</v>
          </cell>
        </row>
        <row r="184">
          <cell r="B184">
            <v>39197</v>
          </cell>
          <cell r="C184">
            <v>14.93</v>
          </cell>
          <cell r="D184">
            <v>44.800000000000004</v>
          </cell>
          <cell r="E184">
            <v>0.33325892857142853</v>
          </cell>
        </row>
        <row r="185">
          <cell r="B185">
            <v>39198</v>
          </cell>
          <cell r="C185">
            <v>14.32</v>
          </cell>
          <cell r="D185">
            <v>46.07</v>
          </cell>
          <cell r="E185">
            <v>0.31083134360755371</v>
          </cell>
        </row>
        <row r="186">
          <cell r="B186">
            <v>39199</v>
          </cell>
          <cell r="C186">
            <v>14.31</v>
          </cell>
          <cell r="D186">
            <v>45.96</v>
          </cell>
          <cell r="E186">
            <v>0.31135770234986948</v>
          </cell>
        </row>
        <row r="187">
          <cell r="B187">
            <v>39202</v>
          </cell>
          <cell r="C187">
            <v>14.58</v>
          </cell>
          <cell r="D187">
            <v>44.900000000000006</v>
          </cell>
          <cell r="E187">
            <v>0.32472160356347435</v>
          </cell>
        </row>
        <row r="188">
          <cell r="B188">
            <v>39203</v>
          </cell>
          <cell r="C188">
            <v>14.290000000000001</v>
          </cell>
          <cell r="D188">
            <v>45.11</v>
          </cell>
          <cell r="E188">
            <v>0.31678120150742634</v>
          </cell>
        </row>
        <row r="189">
          <cell r="B189">
            <v>39204</v>
          </cell>
          <cell r="C189">
            <v>14.4</v>
          </cell>
          <cell r="D189">
            <v>45.87</v>
          </cell>
          <cell r="E189">
            <v>0.31393067364290389</v>
          </cell>
        </row>
        <row r="190">
          <cell r="B190">
            <v>39205</v>
          </cell>
          <cell r="C190">
            <v>14.33</v>
          </cell>
          <cell r="D190">
            <v>46.13</v>
          </cell>
          <cell r="E190">
            <v>0.31064383264686751</v>
          </cell>
        </row>
        <row r="191">
          <cell r="B191">
            <v>39206</v>
          </cell>
          <cell r="C191">
            <v>14.540000000000001</v>
          </cell>
          <cell r="D191">
            <v>46.46</v>
          </cell>
          <cell r="E191">
            <v>0.31295738269479123</v>
          </cell>
        </row>
        <row r="192">
          <cell r="B192">
            <v>39209</v>
          </cell>
          <cell r="C192">
            <v>14.600000000000001</v>
          </cell>
          <cell r="D192">
            <v>46.32</v>
          </cell>
          <cell r="E192">
            <v>0.31519861830742663</v>
          </cell>
        </row>
        <row r="193">
          <cell r="B193">
            <v>39210</v>
          </cell>
          <cell r="C193">
            <v>14.4</v>
          </cell>
          <cell r="D193">
            <v>45.11</v>
          </cell>
          <cell r="E193">
            <v>0.31921968521392152</v>
          </cell>
        </row>
        <row r="194">
          <cell r="B194">
            <v>39211</v>
          </cell>
          <cell r="C194">
            <v>14.25</v>
          </cell>
          <cell r="D194">
            <v>45.68</v>
          </cell>
          <cell r="E194">
            <v>0.31195271453590195</v>
          </cell>
        </row>
        <row r="195">
          <cell r="B195">
            <v>39212</v>
          </cell>
          <cell r="C195">
            <v>14.22</v>
          </cell>
          <cell r="D195">
            <v>45.88</v>
          </cell>
          <cell r="E195">
            <v>0.30993897122929381</v>
          </cell>
        </row>
        <row r="196">
          <cell r="B196">
            <v>39213</v>
          </cell>
          <cell r="C196">
            <v>14</v>
          </cell>
          <cell r="D196">
            <v>46.25</v>
          </cell>
          <cell r="E196">
            <v>0.30270270270270272</v>
          </cell>
        </row>
        <row r="197">
          <cell r="B197">
            <v>39216</v>
          </cell>
          <cell r="C197">
            <v>14.16</v>
          </cell>
          <cell r="D197">
            <v>47.58</v>
          </cell>
          <cell r="E197">
            <v>0.29760403530895335</v>
          </cell>
        </row>
        <row r="198">
          <cell r="B198">
            <v>39217</v>
          </cell>
          <cell r="C198">
            <v>14.15</v>
          </cell>
          <cell r="D198">
            <v>48.51</v>
          </cell>
          <cell r="E198">
            <v>0.29169243454957744</v>
          </cell>
        </row>
        <row r="199">
          <cell r="B199">
            <v>39218</v>
          </cell>
          <cell r="C199">
            <v>14.450000000000001</v>
          </cell>
          <cell r="D199">
            <v>49.44</v>
          </cell>
          <cell r="E199">
            <v>0.29227346278317157</v>
          </cell>
        </row>
        <row r="200">
          <cell r="B200">
            <v>39219</v>
          </cell>
          <cell r="C200">
            <v>14.74</v>
          </cell>
          <cell r="D200">
            <v>49.17</v>
          </cell>
          <cell r="E200">
            <v>0.29977628635346754</v>
          </cell>
        </row>
        <row r="201">
          <cell r="B201">
            <v>39220</v>
          </cell>
          <cell r="C201">
            <v>14.86</v>
          </cell>
          <cell r="D201">
            <v>48.95</v>
          </cell>
          <cell r="E201">
            <v>0.30357507660878447</v>
          </cell>
        </row>
        <row r="202">
          <cell r="B202">
            <v>39223</v>
          </cell>
          <cell r="C202">
            <v>14.5</v>
          </cell>
          <cell r="D202">
            <v>49.18</v>
          </cell>
          <cell r="E202">
            <v>0.29483529890199267</v>
          </cell>
        </row>
        <row r="203">
          <cell r="B203">
            <v>39224</v>
          </cell>
          <cell r="C203">
            <v>15.41</v>
          </cell>
          <cell r="D203">
            <v>50</v>
          </cell>
          <cell r="E203">
            <v>0.30820000000000003</v>
          </cell>
        </row>
        <row r="204">
          <cell r="B204">
            <v>39225</v>
          </cell>
          <cell r="C204">
            <v>15.57</v>
          </cell>
          <cell r="D204">
            <v>49.870000000000005</v>
          </cell>
          <cell r="E204">
            <v>0.31221175055143369</v>
          </cell>
        </row>
        <row r="205">
          <cell r="B205">
            <v>39226</v>
          </cell>
          <cell r="C205">
            <v>15.71</v>
          </cell>
          <cell r="D205">
            <v>48.72</v>
          </cell>
          <cell r="E205">
            <v>0.32245484400656815</v>
          </cell>
        </row>
        <row r="206">
          <cell r="B206">
            <v>39227</v>
          </cell>
          <cell r="C206">
            <v>15.75</v>
          </cell>
          <cell r="D206">
            <v>48.56</v>
          </cell>
          <cell r="E206">
            <v>0.32434102141680393</v>
          </cell>
        </row>
        <row r="207">
          <cell r="B207">
            <v>39230</v>
          </cell>
          <cell r="C207">
            <v>15.75</v>
          </cell>
          <cell r="D207">
            <v>48.56</v>
          </cell>
          <cell r="E207">
            <v>0.32434102141680393</v>
          </cell>
        </row>
        <row r="208">
          <cell r="B208">
            <v>39231</v>
          </cell>
          <cell r="C208">
            <v>16.14</v>
          </cell>
          <cell r="D208">
            <v>48.7</v>
          </cell>
          <cell r="E208">
            <v>0.33141683778234088</v>
          </cell>
        </row>
        <row r="209">
          <cell r="B209">
            <v>39232</v>
          </cell>
          <cell r="C209">
            <v>16.04</v>
          </cell>
          <cell r="D209">
            <v>48.76</v>
          </cell>
          <cell r="E209">
            <v>0.32895816242821985</v>
          </cell>
        </row>
        <row r="210">
          <cell r="B210">
            <v>39233</v>
          </cell>
          <cell r="C210">
            <v>16.309999999999999</v>
          </cell>
          <cell r="D210">
            <v>49.400000000000006</v>
          </cell>
          <cell r="E210">
            <v>0.330161943319838</v>
          </cell>
        </row>
        <row r="211">
          <cell r="B211">
            <v>39234</v>
          </cell>
          <cell r="C211">
            <v>16.8</v>
          </cell>
          <cell r="D211">
            <v>50.03</v>
          </cell>
          <cell r="E211">
            <v>0.33579852088746753</v>
          </cell>
        </row>
        <row r="212">
          <cell r="B212">
            <v>39237</v>
          </cell>
          <cell r="C212">
            <v>18.02</v>
          </cell>
          <cell r="D212">
            <v>49.74</v>
          </cell>
          <cell r="E212">
            <v>0.36228387615601121</v>
          </cell>
        </row>
        <row r="213">
          <cell r="B213">
            <v>39238</v>
          </cell>
          <cell r="C213">
            <v>18.23</v>
          </cell>
          <cell r="D213">
            <v>49.14</v>
          </cell>
          <cell r="E213">
            <v>0.37098087098087096</v>
          </cell>
        </row>
        <row r="214">
          <cell r="B214">
            <v>39239</v>
          </cell>
          <cell r="C214">
            <v>17.900000000000002</v>
          </cell>
          <cell r="D214">
            <v>49.300000000000004</v>
          </cell>
          <cell r="E214">
            <v>0.36308316430020288</v>
          </cell>
        </row>
        <row r="215">
          <cell r="B215">
            <v>39240</v>
          </cell>
          <cell r="C215">
            <v>17.68</v>
          </cell>
          <cell r="D215">
            <v>47.63</v>
          </cell>
          <cell r="E215">
            <v>0.37119462523619567</v>
          </cell>
        </row>
        <row r="216">
          <cell r="B216">
            <v>39241</v>
          </cell>
          <cell r="C216">
            <v>17.82</v>
          </cell>
          <cell r="D216">
            <v>48.730000000000004</v>
          </cell>
          <cell r="E216">
            <v>0.36568848758465011</v>
          </cell>
        </row>
        <row r="217">
          <cell r="B217">
            <v>39244</v>
          </cell>
          <cell r="C217">
            <v>18.34</v>
          </cell>
          <cell r="D217">
            <v>48.45</v>
          </cell>
          <cell r="E217">
            <v>0.37853457172342619</v>
          </cell>
        </row>
        <row r="218">
          <cell r="B218">
            <v>39245</v>
          </cell>
          <cell r="C218">
            <v>18.68</v>
          </cell>
          <cell r="D218">
            <v>47.34</v>
          </cell>
          <cell r="E218">
            <v>0.39459231094212077</v>
          </cell>
        </row>
        <row r="219">
          <cell r="B219">
            <v>39246</v>
          </cell>
          <cell r="C219">
            <v>19.04</v>
          </cell>
          <cell r="D219">
            <v>47.61</v>
          </cell>
          <cell r="E219">
            <v>0.39991598403696699</v>
          </cell>
        </row>
        <row r="220">
          <cell r="B220">
            <v>39247</v>
          </cell>
          <cell r="C220">
            <v>17.240000000000002</v>
          </cell>
          <cell r="D220">
            <v>48.24</v>
          </cell>
          <cell r="E220">
            <v>0.35737976782752906</v>
          </cell>
        </row>
        <row r="221">
          <cell r="B221">
            <v>39248</v>
          </cell>
          <cell r="C221">
            <v>18</v>
          </cell>
          <cell r="D221">
            <v>49.25</v>
          </cell>
          <cell r="E221">
            <v>0.36548223350253806</v>
          </cell>
        </row>
        <row r="222">
          <cell r="B222">
            <v>39251</v>
          </cell>
          <cell r="C222">
            <v>17.86</v>
          </cell>
          <cell r="D222">
            <v>48.84</v>
          </cell>
          <cell r="E222">
            <v>0.36568386568386563</v>
          </cell>
        </row>
        <row r="223">
          <cell r="B223">
            <v>39252</v>
          </cell>
          <cell r="C223">
            <v>17.54</v>
          </cell>
          <cell r="D223">
            <v>48.89</v>
          </cell>
          <cell r="E223">
            <v>0.35876457353241969</v>
          </cell>
        </row>
        <row r="224">
          <cell r="B224">
            <v>39253</v>
          </cell>
          <cell r="C224">
            <v>17.39</v>
          </cell>
          <cell r="D224">
            <v>49.79</v>
          </cell>
          <cell r="E224">
            <v>0.34926692106848767</v>
          </cell>
        </row>
        <row r="225">
          <cell r="B225">
            <v>39254</v>
          </cell>
          <cell r="C225">
            <v>17.330000000000002</v>
          </cell>
          <cell r="D225">
            <v>51.38</v>
          </cell>
          <cell r="E225">
            <v>0.33729077462047491</v>
          </cell>
        </row>
        <row r="226">
          <cell r="B226">
            <v>39255</v>
          </cell>
          <cell r="C226">
            <v>17.420000000000002</v>
          </cell>
          <cell r="D226">
            <v>51.35</v>
          </cell>
          <cell r="E226">
            <v>0.33924050632911396</v>
          </cell>
        </row>
        <row r="227">
          <cell r="B227">
            <v>39258</v>
          </cell>
          <cell r="C227">
            <v>17.0001</v>
          </cell>
          <cell r="D227">
            <v>50.61</v>
          </cell>
          <cell r="E227">
            <v>0.33590397154712509</v>
          </cell>
        </row>
        <row r="228">
          <cell r="B228">
            <v>39259</v>
          </cell>
          <cell r="C228">
            <v>17.510000000000002</v>
          </cell>
          <cell r="D228">
            <v>50.02</v>
          </cell>
          <cell r="E228">
            <v>0.35005997600959615</v>
          </cell>
        </row>
        <row r="229">
          <cell r="B229">
            <v>39260</v>
          </cell>
          <cell r="C229">
            <v>18.25</v>
          </cell>
          <cell r="D229">
            <v>51.230000000000004</v>
          </cell>
          <cell r="E229">
            <v>0.35623658012883075</v>
          </cell>
        </row>
        <row r="230">
          <cell r="B230">
            <v>39261</v>
          </cell>
          <cell r="C230">
            <v>18.03</v>
          </cell>
          <cell r="D230">
            <v>51.64</v>
          </cell>
          <cell r="E230">
            <v>0.34914794732765297</v>
          </cell>
        </row>
        <row r="231">
          <cell r="B231">
            <v>39262</v>
          </cell>
          <cell r="C231">
            <v>18.34</v>
          </cell>
          <cell r="D231">
            <v>50.83</v>
          </cell>
          <cell r="E231">
            <v>0.36081054495376746</v>
          </cell>
        </row>
        <row r="232">
          <cell r="B232">
            <v>39265</v>
          </cell>
          <cell r="C232">
            <v>17.900000000000002</v>
          </cell>
          <cell r="D232">
            <v>51.1</v>
          </cell>
          <cell r="E232">
            <v>0.35029354207436403</v>
          </cell>
        </row>
        <row r="233">
          <cell r="B233">
            <v>39266</v>
          </cell>
          <cell r="C233">
            <v>17.670000000000002</v>
          </cell>
          <cell r="D233">
            <v>51.27</v>
          </cell>
          <cell r="E233">
            <v>0.34464599180807493</v>
          </cell>
        </row>
        <row r="234">
          <cell r="B234">
            <v>39267</v>
          </cell>
          <cell r="C234">
            <v>17.670000000000002</v>
          </cell>
          <cell r="D234">
            <v>51.27</v>
          </cell>
          <cell r="E234">
            <v>0.34464599180807493</v>
          </cell>
        </row>
        <row r="235">
          <cell r="B235">
            <v>39268</v>
          </cell>
          <cell r="C235">
            <v>18.350000000000001</v>
          </cell>
          <cell r="D235">
            <v>51.21</v>
          </cell>
          <cell r="E235">
            <v>0.35832845147432146</v>
          </cell>
        </row>
        <row r="236">
          <cell r="B236">
            <v>39269</v>
          </cell>
          <cell r="C236">
            <v>18.3</v>
          </cell>
          <cell r="D236">
            <v>51.400000000000006</v>
          </cell>
          <cell r="E236">
            <v>0.35603112840466922</v>
          </cell>
        </row>
        <row r="237">
          <cell r="B237">
            <v>39272</v>
          </cell>
          <cell r="C237">
            <v>18.47</v>
          </cell>
          <cell r="D237">
            <v>51.28</v>
          </cell>
          <cell r="E237">
            <v>0.36017940717628705</v>
          </cell>
        </row>
        <row r="238">
          <cell r="B238">
            <v>39273</v>
          </cell>
          <cell r="C238">
            <v>18.420000000000002</v>
          </cell>
          <cell r="D238">
            <v>50.01</v>
          </cell>
          <cell r="E238">
            <v>0.36832633473305343</v>
          </cell>
        </row>
        <row r="239">
          <cell r="B239">
            <v>39274</v>
          </cell>
          <cell r="C239">
            <v>18.5</v>
          </cell>
          <cell r="D239">
            <v>50.15</v>
          </cell>
          <cell r="E239">
            <v>0.36889332003988035</v>
          </cell>
        </row>
        <row r="240">
          <cell r="B240">
            <v>39275</v>
          </cell>
          <cell r="C240">
            <v>18.330000000000002</v>
          </cell>
          <cell r="D240">
            <v>51.18</v>
          </cell>
          <cell r="E240">
            <v>0.35814771395076206</v>
          </cell>
        </row>
        <row r="241">
          <cell r="B241">
            <v>39276</v>
          </cell>
          <cell r="C241">
            <v>18.47</v>
          </cell>
          <cell r="D241">
            <v>51.550000000000004</v>
          </cell>
          <cell r="E241">
            <v>0.35829291949563524</v>
          </cell>
        </row>
        <row r="242">
          <cell r="B242">
            <v>39279</v>
          </cell>
          <cell r="C242">
            <v>18.34</v>
          </cell>
          <cell r="D242">
            <v>51.35</v>
          </cell>
          <cell r="E242">
            <v>0.35715676728334955</v>
          </cell>
        </row>
        <row r="243">
          <cell r="B243">
            <v>39280</v>
          </cell>
          <cell r="C243">
            <v>17.72</v>
          </cell>
          <cell r="D243">
            <v>51.06</v>
          </cell>
          <cell r="E243">
            <v>0.34704269486878181</v>
          </cell>
        </row>
        <row r="244">
          <cell r="B244">
            <v>39281</v>
          </cell>
          <cell r="C244">
            <v>17.27</v>
          </cell>
          <cell r="D244">
            <v>50.89</v>
          </cell>
          <cell r="E244">
            <v>0.33935940263313025</v>
          </cell>
        </row>
        <row r="245">
          <cell r="B245">
            <v>39282</v>
          </cell>
          <cell r="C245">
            <v>17.61</v>
          </cell>
          <cell r="D245">
            <v>51.01</v>
          </cell>
          <cell r="E245">
            <v>0.34522642619094296</v>
          </cell>
        </row>
        <row r="246">
          <cell r="B246">
            <v>39283</v>
          </cell>
          <cell r="C246">
            <v>17.809999999999999</v>
          </cell>
          <cell r="D246">
            <v>50.08</v>
          </cell>
          <cell r="E246">
            <v>0.35563099041533547</v>
          </cell>
        </row>
        <row r="247">
          <cell r="B247">
            <v>39286</v>
          </cell>
          <cell r="C247">
            <v>17.89</v>
          </cell>
          <cell r="D247">
            <v>49.96</v>
          </cell>
          <cell r="E247">
            <v>0.35808646917534026</v>
          </cell>
        </row>
        <row r="248">
          <cell r="B248">
            <v>39287</v>
          </cell>
          <cell r="C248">
            <v>16.79</v>
          </cell>
          <cell r="D248">
            <v>49.28</v>
          </cell>
          <cell r="E248">
            <v>0.34070616883116883</v>
          </cell>
        </row>
        <row r="249">
          <cell r="B249">
            <v>39288</v>
          </cell>
          <cell r="C249">
            <v>17.09</v>
          </cell>
          <cell r="D249">
            <v>48.89</v>
          </cell>
          <cell r="E249">
            <v>0.34956023726733482</v>
          </cell>
        </row>
        <row r="250">
          <cell r="B250">
            <v>39289</v>
          </cell>
          <cell r="C250">
            <v>14.84</v>
          </cell>
          <cell r="D250">
            <v>48.7</v>
          </cell>
          <cell r="E250">
            <v>0.30472279260780283</v>
          </cell>
        </row>
        <row r="251">
          <cell r="B251">
            <v>39290</v>
          </cell>
          <cell r="C251">
            <v>15.35</v>
          </cell>
          <cell r="D251">
            <v>46.53</v>
          </cell>
          <cell r="E251">
            <v>0.32989469159681922</v>
          </cell>
        </row>
        <row r="252">
          <cell r="B252">
            <v>39293</v>
          </cell>
          <cell r="C252">
            <v>15.02</v>
          </cell>
          <cell r="D252">
            <v>48.120000000000005</v>
          </cell>
          <cell r="E252">
            <v>0.31213632585203654</v>
          </cell>
        </row>
        <row r="253">
          <cell r="B253">
            <v>39294</v>
          </cell>
          <cell r="C253">
            <v>15.8</v>
          </cell>
          <cell r="D253">
            <v>48.730000000000004</v>
          </cell>
          <cell r="E253">
            <v>0.32423558382926326</v>
          </cell>
        </row>
        <row r="254">
          <cell r="B254">
            <v>39295</v>
          </cell>
          <cell r="C254">
            <v>16</v>
          </cell>
          <cell r="D254">
            <v>50.52</v>
          </cell>
          <cell r="E254">
            <v>0.31670625494853522</v>
          </cell>
        </row>
        <row r="255">
          <cell r="B255">
            <v>39296</v>
          </cell>
          <cell r="C255">
            <v>15.92</v>
          </cell>
          <cell r="D255">
            <v>51</v>
          </cell>
          <cell r="E255">
            <v>0.31215686274509802</v>
          </cell>
        </row>
        <row r="256">
          <cell r="B256">
            <v>39297</v>
          </cell>
          <cell r="C256">
            <v>15.57</v>
          </cell>
          <cell r="D256">
            <v>51.02</v>
          </cell>
          <cell r="E256">
            <v>0.30517444139553113</v>
          </cell>
        </row>
        <row r="257">
          <cell r="B257">
            <v>39300</v>
          </cell>
          <cell r="C257">
            <v>13.85</v>
          </cell>
          <cell r="D257">
            <v>51.77</v>
          </cell>
          <cell r="E257">
            <v>0.26752945721460303</v>
          </cell>
        </row>
        <row r="258">
          <cell r="B258">
            <v>39301</v>
          </cell>
          <cell r="C258">
            <v>14.030000000000001</v>
          </cell>
          <cell r="D258">
            <v>52.76</v>
          </cell>
          <cell r="E258">
            <v>0.26592115238817288</v>
          </cell>
        </row>
        <row r="259">
          <cell r="B259">
            <v>39302</v>
          </cell>
          <cell r="C259">
            <v>13.92</v>
          </cell>
          <cell r="D259">
            <v>53.54</v>
          </cell>
          <cell r="E259">
            <v>0.25999252895031755</v>
          </cell>
        </row>
        <row r="260">
          <cell r="B260">
            <v>39303</v>
          </cell>
          <cell r="C260">
            <v>13.8</v>
          </cell>
          <cell r="D260">
            <v>53.03</v>
          </cell>
          <cell r="E260">
            <v>0.26023005845747693</v>
          </cell>
        </row>
        <row r="261">
          <cell r="B261">
            <v>39304</v>
          </cell>
          <cell r="C261">
            <v>13.76</v>
          </cell>
          <cell r="D261">
            <v>52.88</v>
          </cell>
          <cell r="E261">
            <v>0.26021180030257185</v>
          </cell>
        </row>
        <row r="262">
          <cell r="B262">
            <v>39307</v>
          </cell>
          <cell r="C262">
            <v>14.93</v>
          </cell>
          <cell r="D262">
            <v>54.03</v>
          </cell>
          <cell r="E262">
            <v>0.27632796594484543</v>
          </cell>
        </row>
        <row r="263">
          <cell r="B263">
            <v>39308</v>
          </cell>
          <cell r="C263">
            <v>14.93</v>
          </cell>
          <cell r="D263">
            <v>54.03</v>
          </cell>
          <cell r="E263">
            <v>0.27632796594484543</v>
          </cell>
        </row>
        <row r="264">
          <cell r="B264">
            <v>39309</v>
          </cell>
          <cell r="C264">
            <v>13.780000000000001</v>
          </cell>
          <cell r="D264">
            <v>52.7</v>
          </cell>
          <cell r="E264">
            <v>0.26148007590132827</v>
          </cell>
        </row>
        <row r="265">
          <cell r="B265">
            <v>39310</v>
          </cell>
          <cell r="C265">
            <v>13.77</v>
          </cell>
          <cell r="D265">
            <v>53.59</v>
          </cell>
          <cell r="E265">
            <v>0.256950923679791</v>
          </cell>
        </row>
        <row r="266">
          <cell r="B266">
            <v>39311</v>
          </cell>
          <cell r="C266">
            <v>13.73</v>
          </cell>
          <cell r="D266">
            <v>54.900000000000006</v>
          </cell>
          <cell r="E266">
            <v>0.25009107468123859</v>
          </cell>
        </row>
        <row r="269">
          <cell r="B269" t="str">
            <v>High:</v>
          </cell>
          <cell r="E269">
            <v>0.39991598403696699</v>
          </cell>
        </row>
        <row r="270">
          <cell r="B270" t="str">
            <v>Average:</v>
          </cell>
          <cell r="E270">
            <v>0.29558394412058669</v>
          </cell>
        </row>
        <row r="271">
          <cell r="B271" t="str">
            <v>Current:</v>
          </cell>
          <cell r="E271">
            <v>0.25009107468123859</v>
          </cell>
        </row>
        <row r="272">
          <cell r="B272" t="str">
            <v>Low:</v>
          </cell>
          <cell r="E272">
            <v>0.24177125266398294</v>
          </cell>
        </row>
        <row r="273">
          <cell r="A273">
            <v>0.3</v>
          </cell>
          <cell r="B273" t="str">
            <v>Premium:</v>
          </cell>
          <cell r="E273">
            <v>0.32511839708561019</v>
          </cell>
        </row>
      </sheetData>
      <sheetData sheetId="17" refreshError="1"/>
      <sheetData sheetId="18"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F. Assets"/>
      <sheetName val="Assets"/>
      <sheetName val="EXPENSES"/>
      <sheetName val="CONT. FUND"/>
      <sheetName val="Guest house"/>
      <sheetName val="ASSETS ANALYSIS"/>
      <sheetName val="ANALYSIS"/>
      <sheetName val="ANALYSIS SHEET"/>
      <sheetName val="Trial"/>
      <sheetName val="JV"/>
      <sheetName val="Journal"/>
      <sheetName val="Bank reco."/>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Projected Net Income"/>
      <sheetName val="OPCOST"/>
      <sheetName val="assumption"/>
      <sheetName val="Budget P&amp;L FY-2015"/>
    </sheetNames>
    <sheetDataSet>
      <sheetData sheetId="0"/>
      <sheetData sheetId="1"/>
      <sheetData sheetId="2">
        <row r="15">
          <cell r="V15">
            <v>4954755.8499999996</v>
          </cell>
        </row>
      </sheetData>
      <sheetData sheetId="3">
        <row r="13">
          <cell r="D13">
            <v>20</v>
          </cell>
        </row>
      </sheetData>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Base Info"/>
      <sheetName val=" QoE  (2)"/>
      <sheetName val="Index"/>
      <sheetName val="Control"/>
      <sheetName val="Assmptns"/>
      <sheetName val="Section Divider 1"/>
      <sheetName val="IncomeStatement"/>
      <sheetName val="BS &amp; CFO"/>
      <sheetName val="FA Schedule"/>
      <sheetName val="VD Analysis"/>
      <sheetName val="Section Divider 2"/>
      <sheetName val="Sales Analysis"/>
      <sheetName val="COS "/>
      <sheetName val="COS analysis"/>
      <sheetName val="Pdtn"/>
      <sheetName val="Overheads"/>
      <sheetName val="Tax Analysis"/>
      <sheetName val="Margins"/>
      <sheetName val="WC cycle"/>
      <sheetName val="Capex"/>
      <sheetName val="Section Divider"/>
      <sheetName val="Illustrative Cons A1 "/>
      <sheetName val=" QoE "/>
      <sheetName val="CFO"/>
      <sheetName val="Consolidated BS"/>
      <sheetName val="QoA"/>
      <sheetName val="Illustrative Cons A2"/>
      <sheetName val="BalanceSheet"/>
      <sheetName val="QoE &amp; QoA"/>
      <sheetName val="Analysis"/>
    </sheetNames>
    <sheetDataSet>
      <sheetData sheetId="0" refreshError="1">
        <row r="5">
          <cell r="D5" t="str">
            <v>KShs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Cover"/>
      <sheetName val="Scenario_setup"/>
      <sheetName val="Liquidity outputs"/>
      <sheetName val="PSG"/>
      <sheetName val="Summary financials"/>
      <sheetName val="Cushion_analysis"/>
      <sheetName val="Revenue_buildup"/>
      <sheetName val="IS"/>
      <sheetName val="BS"/>
      <sheetName val="Debt"/>
      <sheetName val="CF"/>
      <sheetName val="Calcs"/>
    </sheetNames>
    <sheetDataSet>
      <sheetData sheetId="0">
        <row r="26">
          <cell r="D26">
            <v>1</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BALSHT"/>
    </sheetNames>
    <sheetDataSet>
      <sheetData sheetId="0"/>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US 1809001"/>
    </sheetNames>
    <sheetDataSet>
      <sheetData sheetId="0"/>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2001 Plan vs 2000"/>
      <sheetName val="Strat Plan"/>
      <sheetName val="Highlights - Fin"/>
      <sheetName val="Highlights - Perf"/>
      <sheetName val="Sales Rec"/>
      <sheetName val="Capital"/>
      <sheetName val="Headcount"/>
      <sheetName val="Sensitivity"/>
      <sheetName val="ifs"/>
    </sheetNames>
    <sheetDataSet>
      <sheetData sheetId="0" refreshError="1"/>
      <sheetData sheetId="1" refreshError="1"/>
      <sheetData sheetId="2"/>
      <sheetData sheetId="3" refreshError="1"/>
      <sheetData sheetId="4">
        <row r="1">
          <cell r="A1" t="str">
            <v>Global Hose Division - O140</v>
          </cell>
        </row>
        <row r="2">
          <cell r="A2" t="str">
            <v>Sales Reconciliation</v>
          </cell>
        </row>
        <row r="3">
          <cell r="A3" t="str">
            <v>2001 Profit Plan</v>
          </cell>
        </row>
        <row r="4">
          <cell r="G4" t="str">
            <v>(US$000)</v>
          </cell>
        </row>
        <row r="6">
          <cell r="A6" t="str">
            <v>2000 ROLLING FORECAST SALES</v>
          </cell>
          <cell r="G6">
            <v>118856</v>
          </cell>
        </row>
        <row r="8">
          <cell r="A8" t="str">
            <v xml:space="preserve">Selling price </v>
          </cell>
          <cell r="G8">
            <v>-4698</v>
          </cell>
        </row>
        <row r="10">
          <cell r="F10">
            <v>-4698</v>
          </cell>
        </row>
        <row r="11">
          <cell r="F11">
            <v>0</v>
          </cell>
        </row>
        <row r="12">
          <cell r="F12">
            <v>0</v>
          </cell>
        </row>
        <row r="14">
          <cell r="A14" t="str">
            <v>Exchange</v>
          </cell>
          <cell r="G14">
            <v>322</v>
          </cell>
        </row>
        <row r="15">
          <cell r="B15" t="str">
            <v>Translation</v>
          </cell>
          <cell r="F15">
            <v>322</v>
          </cell>
        </row>
        <row r="16">
          <cell r="B16" t="str">
            <v>Transaction</v>
          </cell>
          <cell r="F16" t="str">
            <v/>
          </cell>
        </row>
        <row r="18">
          <cell r="A18" t="str">
            <v>Market growth</v>
          </cell>
          <cell r="G18">
            <v>12058</v>
          </cell>
        </row>
        <row r="24">
          <cell r="A24" t="str">
            <v>Penetration</v>
          </cell>
          <cell r="G24">
            <v>0</v>
          </cell>
        </row>
        <row r="25">
          <cell r="F25">
            <v>0</v>
          </cell>
        </row>
        <row r="26">
          <cell r="F26">
            <v>0</v>
          </cell>
        </row>
        <row r="27">
          <cell r="F27">
            <v>0</v>
          </cell>
        </row>
        <row r="30">
          <cell r="A30" t="str">
            <v>New product</v>
          </cell>
          <cell r="G30">
            <v>0</v>
          </cell>
        </row>
        <row r="31">
          <cell r="F31">
            <v>0</v>
          </cell>
        </row>
        <row r="32">
          <cell r="F32" t="str">
            <v/>
          </cell>
        </row>
        <row r="33">
          <cell r="F33" t="str">
            <v/>
          </cell>
        </row>
        <row r="36">
          <cell r="A36" t="str">
            <v>Attrition</v>
          </cell>
          <cell r="G36">
            <v>0</v>
          </cell>
        </row>
        <row r="38">
          <cell r="F38">
            <v>0</v>
          </cell>
        </row>
        <row r="39">
          <cell r="F39" t="str">
            <v/>
          </cell>
        </row>
        <row r="40">
          <cell r="F40" t="str">
            <v/>
          </cell>
        </row>
        <row r="42">
          <cell r="A42" t="str">
            <v>Other</v>
          </cell>
          <cell r="G42">
            <v>1379</v>
          </cell>
        </row>
        <row r="44">
          <cell r="A44" t="str">
            <v>2001 PROFIT PLAN SALES</v>
          </cell>
          <cell r="G44">
            <v>127917</v>
          </cell>
        </row>
      </sheetData>
      <sheetData sheetId="5" refreshError="1"/>
      <sheetData sheetId="6" refreshError="1"/>
      <sheetData sheetId="7" refreshError="1"/>
      <sheetData sheetId="8"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Intro"/>
      <sheetName val="Guidelines"/>
      <sheetName val="Print Reports"/>
      <sheetName val="DataL"/>
      <sheetName val="DataS"/>
      <sheetName val="DataXsub"/>
      <sheetName val="DataX"/>
      <sheetName val="DataE"/>
      <sheetName val="DataI"/>
      <sheetName val="DataC"/>
      <sheetName val="DataO"/>
      <sheetName val="RptCoverPg"/>
      <sheetName val="RptMfgExp"/>
      <sheetName val="RptOpInc"/>
      <sheetName val="RptCashFl"/>
      <sheetName val="RptLease"/>
      <sheetName val="RptBdDir"/>
      <sheetName val="RptTransfer"/>
      <sheetName val="DataCalcs"/>
      <sheetName val="DepnGroup"/>
      <sheetName val="DepnTables"/>
      <sheetName val="Copyright"/>
      <sheetName val="Admin"/>
      <sheetName val="RefreshL"/>
      <sheetName val="RefreshE"/>
      <sheetName val="RefreshI"/>
      <sheetName val="RefreshS"/>
      <sheetName val="RefreshC"/>
      <sheetName val="RefreshO"/>
      <sheetName val="RefreshX"/>
      <sheetName val="RefreshT"/>
      <sheetName val="Dialog1"/>
      <sheetName val="Dialog2"/>
      <sheetName val="Dialog3"/>
      <sheetName val="Logistics"/>
      <sheetName val="Dialog4"/>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27">
          <cell r="N27" t="e">
            <v>#N/A</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Base Info"/>
      <sheetName val="Index"/>
      <sheetName val="Control"/>
      <sheetName val="Assmptns"/>
      <sheetName val="Section Divider 1"/>
      <sheetName val="Summary Agg P&amp;L"/>
      <sheetName val="Summary Agg B&amp;S"/>
      <sheetName val="Section Divider (5)"/>
      <sheetName val="Mgt reps"/>
      <sheetName val="Q o E"/>
      <sheetName val="QoA"/>
      <sheetName val="CFO"/>
      <sheetName val="Aggr VDA"/>
      <sheetName val="Section Divider (2)"/>
      <sheetName val="Aggr Inc Stt"/>
      <sheetName val="Aggr BS"/>
      <sheetName val="Section Divider (6)"/>
      <sheetName val="Sher Summary Income"/>
      <sheetName val="Sher Summ BS"/>
      <sheetName val="Summary VD"/>
      <sheetName val="Sales Analysis"/>
      <sheetName val="COS "/>
      <sheetName val="COS analysis"/>
      <sheetName val="COS 2"/>
      <sheetName val="Pdtn"/>
      <sheetName val="Pdtn 2"/>
      <sheetName val="Overheads"/>
      <sheetName val="Margins"/>
      <sheetName val="Tax Analysis"/>
      <sheetName val="WC cycle"/>
      <sheetName val="FA analysis"/>
      <sheetName val="VD Analysis 1"/>
      <sheetName val="VD 2"/>
      <sheetName val="Section Divider (4)"/>
      <sheetName val="IncomeStatement"/>
      <sheetName val="Pdtn input"/>
      <sheetName val="BS &amp; CFO"/>
      <sheetName val="FA Schedule"/>
      <sheetName val="Illustrative Cons A2"/>
      <sheetName val="Analysis"/>
      <sheetName val="Tables"/>
      <sheetName val="Sheet"/>
    </sheetNames>
    <sheetDataSet>
      <sheetData sheetId="0">
        <row r="22">
          <cell r="D22" t="str">
            <v>FY03</v>
          </cell>
          <cell r="E22" t="str">
            <v>Audited</v>
          </cell>
        </row>
        <row r="23">
          <cell r="D23" t="str">
            <v>FY04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Base Info"/>
      <sheetName val="Front Cover with Image"/>
      <sheetName val="Index"/>
      <sheetName val="Inputs"/>
      <sheetName val="Section Divider 1"/>
      <sheetName val="BalanceSheet"/>
      <sheetName val="IncomeStatement"/>
      <sheetName val="Summary Income Statement"/>
      <sheetName val="Section Divider 2"/>
      <sheetName val="Sales Analysis (1)"/>
      <sheetName val="Sales Analysis (2)"/>
      <sheetName val="Debtors Analysis (1)"/>
      <sheetName val="Debtors Analysis (2)"/>
      <sheetName val="Creditors Analysis (1)"/>
      <sheetName val="Creditors Analysis (2)"/>
      <sheetName val="COGS Analysis (1)"/>
      <sheetName val="COGS Analysis (2) "/>
      <sheetName val="Analysis of overheads (1)"/>
      <sheetName val="Analysis of overheads (2)"/>
      <sheetName val="FA Schedule"/>
      <sheetName val="FA &amp; Capex Analysis"/>
      <sheetName val="FA analysis"/>
      <sheetName val="Capex Analysis"/>
      <sheetName val="Inventory Analysis (1)"/>
      <sheetName val="Inventory Analysis (2)"/>
      <sheetName val="WC Analysis"/>
      <sheetName val="WC cycle"/>
      <sheetName val="Loan Analysis"/>
      <sheetName val="Margins"/>
      <sheetName val="Section Divider"/>
      <sheetName val="Accounting polic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1">
          <cell r="B1" t="str">
            <v xml:space="preserve">Policy </v>
          </cell>
          <cell r="C1" t="str">
            <v xml:space="preserve">Client </v>
          </cell>
        </row>
        <row r="2">
          <cell r="B2" t="str">
            <v xml:space="preserve">Basis of Presentation </v>
          </cell>
          <cell r="C2" t="str">
            <v xml:space="preserve">Historical cost convention in accordance with Ethiopian GAAP </v>
          </cell>
        </row>
        <row r="4">
          <cell r="B4" t="str">
            <v xml:space="preserve">Use of Estimates </v>
          </cell>
          <cell r="C4" t="str">
            <v xml:space="preserve">Preparation of the financial statements ar ein comformity with the GAAP requires that the management makes estimates and assumptions that affect the reprorted amounts of assets and liabilities, disclosure of contingent liabilities of revenue and expenses </v>
          </cell>
        </row>
        <row r="6">
          <cell r="B6" t="str">
            <v xml:space="preserve">Revenue recognition </v>
          </cell>
          <cell r="C6" t="str">
            <v>Revenue is recognised upon passage of the title to the customers which generally concides with the delivery and acceptance</v>
          </cell>
        </row>
        <row r="14">
          <cell r="C14" t="str">
            <v xml:space="preserve">Revenue from services is recognised when the services are performed. </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Floating Horiz. Bar DATA"/>
      <sheetName val="INPUTS"/>
      <sheetName val="MORTGAGE RELATIVE 3YR"/>
      <sheetName val="NOVO Relative LTM"/>
      <sheetName val="__FDSCACHE__"/>
      <sheetName val="3YR P.NTM EARNINGS"/>
      <sheetName val="3YR P.BK"/>
      <sheetName val="YTD INDEX"/>
      <sheetName val="YTD P.NTM EARNINGS"/>
      <sheetName val="YTD P.BK"/>
      <sheetName val="CFC ANNOTATED PRICE HISTORY"/>
    </sheetNames>
    <sheetDataSet>
      <sheetData sheetId="0" refreshError="1"/>
      <sheetData sheetId="1" refreshError="1"/>
      <sheetData sheetId="2" refreshError="1">
        <row r="1">
          <cell r="B1" t="str">
            <v>Date of Analysis</v>
          </cell>
          <cell r="C1">
            <v>38209</v>
          </cell>
        </row>
        <row r="2">
          <cell r="B2" t="str">
            <v>I_PRICE</v>
          </cell>
        </row>
        <row r="4">
          <cell r="A4" t="str">
            <v>FactSet Formula</v>
          </cell>
          <cell r="B4" t="str">
            <v>I_PRICE</v>
          </cell>
          <cell r="C4" t="str">
            <v>I_PRICE</v>
          </cell>
          <cell r="D4" t="str">
            <v>I_PRICE</v>
          </cell>
          <cell r="E4" t="str">
            <v>I_PRICE</v>
          </cell>
          <cell r="F4" t="str">
            <v>I_PRICE</v>
          </cell>
          <cell r="G4" t="str">
            <v>I_PRICE</v>
          </cell>
        </row>
        <row r="5">
          <cell r="A5" t="str">
            <v>COMPANY NAME</v>
          </cell>
          <cell r="B5" t="str">
            <v>COUNTRYWIDE FINANCIAL CORP</v>
          </cell>
          <cell r="C5" t="str">
            <v>INDYMAC BANCORP INC</v>
          </cell>
          <cell r="D5" t="str">
            <v>WASHINGTON MUTUAL INC</v>
          </cell>
          <cell r="E5" t="str">
            <v>CIT GROUP INC</v>
          </cell>
          <cell r="F5" t="str">
            <v>LEHMAN BROTHERS HOLDINGS INC</v>
          </cell>
          <cell r="G5" t="str">
            <v>BEAR STEARNS COMPANIES INC</v>
          </cell>
          <cell r="H5" t="str">
            <v>COUNTRYWIDE FINANCIAL CORP</v>
          </cell>
          <cell r="I5" t="str">
            <v>INDYMAC BANCORP INC</v>
          </cell>
          <cell r="J5" t="str">
            <v>WASHINGTON MUTUAL INC</v>
          </cell>
          <cell r="K5" t="str">
            <v>CIT GROUP INC</v>
          </cell>
          <cell r="L5" t="str">
            <v>LEHMAN BROTHERS HOLDINGS INC</v>
          </cell>
          <cell r="M5" t="str">
            <v>BEAR STEARNS COMPANIES INC</v>
          </cell>
        </row>
        <row r="6">
          <cell r="A6" t="str">
            <v>Date</v>
          </cell>
          <cell r="B6" t="str">
            <v>CFC</v>
          </cell>
          <cell r="C6" t="str">
            <v>IMB</v>
          </cell>
          <cell r="D6" t="str">
            <v>WM</v>
          </cell>
          <cell r="E6" t="str">
            <v>CIT</v>
          </cell>
          <cell r="F6" t="str">
            <v>LEH</v>
          </cell>
          <cell r="G6" t="str">
            <v>BSC</v>
          </cell>
          <cell r="H6" t="str">
            <v>CFC</v>
          </cell>
          <cell r="I6" t="str">
            <v>IMB</v>
          </cell>
          <cell r="J6" t="str">
            <v>WM</v>
          </cell>
          <cell r="K6" t="str">
            <v>CIT</v>
          </cell>
          <cell r="L6" t="str">
            <v>LEH</v>
          </cell>
          <cell r="M6" t="str">
            <v>BSC</v>
          </cell>
        </row>
        <row r="7">
          <cell r="A7">
            <v>38209</v>
          </cell>
          <cell r="B7">
            <v>34.06</v>
          </cell>
          <cell r="C7">
            <v>33.700000000000003</v>
          </cell>
          <cell r="D7">
            <v>38.06</v>
          </cell>
          <cell r="E7">
            <v>35</v>
          </cell>
          <cell r="F7">
            <v>35.42</v>
          </cell>
          <cell r="G7">
            <v>84.210000000000008</v>
          </cell>
          <cell r="H7">
            <v>0</v>
          </cell>
          <cell r="I7">
            <v>0</v>
          </cell>
          <cell r="J7">
            <v>0</v>
          </cell>
          <cell r="K7">
            <v>0</v>
          </cell>
          <cell r="L7">
            <v>0</v>
          </cell>
          <cell r="M7">
            <v>0</v>
          </cell>
        </row>
        <row r="8">
          <cell r="A8">
            <v>38210</v>
          </cell>
          <cell r="B8">
            <v>33.57</v>
          </cell>
          <cell r="C8">
            <v>33.9</v>
          </cell>
          <cell r="D8">
            <v>37.910000000000004</v>
          </cell>
          <cell r="E8">
            <v>34.730000000000004</v>
          </cell>
          <cell r="F8">
            <v>35.35</v>
          </cell>
          <cell r="G8">
            <v>84.26</v>
          </cell>
          <cell r="H8">
            <v>-1.43863769817969</v>
          </cell>
          <cell r="I8">
            <v>0.59347181008901906</v>
          </cell>
          <cell r="J8">
            <v>-0.39411455596426448</v>
          </cell>
          <cell r="K8">
            <v>-0.77142857142855625</v>
          </cell>
          <cell r="L8">
            <v>-0.19762845849802257</v>
          </cell>
          <cell r="M8">
            <v>5.9375371096059837E-2</v>
          </cell>
        </row>
        <row r="9">
          <cell r="A9">
            <v>38211</v>
          </cell>
          <cell r="B9">
            <v>33.03</v>
          </cell>
          <cell r="C9">
            <v>33.46</v>
          </cell>
          <cell r="D9">
            <v>37.630000000000003</v>
          </cell>
          <cell r="E9">
            <v>35.1</v>
          </cell>
          <cell r="F9">
            <v>34.965000000000003</v>
          </cell>
          <cell r="G9">
            <v>84.17</v>
          </cell>
          <cell r="H9">
            <v>-3.0240751614797445</v>
          </cell>
          <cell r="I9">
            <v>-0.71216617210683175</v>
          </cell>
          <cell r="J9">
            <v>-1.1297950604308937</v>
          </cell>
          <cell r="K9">
            <v>0.28571428571428914</v>
          </cell>
          <cell r="L9">
            <v>-1.2845849802371467</v>
          </cell>
          <cell r="M9">
            <v>-4.7500296876867854E-2</v>
          </cell>
        </row>
        <row r="10">
          <cell r="A10">
            <v>38212</v>
          </cell>
          <cell r="B10">
            <v>33.17</v>
          </cell>
          <cell r="C10">
            <v>33.25</v>
          </cell>
          <cell r="D10">
            <v>38.020000000000003</v>
          </cell>
          <cell r="E10">
            <v>35.050000000000004</v>
          </cell>
          <cell r="F10">
            <v>35.005000000000003</v>
          </cell>
          <cell r="G10">
            <v>84.11</v>
          </cell>
          <cell r="H10">
            <v>-2.613035819142695</v>
          </cell>
          <cell r="I10">
            <v>-1.335311572700304</v>
          </cell>
          <cell r="J10">
            <v>-0.10509721492379942</v>
          </cell>
          <cell r="K10">
            <v>0.14285714285715567</v>
          </cell>
          <cell r="L10">
            <v>-1.1716544325239941</v>
          </cell>
          <cell r="M10">
            <v>-0.11875074219215298</v>
          </cell>
        </row>
        <row r="11">
          <cell r="A11">
            <v>38215</v>
          </cell>
          <cell r="B11">
            <v>34.26</v>
          </cell>
          <cell r="C11">
            <v>33.300000000000004</v>
          </cell>
          <cell r="D11">
            <v>38.43</v>
          </cell>
          <cell r="E11">
            <v>35.9</v>
          </cell>
          <cell r="F11">
            <v>35.725000000000001</v>
          </cell>
          <cell r="G11">
            <v>85.5</v>
          </cell>
          <cell r="H11">
            <v>0.58719906048148029</v>
          </cell>
          <cell r="I11">
            <v>-1.1869436201780381</v>
          </cell>
          <cell r="J11">
            <v>0.97214923804518349</v>
          </cell>
          <cell r="K11">
            <v>2.5714285714285579</v>
          </cell>
          <cell r="L11">
            <v>0.86109542631280789</v>
          </cell>
          <cell r="M11">
            <v>1.5318845742785747</v>
          </cell>
        </row>
        <row r="12">
          <cell r="A12">
            <v>38216</v>
          </cell>
          <cell r="B12">
            <v>34.454999999999998</v>
          </cell>
          <cell r="C12">
            <v>34.410000000000004</v>
          </cell>
          <cell r="D12">
            <v>38.450000000000003</v>
          </cell>
          <cell r="E12">
            <v>36.230000000000004</v>
          </cell>
          <cell r="F12">
            <v>35.994999999999997</v>
          </cell>
          <cell r="G12">
            <v>85.56</v>
          </cell>
          <cell r="H12">
            <v>1.1597181444509497</v>
          </cell>
          <cell r="I12">
            <v>2.1068249258160199</v>
          </cell>
          <cell r="J12">
            <v>1.0246978455070943</v>
          </cell>
          <cell r="K12">
            <v>3.5142857142857364</v>
          </cell>
          <cell r="L12">
            <v>1.6233766233766156</v>
          </cell>
          <cell r="M12">
            <v>1.6031350195938598</v>
          </cell>
        </row>
        <row r="13">
          <cell r="A13">
            <v>38217</v>
          </cell>
          <cell r="B13">
            <v>34.869999999999997</v>
          </cell>
          <cell r="C13">
            <v>34.44</v>
          </cell>
          <cell r="D13">
            <v>39.04</v>
          </cell>
          <cell r="E13">
            <v>36.51</v>
          </cell>
          <cell r="F13">
            <v>36.535000000000004</v>
          </cell>
          <cell r="G13">
            <v>85.68</v>
          </cell>
          <cell r="H13">
            <v>2.3781561949500762</v>
          </cell>
          <cell r="I13">
            <v>2.1958456973293572</v>
          </cell>
          <cell r="J13">
            <v>2.5748817656332079</v>
          </cell>
          <cell r="K13">
            <v>4.3142857142857149</v>
          </cell>
          <cell r="L13">
            <v>3.147939017504231</v>
          </cell>
          <cell r="M13">
            <v>1.7456359102244301</v>
          </cell>
        </row>
        <row r="14">
          <cell r="A14">
            <v>38218</v>
          </cell>
          <cell r="B14">
            <v>34.225000000000001</v>
          </cell>
          <cell r="C14">
            <v>34.15</v>
          </cell>
          <cell r="D14">
            <v>38.85</v>
          </cell>
          <cell r="E14">
            <v>36.550000000000004</v>
          </cell>
          <cell r="F14">
            <v>36.244999999999997</v>
          </cell>
          <cell r="G14">
            <v>85.320000000000007</v>
          </cell>
          <cell r="H14">
            <v>0.48443922489724844</v>
          </cell>
          <cell r="I14">
            <v>1.3353115727002818</v>
          </cell>
          <cell r="J14">
            <v>2.0756699947451329</v>
          </cell>
          <cell r="K14">
            <v>4.4285714285714484</v>
          </cell>
          <cell r="L14">
            <v>2.3291925465838359</v>
          </cell>
          <cell r="M14">
            <v>1.3181332383327415</v>
          </cell>
        </row>
        <row r="15">
          <cell r="A15">
            <v>38219</v>
          </cell>
          <cell r="B15">
            <v>34.35</v>
          </cell>
          <cell r="C15">
            <v>34.4</v>
          </cell>
          <cell r="D15">
            <v>38.72</v>
          </cell>
          <cell r="E15">
            <v>36.300000000000004</v>
          </cell>
          <cell r="F15">
            <v>36.57</v>
          </cell>
          <cell r="G15">
            <v>85.92</v>
          </cell>
          <cell r="H15">
            <v>0.85143863769818751</v>
          </cell>
          <cell r="I15">
            <v>2.0771513353115667</v>
          </cell>
          <cell r="J15">
            <v>1.7341040462427681</v>
          </cell>
          <cell r="K15">
            <v>3.7142857142857366</v>
          </cell>
          <cell r="L15">
            <v>3.2467532467532534</v>
          </cell>
          <cell r="M15">
            <v>2.0306376914855706</v>
          </cell>
        </row>
        <row r="16">
          <cell r="A16">
            <v>38222</v>
          </cell>
          <cell r="B16">
            <v>34.375</v>
          </cell>
          <cell r="C16">
            <v>34.049999999999997</v>
          </cell>
          <cell r="D16">
            <v>38.54</v>
          </cell>
          <cell r="E16">
            <v>35.730000000000004</v>
          </cell>
          <cell r="F16">
            <v>36.31</v>
          </cell>
          <cell r="G16">
            <v>85.37</v>
          </cell>
          <cell r="H16">
            <v>0.92483852025835311</v>
          </cell>
          <cell r="I16">
            <v>1.0385756676557722</v>
          </cell>
          <cell r="J16">
            <v>1.2611665790856375</v>
          </cell>
          <cell r="K16">
            <v>2.0857142857142907</v>
          </cell>
          <cell r="L16">
            <v>2.5127046866177283</v>
          </cell>
          <cell r="M16">
            <v>1.3775086094288014</v>
          </cell>
        </row>
        <row r="17">
          <cell r="A17">
            <v>38223</v>
          </cell>
          <cell r="B17">
            <v>34.39</v>
          </cell>
          <cell r="C17">
            <v>34.22</v>
          </cell>
          <cell r="D17">
            <v>38.880000000000003</v>
          </cell>
          <cell r="E17">
            <v>35.800000000000004</v>
          </cell>
          <cell r="F17">
            <v>36.585000000000001</v>
          </cell>
          <cell r="G17">
            <v>85.56</v>
          </cell>
          <cell r="H17">
            <v>0.96887844979447468</v>
          </cell>
          <cell r="I17">
            <v>1.5430267062314318</v>
          </cell>
          <cell r="J17">
            <v>2.154492905937988</v>
          </cell>
          <cell r="K17">
            <v>2.2857142857142909</v>
          </cell>
          <cell r="L17">
            <v>3.2891022021456884</v>
          </cell>
          <cell r="M17">
            <v>1.6031350195938598</v>
          </cell>
        </row>
        <row r="18">
          <cell r="A18">
            <v>38224</v>
          </cell>
          <cell r="B18">
            <v>34.36</v>
          </cell>
          <cell r="C18">
            <v>34.35</v>
          </cell>
          <cell r="D18">
            <v>39.06</v>
          </cell>
          <cell r="E18">
            <v>35.950000000000003</v>
          </cell>
          <cell r="F18">
            <v>37.300000000000004</v>
          </cell>
          <cell r="G18">
            <v>87.84</v>
          </cell>
          <cell r="H18">
            <v>0.88079859072225375</v>
          </cell>
          <cell r="I18">
            <v>1.928783382789323</v>
          </cell>
          <cell r="J18">
            <v>2.6274303730951187</v>
          </cell>
          <cell r="K18">
            <v>2.7142857142857135</v>
          </cell>
          <cell r="L18">
            <v>5.3077357425183491</v>
          </cell>
          <cell r="M18">
            <v>4.3106519415746281</v>
          </cell>
        </row>
        <row r="19">
          <cell r="A19">
            <v>38225</v>
          </cell>
          <cell r="B19">
            <v>34.725000000000001</v>
          </cell>
          <cell r="C19">
            <v>34.89</v>
          </cell>
          <cell r="D19">
            <v>38.76</v>
          </cell>
          <cell r="E19">
            <v>36.08</v>
          </cell>
          <cell r="F19">
            <v>37.700000000000003</v>
          </cell>
          <cell r="G19">
            <v>89.5</v>
          </cell>
          <cell r="H19">
            <v>1.9524368761010047</v>
          </cell>
          <cell r="I19">
            <v>3.5311572700296612</v>
          </cell>
          <cell r="J19">
            <v>1.8392012611665676</v>
          </cell>
          <cell r="K19">
            <v>3.0857142857142916</v>
          </cell>
          <cell r="L19">
            <v>6.4370412196499194</v>
          </cell>
          <cell r="M19">
            <v>6.2819142619641166</v>
          </cell>
        </row>
        <row r="20">
          <cell r="A20">
            <v>38226</v>
          </cell>
          <cell r="B20">
            <v>34.800000000000004</v>
          </cell>
          <cell r="C20">
            <v>34.93</v>
          </cell>
          <cell r="D20">
            <v>38.800000000000004</v>
          </cell>
          <cell r="E20">
            <v>35.1</v>
          </cell>
          <cell r="F20">
            <v>37.255000000000003</v>
          </cell>
          <cell r="G20">
            <v>88.28</v>
          </cell>
          <cell r="H20">
            <v>2.1726365237815681</v>
          </cell>
          <cell r="I20">
            <v>3.6498516320474739</v>
          </cell>
          <cell r="J20">
            <v>1.9442984760903892</v>
          </cell>
          <cell r="K20">
            <v>0.28571428571428914</v>
          </cell>
          <cell r="L20">
            <v>5.1806888763410441</v>
          </cell>
          <cell r="M20">
            <v>4.8331552072200301</v>
          </cell>
        </row>
        <row r="21">
          <cell r="A21">
            <v>38229</v>
          </cell>
          <cell r="B21">
            <v>34.47</v>
          </cell>
          <cell r="C21">
            <v>34.06</v>
          </cell>
          <cell r="D21">
            <v>38.590000000000003</v>
          </cell>
          <cell r="E21">
            <v>35.25</v>
          </cell>
          <cell r="F21">
            <v>36.585000000000001</v>
          </cell>
          <cell r="G21">
            <v>87.42</v>
          </cell>
          <cell r="H21">
            <v>1.2037580739870712</v>
          </cell>
          <cell r="I21">
            <v>1.0682492581602254</v>
          </cell>
          <cell r="J21">
            <v>1.3925380977404034</v>
          </cell>
          <cell r="K21">
            <v>0.71428571428571175</v>
          </cell>
          <cell r="L21">
            <v>3.2891022021456884</v>
          </cell>
          <cell r="M21">
            <v>3.8118988243676544</v>
          </cell>
        </row>
        <row r="22">
          <cell r="A22">
            <v>38230</v>
          </cell>
          <cell r="B22">
            <v>35.550000000000004</v>
          </cell>
          <cell r="C22">
            <v>34.5</v>
          </cell>
          <cell r="D22">
            <v>38.83</v>
          </cell>
          <cell r="E22">
            <v>35.74</v>
          </cell>
          <cell r="F22">
            <v>36.945</v>
          </cell>
          <cell r="G22">
            <v>87.92</v>
          </cell>
          <cell r="H22">
            <v>4.3746330005872025</v>
          </cell>
          <cell r="I22">
            <v>2.3738872403560762</v>
          </cell>
          <cell r="J22">
            <v>2.0231213872832221</v>
          </cell>
          <cell r="K22">
            <v>2.114285714285713</v>
          </cell>
          <cell r="L22">
            <v>4.3054771315640838</v>
          </cell>
          <cell r="M22">
            <v>4.4056525353283416</v>
          </cell>
        </row>
        <row r="23">
          <cell r="A23">
            <v>38231</v>
          </cell>
          <cell r="B23">
            <v>35.89</v>
          </cell>
          <cell r="C23">
            <v>34.51</v>
          </cell>
          <cell r="D23">
            <v>38.78</v>
          </cell>
          <cell r="E23">
            <v>36.300000000000004</v>
          </cell>
          <cell r="F23">
            <v>36.880000000000003</v>
          </cell>
          <cell r="G23">
            <v>86.25</v>
          </cell>
          <cell r="H23">
            <v>5.3728714034057434</v>
          </cell>
          <cell r="I23">
            <v>2.4035608308605294</v>
          </cell>
          <cell r="J23">
            <v>1.8917498686284784</v>
          </cell>
          <cell r="K23">
            <v>3.7142857142857366</v>
          </cell>
          <cell r="L23">
            <v>4.1219649915302137</v>
          </cell>
          <cell r="M23">
            <v>2.4225151407196277</v>
          </cell>
        </row>
        <row r="24">
          <cell r="A24">
            <v>38232</v>
          </cell>
          <cell r="B24">
            <v>36.33</v>
          </cell>
          <cell r="C24">
            <v>34.79</v>
          </cell>
          <cell r="D24">
            <v>39</v>
          </cell>
          <cell r="E24">
            <v>36.050000000000004</v>
          </cell>
          <cell r="F24">
            <v>37.340000000000003</v>
          </cell>
          <cell r="G24">
            <v>87.66</v>
          </cell>
          <cell r="H24">
            <v>6.6647093364650578</v>
          </cell>
          <cell r="I24">
            <v>3.2344213649851516</v>
          </cell>
          <cell r="J24">
            <v>2.4697845507094085</v>
          </cell>
          <cell r="K24">
            <v>3.0000000000000027</v>
          </cell>
          <cell r="L24">
            <v>5.4206662902315017</v>
          </cell>
          <cell r="M24">
            <v>4.0969006056287727</v>
          </cell>
        </row>
        <row r="25">
          <cell r="A25">
            <v>38233</v>
          </cell>
          <cell r="B25">
            <v>36.630000000000003</v>
          </cell>
          <cell r="C25">
            <v>34.75</v>
          </cell>
          <cell r="D25">
            <v>39.65</v>
          </cell>
          <cell r="E25">
            <v>36.14</v>
          </cell>
          <cell r="F25">
            <v>37.1</v>
          </cell>
          <cell r="G25">
            <v>87.7</v>
          </cell>
          <cell r="H25">
            <v>7.5455079271873116</v>
          </cell>
          <cell r="I25">
            <v>3.1157270029673612</v>
          </cell>
          <cell r="J25">
            <v>4.1776142932212101</v>
          </cell>
          <cell r="K25">
            <v>3.2571428571428696</v>
          </cell>
          <cell r="L25">
            <v>4.743083003952564</v>
          </cell>
          <cell r="M25">
            <v>4.1444009025056294</v>
          </cell>
        </row>
        <row r="26">
          <cell r="A26">
            <v>38236</v>
          </cell>
          <cell r="B26">
            <v>36.630000000000003</v>
          </cell>
          <cell r="C26">
            <v>34.75</v>
          </cell>
          <cell r="D26">
            <v>39.65</v>
          </cell>
          <cell r="E26">
            <v>36.14</v>
          </cell>
          <cell r="F26">
            <v>37.1</v>
          </cell>
          <cell r="G26">
            <v>87.7</v>
          </cell>
          <cell r="H26">
            <v>7.5455079271873116</v>
          </cell>
          <cell r="I26">
            <v>3.1157270029673612</v>
          </cell>
          <cell r="J26">
            <v>4.1776142932212101</v>
          </cell>
          <cell r="K26">
            <v>3.2571428571428696</v>
          </cell>
          <cell r="L26">
            <v>4.743083003952564</v>
          </cell>
          <cell r="M26">
            <v>4.1444009025056294</v>
          </cell>
        </row>
        <row r="27">
          <cell r="A27">
            <v>38237</v>
          </cell>
          <cell r="B27">
            <v>37.31</v>
          </cell>
          <cell r="C27">
            <v>35.369999999999997</v>
          </cell>
          <cell r="D27">
            <v>39.400000000000006</v>
          </cell>
          <cell r="E27">
            <v>36.450000000000003</v>
          </cell>
          <cell r="F27">
            <v>38.125</v>
          </cell>
          <cell r="G27">
            <v>89.42</v>
          </cell>
          <cell r="H27">
            <v>9.5419847328244387</v>
          </cell>
          <cell r="I27">
            <v>4.9554896142433025</v>
          </cell>
          <cell r="J27">
            <v>3.5207566999474693</v>
          </cell>
          <cell r="K27">
            <v>4.1428571428571592</v>
          </cell>
          <cell r="L27">
            <v>7.6369282891022072</v>
          </cell>
          <cell r="M27">
            <v>6.1869136682104253</v>
          </cell>
        </row>
        <row r="28">
          <cell r="A28">
            <v>38238</v>
          </cell>
          <cell r="B28">
            <v>37.119999999999997</v>
          </cell>
          <cell r="C28">
            <v>35.04</v>
          </cell>
          <cell r="D28">
            <v>39.54</v>
          </cell>
          <cell r="E28">
            <v>36.81</v>
          </cell>
          <cell r="F28">
            <v>38.270000000000003</v>
          </cell>
          <cell r="G28">
            <v>88.62</v>
          </cell>
          <cell r="H28">
            <v>8.9841456253669794</v>
          </cell>
          <cell r="I28">
            <v>3.9762611275964366</v>
          </cell>
          <cell r="J28">
            <v>3.8885969521807562</v>
          </cell>
          <cell r="K28">
            <v>5.1714285714285824</v>
          </cell>
          <cell r="L28">
            <v>8.0463015245624057</v>
          </cell>
          <cell r="M28">
            <v>5.2369077306733125</v>
          </cell>
        </row>
        <row r="29">
          <cell r="A29">
            <v>38239</v>
          </cell>
          <cell r="B29">
            <v>36.54</v>
          </cell>
          <cell r="C29">
            <v>35.1</v>
          </cell>
          <cell r="D29">
            <v>39.25</v>
          </cell>
          <cell r="E29">
            <v>36.53</v>
          </cell>
          <cell r="F29">
            <v>38.594999999999999</v>
          </cell>
          <cell r="G29">
            <v>88.72</v>
          </cell>
          <cell r="H29">
            <v>7.2812683499706266</v>
          </cell>
          <cell r="I29">
            <v>4.1543026706231334</v>
          </cell>
          <cell r="J29">
            <v>3.1266421439831715</v>
          </cell>
          <cell r="K29">
            <v>4.3714285714285817</v>
          </cell>
          <cell r="L29">
            <v>8.963862224731777</v>
          </cell>
          <cell r="M29">
            <v>5.3556584728654544</v>
          </cell>
        </row>
        <row r="30">
          <cell r="A30">
            <v>38240</v>
          </cell>
          <cell r="B30">
            <v>36.050000000000004</v>
          </cell>
          <cell r="C30">
            <v>34.950000000000003</v>
          </cell>
          <cell r="D30">
            <v>39.380000000000003</v>
          </cell>
          <cell r="E30">
            <v>36.61</v>
          </cell>
          <cell r="F30">
            <v>39.26</v>
          </cell>
          <cell r="G30">
            <v>88.5</v>
          </cell>
          <cell r="H30">
            <v>5.8426306517909588</v>
          </cell>
          <cell r="I30">
            <v>3.7091988130563802</v>
          </cell>
          <cell r="J30">
            <v>3.4682080924855585</v>
          </cell>
          <cell r="K30">
            <v>4.6000000000000041</v>
          </cell>
          <cell r="L30">
            <v>10.841332580463003</v>
          </cell>
          <cell r="M30">
            <v>5.0944068400427422</v>
          </cell>
        </row>
        <row r="31">
          <cell r="A31">
            <v>38243</v>
          </cell>
          <cell r="B31">
            <v>36.51</v>
          </cell>
          <cell r="C31">
            <v>34.53</v>
          </cell>
          <cell r="D31">
            <v>39.340000000000003</v>
          </cell>
          <cell r="E31">
            <v>37</v>
          </cell>
          <cell r="F31">
            <v>39</v>
          </cell>
          <cell r="G31">
            <v>87.69</v>
          </cell>
          <cell r="H31">
            <v>7.1931884908984056</v>
          </cell>
          <cell r="I31">
            <v>2.4629080118694358</v>
          </cell>
          <cell r="J31">
            <v>3.3631108775617369</v>
          </cell>
          <cell r="K31">
            <v>5.7142857142857162</v>
          </cell>
          <cell r="L31">
            <v>10.107284020327501</v>
          </cell>
          <cell r="M31">
            <v>4.1325258282864041</v>
          </cell>
        </row>
        <row r="32">
          <cell r="A32">
            <v>38244</v>
          </cell>
          <cell r="B32">
            <v>36.770000000000003</v>
          </cell>
          <cell r="C32">
            <v>34.85</v>
          </cell>
          <cell r="D32">
            <v>40</v>
          </cell>
          <cell r="E32">
            <v>37.119999999999997</v>
          </cell>
          <cell r="F32">
            <v>38.85</v>
          </cell>
          <cell r="G32">
            <v>88.31</v>
          </cell>
          <cell r="H32">
            <v>7.9565472695243722</v>
          </cell>
          <cell r="I32">
            <v>3.4124629080118707</v>
          </cell>
          <cell r="J32">
            <v>5.097214923804505</v>
          </cell>
          <cell r="K32">
            <v>6.0571428571428498</v>
          </cell>
          <cell r="L32">
            <v>9.6837944664031497</v>
          </cell>
          <cell r="M32">
            <v>4.8687804298776838</v>
          </cell>
        </row>
        <row r="33">
          <cell r="A33">
            <v>38245</v>
          </cell>
          <cell r="B33">
            <v>37.450000000000003</v>
          </cell>
          <cell r="C33">
            <v>34.6</v>
          </cell>
          <cell r="D33">
            <v>39.840000000000003</v>
          </cell>
          <cell r="E33">
            <v>37.47</v>
          </cell>
          <cell r="F33">
            <v>38.5</v>
          </cell>
          <cell r="G33">
            <v>87.800000000000011</v>
          </cell>
          <cell r="H33">
            <v>9.9530240751614762</v>
          </cell>
          <cell r="I33">
            <v>2.6706231454005858</v>
          </cell>
          <cell r="J33">
            <v>4.6768260641093073</v>
          </cell>
          <cell r="K33">
            <v>7.0571428571428507</v>
          </cell>
          <cell r="L33">
            <v>8.6956521739130377</v>
          </cell>
          <cell r="M33">
            <v>4.2631516446977935</v>
          </cell>
        </row>
        <row r="34">
          <cell r="A34">
            <v>38246</v>
          </cell>
          <cell r="B34">
            <v>37.92</v>
          </cell>
          <cell r="C34">
            <v>35.39</v>
          </cell>
          <cell r="D34">
            <v>40.090000000000003</v>
          </cell>
          <cell r="E34">
            <v>37.99</v>
          </cell>
          <cell r="F34">
            <v>38.825000000000003</v>
          </cell>
          <cell r="G34">
            <v>88.59</v>
          </cell>
          <cell r="H34">
            <v>11.332941867293012</v>
          </cell>
          <cell r="I34">
            <v>5.0148367952522088</v>
          </cell>
          <cell r="J34">
            <v>5.3336836573830926</v>
          </cell>
          <cell r="K34">
            <v>8.5428571428571409</v>
          </cell>
          <cell r="L34">
            <v>9.6132128740824321</v>
          </cell>
          <cell r="M34">
            <v>5.2012825080156588</v>
          </cell>
        </row>
        <row r="35">
          <cell r="A35">
            <v>38247</v>
          </cell>
          <cell r="B35">
            <v>37.5</v>
          </cell>
          <cell r="C35">
            <v>35.56</v>
          </cell>
          <cell r="D35">
            <v>40.07</v>
          </cell>
          <cell r="E35">
            <v>37.590000000000003</v>
          </cell>
          <cell r="F35">
            <v>38.19</v>
          </cell>
          <cell r="G35">
            <v>88.25</v>
          </cell>
          <cell r="H35">
            <v>10.099823840281852</v>
          </cell>
          <cell r="I35">
            <v>5.5192878338278906</v>
          </cell>
          <cell r="J35">
            <v>5.2811350499211818</v>
          </cell>
          <cell r="K35">
            <v>7.4000000000000066</v>
          </cell>
          <cell r="L35">
            <v>7.8204404291360774</v>
          </cell>
          <cell r="M35">
            <v>4.7975299845623987</v>
          </cell>
        </row>
        <row r="36">
          <cell r="A36">
            <v>38250</v>
          </cell>
          <cell r="B36">
            <v>37.300000000000004</v>
          </cell>
          <cell r="C36">
            <v>35.5</v>
          </cell>
          <cell r="D36">
            <v>40.19</v>
          </cell>
          <cell r="E36">
            <v>37.410000000000004</v>
          </cell>
          <cell r="F36">
            <v>38.01</v>
          </cell>
          <cell r="G36">
            <v>87.74</v>
          </cell>
          <cell r="H36">
            <v>9.5126247798003494</v>
          </cell>
          <cell r="I36">
            <v>5.3412462908011715</v>
          </cell>
          <cell r="J36">
            <v>5.59642669469258</v>
          </cell>
          <cell r="K36">
            <v>6.885714285714295</v>
          </cell>
          <cell r="L36">
            <v>7.3122529644268575</v>
          </cell>
          <cell r="M36">
            <v>4.1919011993824862</v>
          </cell>
        </row>
        <row r="37">
          <cell r="A37">
            <v>38251</v>
          </cell>
          <cell r="B37">
            <v>38</v>
          </cell>
          <cell r="C37">
            <v>36.050000000000004</v>
          </cell>
          <cell r="D37">
            <v>39.99</v>
          </cell>
          <cell r="E37">
            <v>37.9</v>
          </cell>
          <cell r="F37">
            <v>39.875</v>
          </cell>
          <cell r="G37">
            <v>90.09</v>
          </cell>
          <cell r="H37">
            <v>11.567821491485608</v>
          </cell>
          <cell r="I37">
            <v>6.9732937685460072</v>
          </cell>
          <cell r="J37">
            <v>5.0709406200735607</v>
          </cell>
          <cell r="K37">
            <v>8.285714285714274</v>
          </cell>
          <cell r="L37">
            <v>12.577639751552795</v>
          </cell>
          <cell r="M37">
            <v>6.9825436408977426</v>
          </cell>
        </row>
        <row r="38">
          <cell r="A38">
            <v>38252</v>
          </cell>
          <cell r="B38">
            <v>37.36</v>
          </cell>
          <cell r="C38">
            <v>36.130000000000003</v>
          </cell>
          <cell r="D38">
            <v>39.47</v>
          </cell>
          <cell r="E38">
            <v>37.74</v>
          </cell>
          <cell r="F38">
            <v>39.785000000000004</v>
          </cell>
          <cell r="G38">
            <v>87.95</v>
          </cell>
          <cell r="H38">
            <v>9.6887844979447912</v>
          </cell>
          <cell r="I38">
            <v>7.2106824925816104</v>
          </cell>
          <cell r="J38">
            <v>3.7046768260641016</v>
          </cell>
          <cell r="K38">
            <v>7.8285714285714292</v>
          </cell>
          <cell r="L38">
            <v>12.323546019198206</v>
          </cell>
          <cell r="M38">
            <v>4.441277757985973</v>
          </cell>
        </row>
        <row r="39">
          <cell r="A39">
            <v>38253</v>
          </cell>
          <cell r="B39">
            <v>36.89</v>
          </cell>
          <cell r="C39">
            <v>36.230000000000004</v>
          </cell>
          <cell r="D39">
            <v>39.11</v>
          </cell>
          <cell r="E39">
            <v>37.75</v>
          </cell>
          <cell r="F39">
            <v>39.28</v>
          </cell>
          <cell r="G39">
            <v>88.13</v>
          </cell>
          <cell r="H39">
            <v>8.308866705813255</v>
          </cell>
          <cell r="I39">
            <v>7.50741839762612</v>
          </cell>
          <cell r="J39">
            <v>2.7588018917498625</v>
          </cell>
          <cell r="K39">
            <v>7.8571428571428514</v>
          </cell>
          <cell r="L39">
            <v>10.897797854319592</v>
          </cell>
          <cell r="M39">
            <v>4.6550290939318284</v>
          </cell>
        </row>
        <row r="40">
          <cell r="A40">
            <v>38254</v>
          </cell>
          <cell r="B40">
            <v>37.78</v>
          </cell>
          <cell r="C40">
            <v>36.300000000000004</v>
          </cell>
          <cell r="D40">
            <v>39.17</v>
          </cell>
          <cell r="E40">
            <v>37.730000000000004</v>
          </cell>
          <cell r="F40">
            <v>39.5</v>
          </cell>
          <cell r="G40">
            <v>90.11</v>
          </cell>
          <cell r="H40">
            <v>10.92190252495595</v>
          </cell>
          <cell r="I40">
            <v>7.71513353115727</v>
          </cell>
          <cell r="J40">
            <v>2.9164477141355727</v>
          </cell>
          <cell r="K40">
            <v>7.8000000000000069</v>
          </cell>
          <cell r="L40">
            <v>11.518915866741942</v>
          </cell>
          <cell r="M40">
            <v>7.006293789336171</v>
          </cell>
        </row>
        <row r="41">
          <cell r="A41">
            <v>38257</v>
          </cell>
          <cell r="B41">
            <v>38.200000000000003</v>
          </cell>
          <cell r="C41">
            <v>35.82</v>
          </cell>
          <cell r="D41">
            <v>39.21</v>
          </cell>
          <cell r="E41">
            <v>37.15</v>
          </cell>
          <cell r="F41">
            <v>39.090000000000003</v>
          </cell>
          <cell r="G41">
            <v>91.99</v>
          </cell>
          <cell r="H41">
            <v>12.155020551967111</v>
          </cell>
          <cell r="I41">
            <v>6.2908011869436065</v>
          </cell>
          <cell r="J41">
            <v>3.0215449290593721</v>
          </cell>
          <cell r="K41">
            <v>6.1428571428571388</v>
          </cell>
          <cell r="L41">
            <v>10.36137775268211</v>
          </cell>
          <cell r="M41">
            <v>9.2388077425483708</v>
          </cell>
        </row>
        <row r="42">
          <cell r="A42">
            <v>38258</v>
          </cell>
          <cell r="B42">
            <v>38.340000000000003</v>
          </cell>
          <cell r="C42">
            <v>35.76</v>
          </cell>
          <cell r="D42">
            <v>39.31</v>
          </cell>
          <cell r="E42">
            <v>37.200000000000003</v>
          </cell>
          <cell r="F42">
            <v>39.31</v>
          </cell>
          <cell r="G42">
            <v>92.4</v>
          </cell>
          <cell r="H42">
            <v>12.566059894304171</v>
          </cell>
          <cell r="I42">
            <v>6.1127596439169096</v>
          </cell>
          <cell r="J42">
            <v>3.2842879663688818</v>
          </cell>
          <cell r="K42">
            <v>6.2857142857142945</v>
          </cell>
          <cell r="L42">
            <v>10.98249576510446</v>
          </cell>
          <cell r="M42">
            <v>9.7256857855361645</v>
          </cell>
        </row>
        <row r="43">
          <cell r="A43">
            <v>38259</v>
          </cell>
          <cell r="B43">
            <v>38.56</v>
          </cell>
          <cell r="C43">
            <v>35.75</v>
          </cell>
          <cell r="D43">
            <v>38.900000000000006</v>
          </cell>
          <cell r="E43">
            <v>37.39</v>
          </cell>
          <cell r="F43">
            <v>40.094999999999999</v>
          </cell>
          <cell r="G43">
            <v>92.36</v>
          </cell>
          <cell r="H43">
            <v>13.211978860833828</v>
          </cell>
          <cell r="I43">
            <v>6.0830860534124565</v>
          </cell>
          <cell r="J43">
            <v>2.2070415133998988</v>
          </cell>
          <cell r="K43">
            <v>6.8285714285714283</v>
          </cell>
          <cell r="L43">
            <v>13.198757763975145</v>
          </cell>
          <cell r="M43">
            <v>9.6781854886592846</v>
          </cell>
        </row>
        <row r="44">
          <cell r="A44">
            <v>38260</v>
          </cell>
          <cell r="B44">
            <v>39.39</v>
          </cell>
          <cell r="C44">
            <v>36.200000000000003</v>
          </cell>
          <cell r="D44">
            <v>39.08</v>
          </cell>
          <cell r="E44">
            <v>37.39</v>
          </cell>
          <cell r="F44">
            <v>39.86</v>
          </cell>
          <cell r="G44">
            <v>96.17</v>
          </cell>
          <cell r="H44">
            <v>15.648854961832059</v>
          </cell>
          <cell r="I44">
            <v>7.4183976261127604</v>
          </cell>
          <cell r="J44">
            <v>2.6799789805570073</v>
          </cell>
          <cell r="K44">
            <v>6.8285714285714283</v>
          </cell>
          <cell r="L44">
            <v>12.535290796160359</v>
          </cell>
          <cell r="M44">
            <v>14.202588766179769</v>
          </cell>
        </row>
        <row r="45">
          <cell r="A45">
            <v>38261</v>
          </cell>
          <cell r="B45">
            <v>39.340000000000003</v>
          </cell>
          <cell r="C45">
            <v>36.24</v>
          </cell>
          <cell r="D45">
            <v>40.04</v>
          </cell>
          <cell r="E45">
            <v>37.480000000000004</v>
          </cell>
          <cell r="F45">
            <v>40.22</v>
          </cell>
          <cell r="G45">
            <v>94.16</v>
          </cell>
          <cell r="H45">
            <v>15.502055196711684</v>
          </cell>
          <cell r="I45">
            <v>7.5370919881305509</v>
          </cell>
          <cell r="J45">
            <v>5.2023121387283044</v>
          </cell>
          <cell r="K45">
            <v>7.0857142857142952</v>
          </cell>
          <cell r="L45">
            <v>13.551665725578754</v>
          </cell>
          <cell r="M45">
            <v>11.815698848117794</v>
          </cell>
        </row>
        <row r="46">
          <cell r="A46">
            <v>38264</v>
          </cell>
          <cell r="B46">
            <v>39.21</v>
          </cell>
          <cell r="C46">
            <v>37.4</v>
          </cell>
          <cell r="D46">
            <v>39.92</v>
          </cell>
          <cell r="E46">
            <v>37.67</v>
          </cell>
          <cell r="F46">
            <v>39.99</v>
          </cell>
          <cell r="G46">
            <v>93.86</v>
          </cell>
          <cell r="H46">
            <v>15.120375807398712</v>
          </cell>
          <cell r="I46">
            <v>10.979228486646875</v>
          </cell>
          <cell r="J46">
            <v>4.8870204939569062</v>
          </cell>
          <cell r="K46">
            <v>7.628571428571429</v>
          </cell>
          <cell r="L46">
            <v>12.90231507622812</v>
          </cell>
          <cell r="M46">
            <v>11.459446621541369</v>
          </cell>
        </row>
        <row r="47">
          <cell r="A47">
            <v>38265</v>
          </cell>
          <cell r="B47">
            <v>39.17</v>
          </cell>
          <cell r="C47">
            <v>37.24</v>
          </cell>
          <cell r="D47">
            <v>39.65</v>
          </cell>
          <cell r="E47">
            <v>37.800000000000004</v>
          </cell>
          <cell r="F47">
            <v>40.26</v>
          </cell>
          <cell r="G47">
            <v>93.37</v>
          </cell>
          <cell r="H47">
            <v>15.002935995302401</v>
          </cell>
          <cell r="I47">
            <v>10.504451038575668</v>
          </cell>
          <cell r="J47">
            <v>4.1776142932212101</v>
          </cell>
          <cell r="K47">
            <v>8.0000000000000071</v>
          </cell>
          <cell r="L47">
            <v>13.664596273291906</v>
          </cell>
          <cell r="M47">
            <v>10.877567984799906</v>
          </cell>
        </row>
        <row r="48">
          <cell r="A48">
            <v>38266</v>
          </cell>
          <cell r="B48">
            <v>38.800000000000004</v>
          </cell>
          <cell r="C48">
            <v>37.369999999999997</v>
          </cell>
          <cell r="D48">
            <v>40.01</v>
          </cell>
          <cell r="E48">
            <v>37.9</v>
          </cell>
          <cell r="F48">
            <v>40.945</v>
          </cell>
          <cell r="G48">
            <v>94.22</v>
          </cell>
          <cell r="H48">
            <v>13.916617733411641</v>
          </cell>
          <cell r="I48">
            <v>10.890207715133515</v>
          </cell>
          <cell r="J48">
            <v>5.1234892275354493</v>
          </cell>
          <cell r="K48">
            <v>8.285714285714274</v>
          </cell>
          <cell r="L48">
            <v>15.598531902879721</v>
          </cell>
          <cell r="M48">
            <v>11.88694929343308</v>
          </cell>
        </row>
        <row r="49">
          <cell r="A49">
            <v>38267</v>
          </cell>
          <cell r="B49">
            <v>39.1</v>
          </cell>
          <cell r="C49">
            <v>37.050000000000004</v>
          </cell>
          <cell r="D49">
            <v>39.61</v>
          </cell>
          <cell r="E49">
            <v>37.6</v>
          </cell>
          <cell r="F49">
            <v>40.56</v>
          </cell>
          <cell r="G49">
            <v>92.9</v>
          </cell>
          <cell r="H49">
            <v>14.797416324133872</v>
          </cell>
          <cell r="I49">
            <v>9.9406528189911025</v>
          </cell>
          <cell r="J49">
            <v>4.0725170782974107</v>
          </cell>
          <cell r="K49">
            <v>7.4285714285714288</v>
          </cell>
          <cell r="L49">
            <v>14.511575381140606</v>
          </cell>
          <cell r="M49">
            <v>10.319439496496852</v>
          </cell>
        </row>
        <row r="50">
          <cell r="A50">
            <v>38268</v>
          </cell>
          <cell r="B50">
            <v>38.300000000000004</v>
          </cell>
          <cell r="C50">
            <v>37.14</v>
          </cell>
          <cell r="D50">
            <v>39.72</v>
          </cell>
          <cell r="E50">
            <v>37.58</v>
          </cell>
          <cell r="F50">
            <v>40.494999999999997</v>
          </cell>
          <cell r="G50">
            <v>92.49</v>
          </cell>
          <cell r="H50">
            <v>12.448620082207885</v>
          </cell>
          <cell r="I50">
            <v>10.20771513353116</v>
          </cell>
          <cell r="J50">
            <v>4.3615344193378869</v>
          </cell>
          <cell r="K50">
            <v>7.3714285714285621</v>
          </cell>
          <cell r="L50">
            <v>14.328063241106715</v>
          </cell>
          <cell r="M50">
            <v>9.832561453509058</v>
          </cell>
        </row>
        <row r="51">
          <cell r="A51">
            <v>38271</v>
          </cell>
          <cell r="B51">
            <v>38.39</v>
          </cell>
          <cell r="C51">
            <v>37.06</v>
          </cell>
          <cell r="D51">
            <v>39.840000000000003</v>
          </cell>
          <cell r="E51">
            <v>37.31</v>
          </cell>
          <cell r="F51">
            <v>40.369999999999997</v>
          </cell>
          <cell r="G51">
            <v>92</v>
          </cell>
          <cell r="H51">
            <v>12.712859659424547</v>
          </cell>
          <cell r="I51">
            <v>9.9703264094955557</v>
          </cell>
          <cell r="J51">
            <v>4.6768260641093073</v>
          </cell>
          <cell r="K51">
            <v>6.6000000000000059</v>
          </cell>
          <cell r="L51">
            <v>13.975155279503081</v>
          </cell>
          <cell r="M51">
            <v>9.250682816767597</v>
          </cell>
        </row>
        <row r="52">
          <cell r="A52">
            <v>38272</v>
          </cell>
          <cell r="B52">
            <v>38.89</v>
          </cell>
          <cell r="C52">
            <v>37.82</v>
          </cell>
          <cell r="D52">
            <v>40.11</v>
          </cell>
          <cell r="E52">
            <v>37.07</v>
          </cell>
          <cell r="F52">
            <v>40.704999999999998</v>
          </cell>
          <cell r="G52">
            <v>92.88</v>
          </cell>
          <cell r="H52">
            <v>14.180857310628303</v>
          </cell>
          <cell r="I52">
            <v>12.225519287833819</v>
          </cell>
          <cell r="J52">
            <v>5.3862322648449812</v>
          </cell>
          <cell r="K52">
            <v>5.9142857142857164</v>
          </cell>
          <cell r="L52">
            <v>14.920948616600782</v>
          </cell>
          <cell r="M52">
            <v>10.295689348058401</v>
          </cell>
        </row>
        <row r="53">
          <cell r="A53">
            <v>38273</v>
          </cell>
          <cell r="B53">
            <v>38.68</v>
          </cell>
          <cell r="C53">
            <v>37.68</v>
          </cell>
          <cell r="D53">
            <v>40</v>
          </cell>
          <cell r="E53">
            <v>37.14</v>
          </cell>
          <cell r="F53">
            <v>40.42</v>
          </cell>
          <cell r="G53">
            <v>92.44</v>
          </cell>
          <cell r="H53">
            <v>13.564298297122711</v>
          </cell>
          <cell r="I53">
            <v>11.810089020771496</v>
          </cell>
          <cell r="J53">
            <v>5.097214923804505</v>
          </cell>
          <cell r="K53">
            <v>6.1142857142857165</v>
          </cell>
          <cell r="L53">
            <v>14.116318464144539</v>
          </cell>
          <cell r="M53">
            <v>9.7731860824129981</v>
          </cell>
        </row>
        <row r="54">
          <cell r="A54">
            <v>38274</v>
          </cell>
          <cell r="B54">
            <v>38.300000000000004</v>
          </cell>
          <cell r="C54">
            <v>36.94</v>
          </cell>
          <cell r="D54">
            <v>39.400000000000006</v>
          </cell>
          <cell r="E54">
            <v>37</v>
          </cell>
          <cell r="F54">
            <v>39.800000000000004</v>
          </cell>
          <cell r="G54">
            <v>91.01</v>
          </cell>
          <cell r="H54">
            <v>12.448620082207885</v>
          </cell>
          <cell r="I54">
            <v>9.6142433234421176</v>
          </cell>
          <cell r="J54">
            <v>3.5207566999474693</v>
          </cell>
          <cell r="K54">
            <v>5.7142857142857162</v>
          </cell>
          <cell r="L54">
            <v>12.365894974590642</v>
          </cell>
          <cell r="M54">
            <v>8.0750504690654257</v>
          </cell>
        </row>
        <row r="55">
          <cell r="A55">
            <v>38275</v>
          </cell>
          <cell r="B55">
            <v>38.14</v>
          </cell>
          <cell r="C55">
            <v>37.01</v>
          </cell>
          <cell r="D55">
            <v>39.81</v>
          </cell>
          <cell r="E55">
            <v>36.770000000000003</v>
          </cell>
          <cell r="F55">
            <v>39.99</v>
          </cell>
          <cell r="G55">
            <v>91.81</v>
          </cell>
          <cell r="H55">
            <v>11.978860833822669</v>
          </cell>
          <cell r="I55">
            <v>9.8219584569732667</v>
          </cell>
          <cell r="J55">
            <v>4.5980031529164522</v>
          </cell>
          <cell r="K55">
            <v>5.0571428571428712</v>
          </cell>
          <cell r="L55">
            <v>12.90231507622812</v>
          </cell>
          <cell r="M55">
            <v>9.0250564066025376</v>
          </cell>
        </row>
        <row r="56">
          <cell r="A56">
            <v>38278</v>
          </cell>
          <cell r="B56">
            <v>38.75</v>
          </cell>
          <cell r="C56">
            <v>37.730000000000004</v>
          </cell>
          <cell r="D56">
            <v>39.770000000000003</v>
          </cell>
          <cell r="E56">
            <v>37.01</v>
          </cell>
          <cell r="F56">
            <v>40.090000000000003</v>
          </cell>
          <cell r="G56">
            <v>91.54</v>
          </cell>
          <cell r="H56">
            <v>13.769817968291242</v>
          </cell>
          <cell r="I56">
            <v>11.958456973293764</v>
          </cell>
          <cell r="J56">
            <v>4.4929059379926528</v>
          </cell>
          <cell r="K56">
            <v>5.7428571428571384</v>
          </cell>
          <cell r="L56">
            <v>13.184641445511014</v>
          </cell>
          <cell r="M56">
            <v>8.7044294026837665</v>
          </cell>
        </row>
        <row r="57">
          <cell r="A57">
            <v>38279</v>
          </cell>
          <cell r="B57">
            <v>37.5</v>
          </cell>
          <cell r="C57">
            <v>37.380000000000003</v>
          </cell>
          <cell r="D57">
            <v>38.96</v>
          </cell>
          <cell r="E57">
            <v>36.85</v>
          </cell>
          <cell r="F57">
            <v>39.32</v>
          </cell>
          <cell r="G57">
            <v>89.570000000000007</v>
          </cell>
          <cell r="H57">
            <v>10.099823840281852</v>
          </cell>
          <cell r="I57">
            <v>10.91988130563799</v>
          </cell>
          <cell r="J57">
            <v>2.3646873357855869</v>
          </cell>
          <cell r="K57">
            <v>5.2857142857142936</v>
          </cell>
          <cell r="L57">
            <v>11.010728402032743</v>
          </cell>
          <cell r="M57">
            <v>6.365039781498627</v>
          </cell>
        </row>
        <row r="58">
          <cell r="A58">
            <v>38280</v>
          </cell>
          <cell r="B58">
            <v>33.17</v>
          </cell>
          <cell r="C58">
            <v>35.630000000000003</v>
          </cell>
          <cell r="D58">
            <v>37.85</v>
          </cell>
          <cell r="E58">
            <v>36.51</v>
          </cell>
          <cell r="F58">
            <v>39.15</v>
          </cell>
          <cell r="G58">
            <v>89.41</v>
          </cell>
          <cell r="H58">
            <v>-2.613035819142695</v>
          </cell>
          <cell r="I58">
            <v>5.7270029673590406</v>
          </cell>
          <cell r="J58">
            <v>-0.55176037834997471</v>
          </cell>
          <cell r="K58">
            <v>4.3142857142857149</v>
          </cell>
          <cell r="L58">
            <v>10.530773574251828</v>
          </cell>
          <cell r="M58">
            <v>6.1750385939912</v>
          </cell>
        </row>
        <row r="59">
          <cell r="A59">
            <v>38281</v>
          </cell>
          <cell r="B59">
            <v>31.89</v>
          </cell>
          <cell r="C59">
            <v>31.14</v>
          </cell>
          <cell r="D59">
            <v>38.5</v>
          </cell>
          <cell r="E59">
            <v>37.85</v>
          </cell>
          <cell r="F59">
            <v>39.36</v>
          </cell>
          <cell r="G59">
            <v>90.63</v>
          </cell>
          <cell r="H59">
            <v>-6.3711098062243181</v>
          </cell>
          <cell r="I59">
            <v>-7.5964391691394688</v>
          </cell>
          <cell r="J59">
            <v>1.156069364161838</v>
          </cell>
          <cell r="K59">
            <v>8.1428571428571406</v>
          </cell>
          <cell r="L59">
            <v>11.123658949745895</v>
          </cell>
          <cell r="M59">
            <v>7.6237976487352865</v>
          </cell>
        </row>
        <row r="60">
          <cell r="A60">
            <v>38282</v>
          </cell>
          <cell r="B60">
            <v>31.900000000000002</v>
          </cell>
          <cell r="C60">
            <v>31.91</v>
          </cell>
          <cell r="D60">
            <v>38.43</v>
          </cell>
          <cell r="E60">
            <v>38.369999999999997</v>
          </cell>
          <cell r="F60">
            <v>39.33</v>
          </cell>
          <cell r="G60">
            <v>91.34</v>
          </cell>
          <cell r="H60">
            <v>-6.3417498532002403</v>
          </cell>
          <cell r="I60">
            <v>-5.3115727002967406</v>
          </cell>
          <cell r="J60">
            <v>0.97214923804518349</v>
          </cell>
          <cell r="K60">
            <v>9.6285714285714299</v>
          </cell>
          <cell r="L60">
            <v>11.038961038961027</v>
          </cell>
          <cell r="M60">
            <v>8.4669279182994828</v>
          </cell>
        </row>
        <row r="61">
          <cell r="A61">
            <v>38285</v>
          </cell>
          <cell r="B61">
            <v>31.39</v>
          </cell>
          <cell r="C61">
            <v>31.89</v>
          </cell>
          <cell r="D61">
            <v>38.340000000000003</v>
          </cell>
          <cell r="E61">
            <v>38.1</v>
          </cell>
          <cell r="F61">
            <v>39.454999999999998</v>
          </cell>
          <cell r="G61">
            <v>90.79</v>
          </cell>
          <cell r="H61">
            <v>-7.8391074574280744</v>
          </cell>
          <cell r="I61">
            <v>-5.3709198813056469</v>
          </cell>
          <cell r="J61">
            <v>0.73568050446664035</v>
          </cell>
          <cell r="K61">
            <v>8.8571428571428523</v>
          </cell>
          <cell r="L61">
            <v>11.391869000564636</v>
          </cell>
          <cell r="M61">
            <v>7.8137988362427135</v>
          </cell>
        </row>
        <row r="62">
          <cell r="A62">
            <v>38286</v>
          </cell>
          <cell r="B62">
            <v>32.619999999999997</v>
          </cell>
          <cell r="C62">
            <v>32.15</v>
          </cell>
          <cell r="D62">
            <v>38.82</v>
          </cell>
          <cell r="E62">
            <v>40.1</v>
          </cell>
          <cell r="F62">
            <v>40.300000000000004</v>
          </cell>
          <cell r="G62">
            <v>92.48</v>
          </cell>
          <cell r="H62">
            <v>-4.2278332354668375</v>
          </cell>
          <cell r="I62">
            <v>-4.5994065281899204</v>
          </cell>
          <cell r="J62">
            <v>1.9968470835522778</v>
          </cell>
          <cell r="K62">
            <v>14.571428571428569</v>
          </cell>
          <cell r="L62">
            <v>13.777526821005083</v>
          </cell>
          <cell r="M62">
            <v>9.8206863792898567</v>
          </cell>
        </row>
        <row r="63">
          <cell r="A63">
            <v>38287</v>
          </cell>
          <cell r="B63">
            <v>32.68</v>
          </cell>
          <cell r="C63">
            <v>32.5</v>
          </cell>
          <cell r="D63">
            <v>38.6</v>
          </cell>
          <cell r="E63">
            <v>39.619999999999997</v>
          </cell>
          <cell r="F63">
            <v>40.85</v>
          </cell>
          <cell r="G63">
            <v>94.45</v>
          </cell>
          <cell r="H63">
            <v>-4.051673517322385</v>
          </cell>
          <cell r="I63">
            <v>-3.5608308605341366</v>
          </cell>
          <cell r="J63">
            <v>1.4188124014713477</v>
          </cell>
          <cell r="K63">
            <v>13.199999999999989</v>
          </cell>
          <cell r="L63">
            <v>15.33032185206098</v>
          </cell>
          <cell r="M63">
            <v>12.160076000474994</v>
          </cell>
        </row>
        <row r="64">
          <cell r="A64">
            <v>38288</v>
          </cell>
          <cell r="B64">
            <v>31.57</v>
          </cell>
          <cell r="C64">
            <v>32.68</v>
          </cell>
          <cell r="D64">
            <v>38.75</v>
          </cell>
          <cell r="E64">
            <v>40.25</v>
          </cell>
          <cell r="F64">
            <v>41.175000000000004</v>
          </cell>
          <cell r="G64">
            <v>94.93</v>
          </cell>
          <cell r="H64">
            <v>-7.3106283029947257</v>
          </cell>
          <cell r="I64">
            <v>-3.0267062314540127</v>
          </cell>
          <cell r="J64">
            <v>1.8129269574356233</v>
          </cell>
          <cell r="K64">
            <v>14.999999999999991</v>
          </cell>
          <cell r="L64">
            <v>16.247882552230376</v>
          </cell>
          <cell r="M64">
            <v>12.730079562997275</v>
          </cell>
        </row>
        <row r="65">
          <cell r="A65">
            <v>38289</v>
          </cell>
          <cell r="B65">
            <v>31.93</v>
          </cell>
          <cell r="C65">
            <v>32.26</v>
          </cell>
          <cell r="D65">
            <v>38.71</v>
          </cell>
          <cell r="E65">
            <v>40.400000000000006</v>
          </cell>
          <cell r="F65">
            <v>41.075000000000003</v>
          </cell>
          <cell r="G65">
            <v>94.75</v>
          </cell>
          <cell r="H65">
            <v>-6.2536699941280194</v>
          </cell>
          <cell r="I65">
            <v>-4.2729970326409683</v>
          </cell>
          <cell r="J65">
            <v>1.7078297425118238</v>
          </cell>
          <cell r="K65">
            <v>15.428571428571436</v>
          </cell>
          <cell r="L65">
            <v>15.965556182947482</v>
          </cell>
          <cell r="M65">
            <v>12.5163282270514</v>
          </cell>
        </row>
        <row r="66">
          <cell r="A66">
            <v>38292</v>
          </cell>
          <cell r="B66">
            <v>32.020000000000003</v>
          </cell>
          <cell r="C66">
            <v>31.970000000000002</v>
          </cell>
          <cell r="D66">
            <v>38.94</v>
          </cell>
          <cell r="E66">
            <v>40.04</v>
          </cell>
          <cell r="F66">
            <v>40.72</v>
          </cell>
          <cell r="G66">
            <v>95.29</v>
          </cell>
          <cell r="H66">
            <v>-5.9894304169113344</v>
          </cell>
          <cell r="I66">
            <v>-5.1335311572700331</v>
          </cell>
          <cell r="J66">
            <v>2.3121387283236983</v>
          </cell>
          <cell r="K66">
            <v>14.399999999999991</v>
          </cell>
          <cell r="L66">
            <v>14.963297571993216</v>
          </cell>
          <cell r="M66">
            <v>13.157582234888965</v>
          </cell>
        </row>
        <row r="67">
          <cell r="A67">
            <v>38293</v>
          </cell>
          <cell r="B67">
            <v>32.49</v>
          </cell>
          <cell r="C67">
            <v>32.6</v>
          </cell>
          <cell r="D67">
            <v>39.17</v>
          </cell>
          <cell r="E67">
            <v>40.380000000000003</v>
          </cell>
          <cell r="F67">
            <v>41.435000000000002</v>
          </cell>
          <cell r="G67">
            <v>96.39</v>
          </cell>
          <cell r="H67">
            <v>-4.6095126247797991</v>
          </cell>
          <cell r="I67">
            <v>-3.2640949554896159</v>
          </cell>
          <cell r="J67">
            <v>2.9164477141355727</v>
          </cell>
          <cell r="K67">
            <v>15.37142857142857</v>
          </cell>
          <cell r="L67">
            <v>16.981931112365899</v>
          </cell>
          <cell r="M67">
            <v>14.463840399002482</v>
          </cell>
        </row>
        <row r="68">
          <cell r="A68">
            <v>38294</v>
          </cell>
          <cell r="B68">
            <v>32.090000000000003</v>
          </cell>
          <cell r="C68">
            <v>32.230000000000004</v>
          </cell>
          <cell r="D68">
            <v>39.17</v>
          </cell>
          <cell r="E68">
            <v>40.450000000000003</v>
          </cell>
          <cell r="F68">
            <v>41.52</v>
          </cell>
          <cell r="G68">
            <v>95.7</v>
          </cell>
          <cell r="H68">
            <v>-5.7839107457428041</v>
          </cell>
          <cell r="I68">
            <v>-4.362017804154295</v>
          </cell>
          <cell r="J68">
            <v>2.9164477141355727</v>
          </cell>
          <cell r="K68">
            <v>15.571428571428569</v>
          </cell>
          <cell r="L68">
            <v>17.221908526256357</v>
          </cell>
          <cell r="M68">
            <v>13.644460277876735</v>
          </cell>
        </row>
        <row r="69">
          <cell r="A69">
            <v>38295</v>
          </cell>
          <cell r="B69">
            <v>31.94</v>
          </cell>
          <cell r="C69">
            <v>32.700000000000003</v>
          </cell>
          <cell r="D69">
            <v>39.83</v>
          </cell>
          <cell r="E69">
            <v>40.400000000000006</v>
          </cell>
          <cell r="F69">
            <v>42.484999999999999</v>
          </cell>
          <cell r="G69">
            <v>97.52</v>
          </cell>
          <cell r="H69">
            <v>-6.2243100411039425</v>
          </cell>
          <cell r="I69">
            <v>-2.9673590504451064</v>
          </cell>
          <cell r="J69">
            <v>4.6505517603783408</v>
          </cell>
          <cell r="K69">
            <v>15.428571428571436</v>
          </cell>
          <cell r="L69">
            <v>19.946357989836237</v>
          </cell>
          <cell r="M69">
            <v>15.805723785773651</v>
          </cell>
        </row>
        <row r="70">
          <cell r="A70">
            <v>38296</v>
          </cell>
          <cell r="B70">
            <v>30.86</v>
          </cell>
          <cell r="C70">
            <v>32.200000000000003</v>
          </cell>
          <cell r="D70">
            <v>39.380000000000003</v>
          </cell>
          <cell r="E70">
            <v>40.21</v>
          </cell>
          <cell r="F70">
            <v>42.34</v>
          </cell>
          <cell r="G70">
            <v>96.63</v>
          </cell>
          <cell r="H70">
            <v>-9.3951849677040613</v>
          </cell>
          <cell r="I70">
            <v>-4.4510385756676545</v>
          </cell>
          <cell r="J70">
            <v>3.4682080924855585</v>
          </cell>
          <cell r="K70">
            <v>14.885714285714279</v>
          </cell>
          <cell r="L70">
            <v>19.536984754376064</v>
          </cell>
          <cell r="M70">
            <v>14.748842180263599</v>
          </cell>
        </row>
        <row r="71">
          <cell r="A71">
            <v>38299</v>
          </cell>
          <cell r="B71">
            <v>30.57</v>
          </cell>
          <cell r="C71">
            <v>31.91</v>
          </cell>
          <cell r="D71">
            <v>39.410000000000004</v>
          </cell>
          <cell r="E71">
            <v>40</v>
          </cell>
          <cell r="F71">
            <v>41.71</v>
          </cell>
          <cell r="G71">
            <v>95.68</v>
          </cell>
          <cell r="H71">
            <v>-10.246623605402238</v>
          </cell>
          <cell r="I71">
            <v>-5.3115727002967406</v>
          </cell>
          <cell r="J71">
            <v>3.5470310036784136</v>
          </cell>
          <cell r="K71">
            <v>14.285714285714279</v>
          </cell>
          <cell r="L71">
            <v>17.758328627893839</v>
          </cell>
          <cell r="M71">
            <v>13.620710129438308</v>
          </cell>
        </row>
        <row r="72">
          <cell r="A72">
            <v>38300</v>
          </cell>
          <cell r="B72">
            <v>31.03</v>
          </cell>
          <cell r="C72">
            <v>32.25</v>
          </cell>
          <cell r="D72">
            <v>39.64</v>
          </cell>
          <cell r="E72">
            <v>39.81</v>
          </cell>
          <cell r="F72">
            <v>41.52</v>
          </cell>
          <cell r="G72">
            <v>95.990000000000009</v>
          </cell>
          <cell r="H72">
            <v>-8.8960657662947806</v>
          </cell>
          <cell r="I72">
            <v>-4.3026706231454099</v>
          </cell>
          <cell r="J72">
            <v>4.1513399894902658</v>
          </cell>
          <cell r="K72">
            <v>13.742857142857146</v>
          </cell>
          <cell r="L72">
            <v>17.221908526256357</v>
          </cell>
          <cell r="M72">
            <v>13.988837430233936</v>
          </cell>
        </row>
        <row r="73">
          <cell r="A73">
            <v>38301</v>
          </cell>
          <cell r="B73">
            <v>30.700000000000003</v>
          </cell>
          <cell r="C73">
            <v>32.69</v>
          </cell>
          <cell r="D73">
            <v>39.730000000000004</v>
          </cell>
          <cell r="E73">
            <v>39.6</v>
          </cell>
          <cell r="F73">
            <v>41.475000000000001</v>
          </cell>
          <cell r="G73">
            <v>96.27</v>
          </cell>
          <cell r="H73">
            <v>-9.8649442160892562</v>
          </cell>
          <cell r="I73">
            <v>-2.9970326409495707</v>
          </cell>
          <cell r="J73">
            <v>4.3878087230688534</v>
          </cell>
          <cell r="K73">
            <v>13.142857142857146</v>
          </cell>
          <cell r="L73">
            <v>17.094861660079054</v>
          </cell>
          <cell r="M73">
            <v>14.32133950837191</v>
          </cell>
        </row>
        <row r="74">
          <cell r="A74">
            <v>38302</v>
          </cell>
          <cell r="B74">
            <v>31</v>
          </cell>
          <cell r="C74">
            <v>32.700000000000003</v>
          </cell>
          <cell r="D74">
            <v>39.65</v>
          </cell>
          <cell r="E74">
            <v>40.200000000000003</v>
          </cell>
          <cell r="F74">
            <v>41.96</v>
          </cell>
          <cell r="G74">
            <v>97.93</v>
          </cell>
          <cell r="H74">
            <v>-8.9841456253670025</v>
          </cell>
          <cell r="I74">
            <v>-2.9673590504451064</v>
          </cell>
          <cell r="J74">
            <v>4.1776142932212101</v>
          </cell>
          <cell r="K74">
            <v>14.857142857142858</v>
          </cell>
          <cell r="L74">
            <v>18.464144551101079</v>
          </cell>
          <cell r="M74">
            <v>16.29260182876142</v>
          </cell>
        </row>
        <row r="75">
          <cell r="A75">
            <v>38303</v>
          </cell>
          <cell r="B75">
            <v>31.1</v>
          </cell>
          <cell r="C75">
            <v>33.270000000000003</v>
          </cell>
          <cell r="D75">
            <v>40.06</v>
          </cell>
          <cell r="E75">
            <v>40.380000000000003</v>
          </cell>
          <cell r="F75">
            <v>42</v>
          </cell>
          <cell r="G75">
            <v>98.55</v>
          </cell>
          <cell r="H75">
            <v>-8.6905460951262512</v>
          </cell>
          <cell r="I75">
            <v>-1.2759643916913976</v>
          </cell>
          <cell r="J75">
            <v>5.2548607461902153</v>
          </cell>
          <cell r="K75">
            <v>15.37142857142857</v>
          </cell>
          <cell r="L75">
            <v>18.577075098814234</v>
          </cell>
          <cell r="M75">
            <v>17.028856430352679</v>
          </cell>
        </row>
        <row r="76">
          <cell r="A76">
            <v>38306</v>
          </cell>
          <cell r="B76">
            <v>31.64</v>
          </cell>
          <cell r="C76">
            <v>33.130000000000003</v>
          </cell>
          <cell r="D76">
            <v>40.49</v>
          </cell>
          <cell r="E76">
            <v>40.36</v>
          </cell>
          <cell r="F76">
            <v>42.234999999999999</v>
          </cell>
          <cell r="G76">
            <v>97.97</v>
          </cell>
          <cell r="H76">
            <v>-7.1051086318261962</v>
          </cell>
          <cell r="I76">
            <v>-1.6913946587537088</v>
          </cell>
          <cell r="J76">
            <v>6.3846558066211312</v>
          </cell>
          <cell r="K76">
            <v>15.314285714285703</v>
          </cell>
          <cell r="L76">
            <v>19.240542066629018</v>
          </cell>
          <cell r="M76">
            <v>16.340102125638278</v>
          </cell>
        </row>
        <row r="77">
          <cell r="A77">
            <v>38307</v>
          </cell>
          <cell r="B77">
            <v>31.830000000000002</v>
          </cell>
          <cell r="C77">
            <v>33.300000000000004</v>
          </cell>
          <cell r="D77">
            <v>40.36</v>
          </cell>
          <cell r="E77">
            <v>40.400000000000006</v>
          </cell>
          <cell r="F77">
            <v>41.49</v>
          </cell>
          <cell r="G77">
            <v>97.350000000000009</v>
          </cell>
          <cell r="H77">
            <v>-6.54726952436876</v>
          </cell>
          <cell r="I77">
            <v>-1.1869436201780381</v>
          </cell>
          <cell r="J77">
            <v>6.0430898581187442</v>
          </cell>
          <cell r="K77">
            <v>15.428571428571436</v>
          </cell>
          <cell r="L77">
            <v>17.137210615471488</v>
          </cell>
          <cell r="M77">
            <v>15.603847524047021</v>
          </cell>
        </row>
        <row r="78">
          <cell r="A78">
            <v>38308</v>
          </cell>
          <cell r="B78">
            <v>33.03</v>
          </cell>
          <cell r="C78">
            <v>32.9</v>
          </cell>
          <cell r="D78">
            <v>40.6</v>
          </cell>
          <cell r="E78">
            <v>40.5</v>
          </cell>
          <cell r="F78">
            <v>41.800000000000004</v>
          </cell>
          <cell r="G78">
            <v>97.93</v>
          </cell>
          <cell r="H78">
            <v>-3.0240751614797445</v>
          </cell>
          <cell r="I78">
            <v>-2.3738872403560984</v>
          </cell>
          <cell r="J78">
            <v>6.6736731476615851</v>
          </cell>
          <cell r="K78">
            <v>15.714285714285726</v>
          </cell>
          <cell r="L78">
            <v>18.012422360248447</v>
          </cell>
          <cell r="M78">
            <v>16.29260182876142</v>
          </cell>
        </row>
        <row r="79">
          <cell r="A79">
            <v>38309</v>
          </cell>
          <cell r="B79">
            <v>33.049999999999997</v>
          </cell>
          <cell r="C79">
            <v>32.93</v>
          </cell>
          <cell r="D79">
            <v>40.61</v>
          </cell>
          <cell r="E79">
            <v>40.910000000000004</v>
          </cell>
          <cell r="F79">
            <v>41.67</v>
          </cell>
          <cell r="G79">
            <v>98.15</v>
          </cell>
          <cell r="H79">
            <v>-2.9653552554316009</v>
          </cell>
          <cell r="I79">
            <v>-2.2848664688427389</v>
          </cell>
          <cell r="J79">
            <v>6.6999474513925295</v>
          </cell>
          <cell r="K79">
            <v>16.885714285714304</v>
          </cell>
          <cell r="L79">
            <v>17.645398080180684</v>
          </cell>
          <cell r="M79">
            <v>16.553853461584133</v>
          </cell>
        </row>
        <row r="80">
          <cell r="A80">
            <v>38310</v>
          </cell>
          <cell r="B80">
            <v>32.54</v>
          </cell>
          <cell r="C80">
            <v>32.17</v>
          </cell>
          <cell r="D80">
            <v>40.44</v>
          </cell>
          <cell r="E80">
            <v>40.92</v>
          </cell>
          <cell r="F80">
            <v>40.82</v>
          </cell>
          <cell r="G80">
            <v>95.350000000000009</v>
          </cell>
          <cell r="H80">
            <v>-4.462712859659435</v>
          </cell>
          <cell r="I80">
            <v>-4.540059347181014</v>
          </cell>
          <cell r="J80">
            <v>6.2532842879663653</v>
          </cell>
          <cell r="K80">
            <v>16.914285714285725</v>
          </cell>
          <cell r="L80">
            <v>15.24562394127611</v>
          </cell>
          <cell r="M80">
            <v>13.228832680204249</v>
          </cell>
        </row>
        <row r="81">
          <cell r="A81">
            <v>38313</v>
          </cell>
          <cell r="B81">
            <v>31.700000000000003</v>
          </cell>
          <cell r="C81">
            <v>32.6</v>
          </cell>
          <cell r="D81">
            <v>40.869999999999997</v>
          </cell>
          <cell r="E81">
            <v>41.160000000000004</v>
          </cell>
          <cell r="F81">
            <v>41.555</v>
          </cell>
          <cell r="G81">
            <v>95.31</v>
          </cell>
          <cell r="H81">
            <v>-6.9289489136817313</v>
          </cell>
          <cell r="I81">
            <v>-3.2640949554896159</v>
          </cell>
          <cell r="J81">
            <v>7.383079348397259</v>
          </cell>
          <cell r="K81">
            <v>17.600000000000016</v>
          </cell>
          <cell r="L81">
            <v>17.320722755505358</v>
          </cell>
          <cell r="M81">
            <v>13.181332383327394</v>
          </cell>
        </row>
        <row r="82">
          <cell r="A82">
            <v>38314</v>
          </cell>
          <cell r="B82">
            <v>31</v>
          </cell>
          <cell r="C82">
            <v>32.160000000000004</v>
          </cell>
          <cell r="D82">
            <v>40.82</v>
          </cell>
          <cell r="E82">
            <v>41.07</v>
          </cell>
          <cell r="F82">
            <v>41.695</v>
          </cell>
          <cell r="G82">
            <v>96.2</v>
          </cell>
          <cell r="H82">
            <v>-8.9841456253670025</v>
          </cell>
          <cell r="I82">
            <v>-4.5697329376854556</v>
          </cell>
          <cell r="J82">
            <v>7.2517078297425153</v>
          </cell>
          <cell r="K82">
            <v>17.342857142857149</v>
          </cell>
          <cell r="L82">
            <v>17.715979672501405</v>
          </cell>
          <cell r="M82">
            <v>14.238213988837423</v>
          </cell>
        </row>
        <row r="83">
          <cell r="A83">
            <v>38315</v>
          </cell>
          <cell r="B83">
            <v>31.650000000000002</v>
          </cell>
          <cell r="C83">
            <v>32.5</v>
          </cell>
          <cell r="D83">
            <v>40.78</v>
          </cell>
          <cell r="E83">
            <v>41.21</v>
          </cell>
          <cell r="F83">
            <v>42.26</v>
          </cell>
          <cell r="G83">
            <v>97.64</v>
          </cell>
          <cell r="H83">
            <v>-7.0757486788021184</v>
          </cell>
          <cell r="I83">
            <v>-3.5608308605341366</v>
          </cell>
          <cell r="J83">
            <v>7.1466106148186936</v>
          </cell>
          <cell r="K83">
            <v>17.742857142857147</v>
          </cell>
          <cell r="L83">
            <v>19.311123658949736</v>
          </cell>
          <cell r="M83">
            <v>15.948224676404221</v>
          </cell>
        </row>
        <row r="84">
          <cell r="A84">
            <v>38316</v>
          </cell>
          <cell r="B84">
            <v>31.650000000000002</v>
          </cell>
          <cell r="C84">
            <v>32.5</v>
          </cell>
          <cell r="D84">
            <v>40.78</v>
          </cell>
          <cell r="E84">
            <v>41.21</v>
          </cell>
          <cell r="F84">
            <v>42.26</v>
          </cell>
          <cell r="G84">
            <v>97.64</v>
          </cell>
          <cell r="H84">
            <v>-7.0757486788021184</v>
          </cell>
          <cell r="I84">
            <v>-3.5608308605341366</v>
          </cell>
          <cell r="J84">
            <v>7.1466106148186936</v>
          </cell>
          <cell r="K84">
            <v>17.742857142857147</v>
          </cell>
          <cell r="L84">
            <v>19.311123658949736</v>
          </cell>
          <cell r="M84">
            <v>15.948224676404221</v>
          </cell>
        </row>
        <row r="85">
          <cell r="A85">
            <v>38317</v>
          </cell>
          <cell r="B85">
            <v>32.049999999999997</v>
          </cell>
          <cell r="C85">
            <v>32.61</v>
          </cell>
          <cell r="D85">
            <v>40.79</v>
          </cell>
          <cell r="E85">
            <v>41.22</v>
          </cell>
          <cell r="F85">
            <v>42.400000000000006</v>
          </cell>
          <cell r="G85">
            <v>97.350000000000009</v>
          </cell>
          <cell r="H85">
            <v>-5.901350557839125</v>
          </cell>
          <cell r="I85">
            <v>-3.2344213649851739</v>
          </cell>
          <cell r="J85">
            <v>7.1728849185496601</v>
          </cell>
          <cell r="K85">
            <v>17.771428571428572</v>
          </cell>
          <cell r="L85">
            <v>19.706380575945804</v>
          </cell>
          <cell r="M85">
            <v>15.603847524047021</v>
          </cell>
        </row>
        <row r="86">
          <cell r="A86">
            <v>38320</v>
          </cell>
          <cell r="B86">
            <v>32.93</v>
          </cell>
          <cell r="C86">
            <v>32.300000000000004</v>
          </cell>
          <cell r="D86">
            <v>40.57</v>
          </cell>
          <cell r="E86">
            <v>41.99</v>
          </cell>
          <cell r="F86">
            <v>42.26</v>
          </cell>
          <cell r="G86">
            <v>97.27</v>
          </cell>
          <cell r="H86">
            <v>-3.3176746917204958</v>
          </cell>
          <cell r="I86">
            <v>-4.1543026706231441</v>
          </cell>
          <cell r="J86">
            <v>6.59485023646873</v>
          </cell>
          <cell r="K86">
            <v>19.971428571428575</v>
          </cell>
          <cell r="L86">
            <v>19.311123658949736</v>
          </cell>
          <cell r="M86">
            <v>15.508846930293307</v>
          </cell>
        </row>
        <row r="87">
          <cell r="A87">
            <v>38321</v>
          </cell>
          <cell r="B87">
            <v>33.21</v>
          </cell>
          <cell r="C87">
            <v>32.49</v>
          </cell>
          <cell r="D87">
            <v>40.71</v>
          </cell>
          <cell r="E87">
            <v>42.75</v>
          </cell>
          <cell r="F87">
            <v>41.89</v>
          </cell>
          <cell r="G87">
            <v>97.58</v>
          </cell>
          <cell r="H87">
            <v>-2.4955960070463967</v>
          </cell>
          <cell r="I87">
            <v>-3.5905044510385786</v>
          </cell>
          <cell r="J87">
            <v>6.9626904887020391</v>
          </cell>
          <cell r="K87">
            <v>22.142857142857153</v>
          </cell>
          <cell r="L87">
            <v>18.266516092603034</v>
          </cell>
          <cell r="M87">
            <v>15.876974231088937</v>
          </cell>
        </row>
        <row r="88">
          <cell r="A88">
            <v>38322</v>
          </cell>
          <cell r="B88">
            <v>34.11</v>
          </cell>
          <cell r="C88">
            <v>33.15</v>
          </cell>
          <cell r="D88">
            <v>41.47</v>
          </cell>
          <cell r="E88">
            <v>43.32</v>
          </cell>
          <cell r="F88">
            <v>42</v>
          </cell>
          <cell r="G88">
            <v>100.11</v>
          </cell>
          <cell r="H88">
            <v>0.14679976512037562</v>
          </cell>
          <cell r="I88">
            <v>-1.6320474777448246</v>
          </cell>
          <cell r="J88">
            <v>8.959537572254316</v>
          </cell>
          <cell r="K88">
            <v>23.771428571428576</v>
          </cell>
          <cell r="L88">
            <v>18.577075098814234</v>
          </cell>
          <cell r="M88">
            <v>18.881368008550048</v>
          </cell>
        </row>
        <row r="89">
          <cell r="A89">
            <v>38323</v>
          </cell>
          <cell r="B89">
            <v>33.44</v>
          </cell>
          <cell r="C89">
            <v>33.270000000000003</v>
          </cell>
          <cell r="D89">
            <v>40.96</v>
          </cell>
          <cell r="E89">
            <v>43.26</v>
          </cell>
          <cell r="F89">
            <v>41.625</v>
          </cell>
          <cell r="G89">
            <v>99.86</v>
          </cell>
          <cell r="H89">
            <v>-1.8203170874926733</v>
          </cell>
          <cell r="I89">
            <v>-1.2759643916913976</v>
          </cell>
          <cell r="J89">
            <v>7.6195480819758243</v>
          </cell>
          <cell r="K89">
            <v>23.599999999999998</v>
          </cell>
          <cell r="L89">
            <v>17.518351214003381</v>
          </cell>
          <cell r="M89">
            <v>18.584491153069706</v>
          </cell>
        </row>
        <row r="90">
          <cell r="A90">
            <v>38324</v>
          </cell>
          <cell r="B90">
            <v>34.090000000000003</v>
          </cell>
          <cell r="C90">
            <v>33.36</v>
          </cell>
          <cell r="D90">
            <v>40.75</v>
          </cell>
          <cell r="E90">
            <v>43.400000000000006</v>
          </cell>
          <cell r="F90">
            <v>42.5</v>
          </cell>
          <cell r="G90">
            <v>102.34</v>
          </cell>
          <cell r="H90">
            <v>8.8079859072220934E-2</v>
          </cell>
          <cell r="I90">
            <v>-1.0089020771513413</v>
          </cell>
          <cell r="J90">
            <v>7.0677877036258385</v>
          </cell>
          <cell r="K90">
            <v>24.000000000000021</v>
          </cell>
          <cell r="L90">
            <v>19.988706945228675</v>
          </cell>
          <cell r="M90">
            <v>21.529509559434736</v>
          </cell>
        </row>
        <row r="91">
          <cell r="A91">
            <v>38327</v>
          </cell>
          <cell r="B91">
            <v>33.869999999999997</v>
          </cell>
          <cell r="C91">
            <v>33.4</v>
          </cell>
          <cell r="D91">
            <v>40.67</v>
          </cell>
          <cell r="E91">
            <v>43.050000000000004</v>
          </cell>
          <cell r="F91">
            <v>42.844999999999999</v>
          </cell>
          <cell r="G91">
            <v>102.65</v>
          </cell>
          <cell r="H91">
            <v>-0.55783910745744736</v>
          </cell>
          <cell r="I91">
            <v>-0.89020771513353969</v>
          </cell>
          <cell r="J91">
            <v>6.8575932737782397</v>
          </cell>
          <cell r="K91">
            <v>23.000000000000021</v>
          </cell>
          <cell r="L91">
            <v>20.962732919254655</v>
          </cell>
          <cell r="M91">
            <v>21.897636860230364</v>
          </cell>
        </row>
        <row r="92">
          <cell r="A92">
            <v>38328</v>
          </cell>
          <cell r="B92">
            <v>33.65</v>
          </cell>
          <cell r="C92">
            <v>32.31</v>
          </cell>
          <cell r="D92">
            <v>40.400000000000006</v>
          </cell>
          <cell r="E92">
            <v>42.69</v>
          </cell>
          <cell r="F92">
            <v>42.505000000000003</v>
          </cell>
          <cell r="G92">
            <v>102.41</v>
          </cell>
          <cell r="H92">
            <v>-1.2037580739870934</v>
          </cell>
          <cell r="I92">
            <v>-4.1246290801186909</v>
          </cell>
          <cell r="J92">
            <v>6.1481870730425658</v>
          </cell>
          <cell r="K92">
            <v>21.971428571428575</v>
          </cell>
          <cell r="L92">
            <v>20.002823263692825</v>
          </cell>
          <cell r="M92">
            <v>21.612635078969223</v>
          </cell>
        </row>
        <row r="93">
          <cell r="A93">
            <v>38329</v>
          </cell>
          <cell r="B93">
            <v>34.35</v>
          </cell>
          <cell r="C93">
            <v>32.700000000000003</v>
          </cell>
          <cell r="D93">
            <v>40.33</v>
          </cell>
          <cell r="E93">
            <v>42.61</v>
          </cell>
          <cell r="F93">
            <v>42.774999999999999</v>
          </cell>
          <cell r="G93">
            <v>103.15</v>
          </cell>
          <cell r="H93">
            <v>0.85143863769818751</v>
          </cell>
          <cell r="I93">
            <v>-2.9673590504451064</v>
          </cell>
          <cell r="J93">
            <v>5.9642669469258891</v>
          </cell>
          <cell r="K93">
            <v>21.74285714285713</v>
          </cell>
          <cell r="L93">
            <v>20.765104460756632</v>
          </cell>
          <cell r="M93">
            <v>22.491390571191072</v>
          </cell>
        </row>
        <row r="94">
          <cell r="A94">
            <v>38330</v>
          </cell>
          <cell r="B94">
            <v>34.869999999999997</v>
          </cell>
          <cell r="C94">
            <v>32.78</v>
          </cell>
          <cell r="D94">
            <v>40.64</v>
          </cell>
          <cell r="E94">
            <v>43</v>
          </cell>
          <cell r="F94">
            <v>42.900000000000006</v>
          </cell>
          <cell r="G94">
            <v>106.55</v>
          </cell>
          <cell r="H94">
            <v>2.3781561949500762</v>
          </cell>
          <cell r="I94">
            <v>-2.7299703264095032</v>
          </cell>
          <cell r="J94">
            <v>6.7787703625853846</v>
          </cell>
          <cell r="K94">
            <v>22.857142857142865</v>
          </cell>
          <cell r="L94">
            <v>21.118012422360266</v>
          </cell>
          <cell r="M94">
            <v>26.528915805723763</v>
          </cell>
        </row>
        <row r="95">
          <cell r="A95">
            <v>38331</v>
          </cell>
          <cell r="B95">
            <v>35.18</v>
          </cell>
          <cell r="C95">
            <v>33.42</v>
          </cell>
          <cell r="D95">
            <v>40.75</v>
          </cell>
          <cell r="E95">
            <v>42.84</v>
          </cell>
          <cell r="F95">
            <v>42.93</v>
          </cell>
          <cell r="G95">
            <v>106.68</v>
          </cell>
          <cell r="H95">
            <v>3.2883147386964184</v>
          </cell>
          <cell r="I95">
            <v>-0.83086053412463334</v>
          </cell>
          <cell r="J95">
            <v>7.0677877036258385</v>
          </cell>
          <cell r="K95">
            <v>22.40000000000002</v>
          </cell>
          <cell r="L95">
            <v>21.202710333145113</v>
          </cell>
          <cell r="M95">
            <v>26.683291770573557</v>
          </cell>
        </row>
        <row r="96">
          <cell r="A96">
            <v>38334</v>
          </cell>
          <cell r="B96">
            <v>35.770000000000003</v>
          </cell>
          <cell r="C96">
            <v>33.81</v>
          </cell>
          <cell r="D96">
            <v>41.01</v>
          </cell>
          <cell r="E96">
            <v>42.900000000000006</v>
          </cell>
          <cell r="F96">
            <v>42.51</v>
          </cell>
          <cell r="G96">
            <v>106.19</v>
          </cell>
          <cell r="H96">
            <v>5.0205519671168597</v>
          </cell>
          <cell r="I96">
            <v>0.3264094955489627</v>
          </cell>
          <cell r="J96">
            <v>7.7509196006305681</v>
          </cell>
          <cell r="K96">
            <v>22.571428571428598</v>
          </cell>
          <cell r="L96">
            <v>20.016939582156958</v>
          </cell>
          <cell r="M96">
            <v>26.101413133832075</v>
          </cell>
        </row>
        <row r="97">
          <cell r="A97">
            <v>38335</v>
          </cell>
          <cell r="B97">
            <v>36.28</v>
          </cell>
          <cell r="C97">
            <v>33.450000000000003</v>
          </cell>
          <cell r="D97">
            <v>41.35</v>
          </cell>
          <cell r="E97">
            <v>43.980000000000004</v>
          </cell>
          <cell r="F97">
            <v>42.825000000000003</v>
          </cell>
          <cell r="G97">
            <v>105.79</v>
          </cell>
          <cell r="H97">
            <v>6.5179095713446822</v>
          </cell>
          <cell r="I97">
            <v>-0.74183976261127382</v>
          </cell>
          <cell r="J97">
            <v>8.6442459274829186</v>
          </cell>
          <cell r="K97">
            <v>25.657142857142865</v>
          </cell>
          <cell r="L97">
            <v>20.906267645398092</v>
          </cell>
          <cell r="M97">
            <v>25.626410165063529</v>
          </cell>
        </row>
        <row r="98">
          <cell r="A98">
            <v>38336</v>
          </cell>
          <cell r="B98">
            <v>36</v>
          </cell>
          <cell r="C98">
            <v>34.21</v>
          </cell>
          <cell r="D98">
            <v>41.35</v>
          </cell>
          <cell r="E98">
            <v>43.95</v>
          </cell>
          <cell r="F98">
            <v>43.95</v>
          </cell>
          <cell r="G98">
            <v>106.2</v>
          </cell>
          <cell r="H98">
            <v>5.6958308866705831</v>
          </cell>
          <cell r="I98">
            <v>1.5133531157270008</v>
          </cell>
          <cell r="J98">
            <v>8.6442459274829186</v>
          </cell>
          <cell r="K98">
            <v>25.571428571428577</v>
          </cell>
          <cell r="L98">
            <v>24.082439299830604</v>
          </cell>
          <cell r="M98">
            <v>26.113288208051301</v>
          </cell>
        </row>
        <row r="99">
          <cell r="A99">
            <v>38337</v>
          </cell>
          <cell r="B99">
            <v>35.85</v>
          </cell>
          <cell r="C99">
            <v>33.96</v>
          </cell>
          <cell r="D99">
            <v>41.09</v>
          </cell>
          <cell r="E99">
            <v>44.35</v>
          </cell>
          <cell r="F99">
            <v>43.5</v>
          </cell>
          <cell r="G99">
            <v>105.4</v>
          </cell>
          <cell r="H99">
            <v>5.2554315913094563</v>
          </cell>
          <cell r="I99">
            <v>0.77151335311571589</v>
          </cell>
          <cell r="J99">
            <v>7.9611140304781891</v>
          </cell>
          <cell r="K99">
            <v>26.714285714285712</v>
          </cell>
          <cell r="L99">
            <v>22.811970638057598</v>
          </cell>
          <cell r="M99">
            <v>25.163282270514188</v>
          </cell>
        </row>
        <row r="100">
          <cell r="A100">
            <v>38338</v>
          </cell>
          <cell r="B100">
            <v>36.050000000000004</v>
          </cell>
          <cell r="C100">
            <v>33.32</v>
          </cell>
          <cell r="D100">
            <v>41.1</v>
          </cell>
          <cell r="E100">
            <v>44.35</v>
          </cell>
          <cell r="F100">
            <v>43.410000000000004</v>
          </cell>
          <cell r="G100">
            <v>104.53</v>
          </cell>
          <cell r="H100">
            <v>5.8426306517909588</v>
          </cell>
          <cell r="I100">
            <v>-1.1275964391691429</v>
          </cell>
          <cell r="J100">
            <v>7.9873883342091334</v>
          </cell>
          <cell r="K100">
            <v>26.714285714285712</v>
          </cell>
          <cell r="L100">
            <v>22.55787690570299</v>
          </cell>
          <cell r="M100">
            <v>24.130150813442562</v>
          </cell>
        </row>
        <row r="101">
          <cell r="A101">
            <v>38341</v>
          </cell>
          <cell r="B101">
            <v>35.4</v>
          </cell>
          <cell r="C101">
            <v>33.6</v>
          </cell>
          <cell r="D101">
            <v>41.15</v>
          </cell>
          <cell r="E101">
            <v>44.12</v>
          </cell>
          <cell r="F101">
            <v>43.550000000000004</v>
          </cell>
          <cell r="G101">
            <v>104.5</v>
          </cell>
          <cell r="H101">
            <v>3.9342337052260534</v>
          </cell>
          <cell r="I101">
            <v>-0.29673590504450953</v>
          </cell>
          <cell r="J101">
            <v>8.1187598528638993</v>
          </cell>
          <cell r="K101">
            <v>26.057142857142846</v>
          </cell>
          <cell r="L101">
            <v>22.953133822699058</v>
          </cell>
          <cell r="M101">
            <v>24.094525590784933</v>
          </cell>
        </row>
        <row r="102">
          <cell r="A102">
            <v>38342</v>
          </cell>
          <cell r="B102">
            <v>35.9</v>
          </cell>
          <cell r="C102">
            <v>34.15</v>
          </cell>
          <cell r="D102">
            <v>41.51</v>
          </cell>
          <cell r="E102">
            <v>44.550000000000004</v>
          </cell>
          <cell r="F102">
            <v>43.545000000000002</v>
          </cell>
          <cell r="G102">
            <v>102.7</v>
          </cell>
          <cell r="H102">
            <v>5.4022313564298097</v>
          </cell>
          <cell r="I102">
            <v>1.3353115727002818</v>
          </cell>
          <cell r="J102">
            <v>9.0646347871781394</v>
          </cell>
          <cell r="K102">
            <v>27.285714285714292</v>
          </cell>
          <cell r="L102">
            <v>22.939017504234904</v>
          </cell>
          <cell r="M102">
            <v>21.957012231326445</v>
          </cell>
        </row>
        <row r="103">
          <cell r="A103">
            <v>38343</v>
          </cell>
          <cell r="B103">
            <v>36.800000000000004</v>
          </cell>
          <cell r="C103">
            <v>34.46</v>
          </cell>
          <cell r="D103">
            <v>42</v>
          </cell>
          <cell r="E103">
            <v>44.72</v>
          </cell>
          <cell r="F103">
            <v>43.634999999999998</v>
          </cell>
          <cell r="G103">
            <v>102.56</v>
          </cell>
          <cell r="H103">
            <v>8.0446271285965931</v>
          </cell>
          <cell r="I103">
            <v>2.2551928783382635</v>
          </cell>
          <cell r="J103">
            <v>10.352075669994743</v>
          </cell>
          <cell r="K103">
            <v>27.771428571428558</v>
          </cell>
          <cell r="L103">
            <v>23.193111236589491</v>
          </cell>
          <cell r="M103">
            <v>21.790761192257445</v>
          </cell>
        </row>
        <row r="104">
          <cell r="A104">
            <v>38344</v>
          </cell>
          <cell r="B104">
            <v>36.93</v>
          </cell>
          <cell r="C104">
            <v>34.270000000000003</v>
          </cell>
          <cell r="D104">
            <v>41.97</v>
          </cell>
          <cell r="E104">
            <v>44.53</v>
          </cell>
          <cell r="F104">
            <v>43.484999999999999</v>
          </cell>
          <cell r="G104">
            <v>102.79</v>
          </cell>
          <cell r="H104">
            <v>8.4263065179095662</v>
          </cell>
          <cell r="I104">
            <v>1.6913946587537199</v>
          </cell>
          <cell r="J104">
            <v>10.273252758801888</v>
          </cell>
          <cell r="K104">
            <v>27.228571428571424</v>
          </cell>
          <cell r="L104">
            <v>22.769621682665164</v>
          </cell>
          <cell r="M104">
            <v>22.06388789929936</v>
          </cell>
        </row>
        <row r="105">
          <cell r="A105">
            <v>38345</v>
          </cell>
          <cell r="B105">
            <v>36.93</v>
          </cell>
          <cell r="C105">
            <v>34.270000000000003</v>
          </cell>
          <cell r="D105">
            <v>41.97</v>
          </cell>
          <cell r="E105">
            <v>44.53</v>
          </cell>
          <cell r="F105">
            <v>43.484999999999999</v>
          </cell>
          <cell r="G105">
            <v>102.79</v>
          </cell>
          <cell r="H105">
            <v>8.4263065179095662</v>
          </cell>
          <cell r="I105">
            <v>1.6913946587537199</v>
          </cell>
          <cell r="J105">
            <v>10.273252758801888</v>
          </cell>
          <cell r="K105">
            <v>27.228571428571424</v>
          </cell>
          <cell r="L105">
            <v>22.769621682665164</v>
          </cell>
          <cell r="M105">
            <v>22.06388789929936</v>
          </cell>
        </row>
        <row r="106">
          <cell r="A106">
            <v>38348</v>
          </cell>
          <cell r="B106">
            <v>36.26</v>
          </cell>
          <cell r="C106">
            <v>34.119999999999997</v>
          </cell>
          <cell r="D106">
            <v>41.93</v>
          </cell>
          <cell r="E106">
            <v>44.480000000000004</v>
          </cell>
          <cell r="F106">
            <v>43.7</v>
          </cell>
          <cell r="G106">
            <v>102.65</v>
          </cell>
          <cell r="H106">
            <v>6.4591896652965275</v>
          </cell>
          <cell r="I106">
            <v>1.2462908011869223</v>
          </cell>
          <cell r="J106">
            <v>10.168155543878088</v>
          </cell>
          <cell r="K106">
            <v>27.085714285714289</v>
          </cell>
          <cell r="L106">
            <v>23.376623376623385</v>
          </cell>
          <cell r="M106">
            <v>21.897636860230364</v>
          </cell>
        </row>
        <row r="107">
          <cell r="A107">
            <v>38349</v>
          </cell>
          <cell r="B107">
            <v>36.86</v>
          </cell>
          <cell r="C107">
            <v>34.800000000000004</v>
          </cell>
          <cell r="D107">
            <v>42.14</v>
          </cell>
          <cell r="E107">
            <v>45.800000000000004</v>
          </cell>
          <cell r="F107">
            <v>43.884999999999998</v>
          </cell>
          <cell r="G107">
            <v>102.44</v>
          </cell>
          <cell r="H107">
            <v>8.220786846741035</v>
          </cell>
          <cell r="I107">
            <v>3.264094955489627</v>
          </cell>
          <cell r="J107">
            <v>10.719915922228051</v>
          </cell>
          <cell r="K107">
            <v>30.857142857142872</v>
          </cell>
          <cell r="L107">
            <v>23.898927159796713</v>
          </cell>
          <cell r="M107">
            <v>21.648260301626877</v>
          </cell>
        </row>
        <row r="108">
          <cell r="A108">
            <v>38350</v>
          </cell>
          <cell r="B108">
            <v>36.99</v>
          </cell>
          <cell r="C108">
            <v>34.79</v>
          </cell>
          <cell r="D108">
            <v>42.32</v>
          </cell>
          <cell r="E108">
            <v>45.7</v>
          </cell>
          <cell r="F108">
            <v>43.75</v>
          </cell>
          <cell r="G108">
            <v>101.83</v>
          </cell>
          <cell r="H108">
            <v>8.6024662360540294</v>
          </cell>
          <cell r="I108">
            <v>3.2344213649851516</v>
          </cell>
          <cell r="J108">
            <v>11.192853389385181</v>
          </cell>
          <cell r="K108">
            <v>30.571428571428584</v>
          </cell>
          <cell r="L108">
            <v>23.51778656126482</v>
          </cell>
          <cell r="M108">
            <v>20.923880774254823</v>
          </cell>
        </row>
        <row r="109">
          <cell r="A109">
            <v>38351</v>
          </cell>
          <cell r="B109">
            <v>36.86</v>
          </cell>
          <cell r="C109">
            <v>34.450000000000003</v>
          </cell>
          <cell r="D109">
            <v>42.26</v>
          </cell>
          <cell r="E109">
            <v>45.76</v>
          </cell>
          <cell r="F109">
            <v>43.800000000000004</v>
          </cell>
          <cell r="G109">
            <v>102.55</v>
          </cell>
          <cell r="H109">
            <v>8.220786846741035</v>
          </cell>
          <cell r="I109">
            <v>2.2255192878338326</v>
          </cell>
          <cell r="J109">
            <v>11.035207566999471</v>
          </cell>
          <cell r="K109">
            <v>30.74285714285714</v>
          </cell>
          <cell r="L109">
            <v>23.658949745906277</v>
          </cell>
          <cell r="M109">
            <v>21.778886118038223</v>
          </cell>
        </row>
        <row r="110">
          <cell r="A110">
            <v>38352</v>
          </cell>
          <cell r="B110">
            <v>37.01</v>
          </cell>
          <cell r="C110">
            <v>34.450000000000003</v>
          </cell>
          <cell r="D110">
            <v>42.28</v>
          </cell>
          <cell r="E110">
            <v>45.82</v>
          </cell>
          <cell r="F110">
            <v>43.74</v>
          </cell>
          <cell r="G110">
            <v>102.31</v>
          </cell>
          <cell r="H110">
            <v>8.6611861421021619</v>
          </cell>
          <cell r="I110">
            <v>2.2255192878338326</v>
          </cell>
          <cell r="J110">
            <v>11.087756174461383</v>
          </cell>
          <cell r="K110">
            <v>30.914285714285718</v>
          </cell>
          <cell r="L110">
            <v>23.489553924336537</v>
          </cell>
          <cell r="M110">
            <v>21.493884336777104</v>
          </cell>
        </row>
        <row r="111">
          <cell r="A111">
            <v>38355</v>
          </cell>
          <cell r="B111">
            <v>36.69</v>
          </cell>
          <cell r="C111">
            <v>34.67</v>
          </cell>
          <cell r="D111">
            <v>42.17</v>
          </cell>
          <cell r="E111">
            <v>46.07</v>
          </cell>
          <cell r="F111">
            <v>43.72</v>
          </cell>
          <cell r="G111">
            <v>102.37</v>
          </cell>
          <cell r="H111">
            <v>7.7216676453317534</v>
          </cell>
          <cell r="I111">
            <v>2.878338278931758</v>
          </cell>
          <cell r="J111">
            <v>10.798738833420906</v>
          </cell>
          <cell r="K111">
            <v>31.628571428571426</v>
          </cell>
          <cell r="L111">
            <v>23.433088650479949</v>
          </cell>
          <cell r="M111">
            <v>21.565134782092386</v>
          </cell>
        </row>
        <row r="112">
          <cell r="A112">
            <v>38356</v>
          </cell>
          <cell r="B112">
            <v>36.22</v>
          </cell>
          <cell r="C112">
            <v>34.44</v>
          </cell>
          <cell r="D112">
            <v>41.63</v>
          </cell>
          <cell r="E112">
            <v>44.79</v>
          </cell>
          <cell r="F112">
            <v>42.925000000000004</v>
          </cell>
          <cell r="G112">
            <v>101.35000000000001</v>
          </cell>
          <cell r="H112">
            <v>6.3417498532002181</v>
          </cell>
          <cell r="I112">
            <v>2.1958456973293572</v>
          </cell>
          <cell r="J112">
            <v>9.3799264319495599</v>
          </cell>
          <cell r="K112">
            <v>27.971428571428557</v>
          </cell>
          <cell r="L112">
            <v>21.188594014680984</v>
          </cell>
          <cell r="M112">
            <v>20.353877211732563</v>
          </cell>
        </row>
        <row r="113">
          <cell r="A113">
            <v>38357</v>
          </cell>
          <cell r="B113">
            <v>35.54</v>
          </cell>
          <cell r="C113">
            <v>33.800000000000004</v>
          </cell>
          <cell r="D113">
            <v>40.980000000000004</v>
          </cell>
          <cell r="E113">
            <v>42.75</v>
          </cell>
          <cell r="F113">
            <v>43.175000000000004</v>
          </cell>
          <cell r="G113">
            <v>102.31</v>
          </cell>
          <cell r="H113">
            <v>4.3452730475631141</v>
          </cell>
          <cell r="I113">
            <v>0.29673590504450953</v>
          </cell>
          <cell r="J113">
            <v>7.6720966894377352</v>
          </cell>
          <cell r="K113">
            <v>22.142857142857153</v>
          </cell>
          <cell r="L113">
            <v>21.894409937888206</v>
          </cell>
          <cell r="M113">
            <v>21.493884336777104</v>
          </cell>
        </row>
        <row r="114">
          <cell r="A114">
            <v>38358</v>
          </cell>
          <cell r="B114">
            <v>35.4</v>
          </cell>
          <cell r="C114">
            <v>34.14</v>
          </cell>
          <cell r="D114">
            <v>41.13</v>
          </cell>
          <cell r="E114">
            <v>42.94</v>
          </cell>
          <cell r="F114">
            <v>44.09</v>
          </cell>
          <cell r="G114">
            <v>103.09</v>
          </cell>
          <cell r="H114">
            <v>3.9342337052260534</v>
          </cell>
          <cell r="I114">
            <v>1.3056379821958286</v>
          </cell>
          <cell r="J114">
            <v>8.0662112454019876</v>
          </cell>
          <cell r="K114">
            <v>22.685714285714287</v>
          </cell>
          <cell r="L114">
            <v>24.477696216826651</v>
          </cell>
          <cell r="M114">
            <v>22.420140125875786</v>
          </cell>
        </row>
        <row r="115">
          <cell r="A115">
            <v>38359</v>
          </cell>
          <cell r="B115">
            <v>35.32</v>
          </cell>
          <cell r="C115">
            <v>34.270000000000003</v>
          </cell>
          <cell r="D115">
            <v>41.14</v>
          </cell>
          <cell r="E115">
            <v>42.83</v>
          </cell>
          <cell r="F115">
            <v>44.11</v>
          </cell>
          <cell r="G115">
            <v>102.62</v>
          </cell>
          <cell r="H115">
            <v>3.6993540810334569</v>
          </cell>
          <cell r="I115">
            <v>1.6913946587537199</v>
          </cell>
          <cell r="J115">
            <v>8.0924855491329328</v>
          </cell>
          <cell r="K115">
            <v>22.371428571428574</v>
          </cell>
          <cell r="L115">
            <v>24.534161490683214</v>
          </cell>
          <cell r="M115">
            <v>21.862011637572731</v>
          </cell>
        </row>
        <row r="116">
          <cell r="A116">
            <v>38362</v>
          </cell>
          <cell r="B116">
            <v>36.410000000000004</v>
          </cell>
          <cell r="C116">
            <v>34.300000000000004</v>
          </cell>
          <cell r="D116">
            <v>41.22</v>
          </cell>
          <cell r="E116">
            <v>43.44</v>
          </cell>
          <cell r="F116">
            <v>44.42</v>
          </cell>
          <cell r="G116">
            <v>102.58</v>
          </cell>
          <cell r="H116">
            <v>6.8995889606576766</v>
          </cell>
          <cell r="I116">
            <v>1.7804154302670572</v>
          </cell>
          <cell r="J116">
            <v>8.302679978980553</v>
          </cell>
          <cell r="K116">
            <v>24.11428571428571</v>
          </cell>
          <cell r="L116">
            <v>25.409373235460198</v>
          </cell>
          <cell r="M116">
            <v>21.814511340695873</v>
          </cell>
        </row>
        <row r="117">
          <cell r="A117">
            <v>38363</v>
          </cell>
          <cell r="B117">
            <v>36.64</v>
          </cell>
          <cell r="C117">
            <v>34.01</v>
          </cell>
          <cell r="D117">
            <v>41.2</v>
          </cell>
          <cell r="E117">
            <v>43.410000000000004</v>
          </cell>
          <cell r="F117">
            <v>44.7</v>
          </cell>
          <cell r="G117">
            <v>102</v>
          </cell>
          <cell r="H117">
            <v>7.5748678802113778</v>
          </cell>
          <cell r="I117">
            <v>0.91988130563795956</v>
          </cell>
          <cell r="J117">
            <v>8.2501313715186662</v>
          </cell>
          <cell r="K117">
            <v>24.028571428571443</v>
          </cell>
          <cell r="L117">
            <v>26.199887069452288</v>
          </cell>
          <cell r="M117">
            <v>21.125757035981472</v>
          </cell>
        </row>
        <row r="118">
          <cell r="A118">
            <v>38364</v>
          </cell>
          <cell r="B118">
            <v>37.21</v>
          </cell>
          <cell r="C118">
            <v>34.15</v>
          </cell>
          <cell r="D118">
            <v>41.03</v>
          </cell>
          <cell r="E118">
            <v>43.910000000000004</v>
          </cell>
          <cell r="F118">
            <v>44.524999999999999</v>
          </cell>
          <cell r="G118">
            <v>101.14</v>
          </cell>
          <cell r="H118">
            <v>9.2483852025836644</v>
          </cell>
          <cell r="I118">
            <v>1.3353115727002818</v>
          </cell>
          <cell r="J118">
            <v>7.8034682080924789</v>
          </cell>
          <cell r="K118">
            <v>25.457142857142866</v>
          </cell>
          <cell r="L118">
            <v>25.705815923207219</v>
          </cell>
          <cell r="M118">
            <v>20.104500653129076</v>
          </cell>
        </row>
        <row r="119">
          <cell r="A119">
            <v>38365</v>
          </cell>
          <cell r="B119">
            <v>36.9</v>
          </cell>
          <cell r="C119">
            <v>34.39</v>
          </cell>
          <cell r="D119">
            <v>40.74</v>
          </cell>
          <cell r="E119">
            <v>42.77</v>
          </cell>
          <cell r="F119">
            <v>44.295000000000002</v>
          </cell>
          <cell r="G119">
            <v>99.960000000000008</v>
          </cell>
          <cell r="H119">
            <v>8.3382266588373444</v>
          </cell>
          <cell r="I119">
            <v>2.0474777448071135</v>
          </cell>
          <cell r="J119">
            <v>7.0415133998948942</v>
          </cell>
          <cell r="K119">
            <v>22.200000000000021</v>
          </cell>
          <cell r="L119">
            <v>25.056465273856588</v>
          </cell>
          <cell r="M119">
            <v>18.703241895261847</v>
          </cell>
        </row>
        <row r="120">
          <cell r="A120">
            <v>38366</v>
          </cell>
          <cell r="B120">
            <v>36.75</v>
          </cell>
          <cell r="C120">
            <v>34.75</v>
          </cell>
          <cell r="D120">
            <v>41.32</v>
          </cell>
          <cell r="E120">
            <v>43.25</v>
          </cell>
          <cell r="F120">
            <v>44.84</v>
          </cell>
          <cell r="G120">
            <v>100.59</v>
          </cell>
          <cell r="H120">
            <v>7.8978273634762175</v>
          </cell>
          <cell r="I120">
            <v>3.1157270029673612</v>
          </cell>
          <cell r="J120">
            <v>8.5654230162900635</v>
          </cell>
          <cell r="K120">
            <v>23.571428571428577</v>
          </cell>
          <cell r="L120">
            <v>26.595143986448335</v>
          </cell>
          <cell r="M120">
            <v>19.451371571072308</v>
          </cell>
        </row>
        <row r="121">
          <cell r="A121">
            <v>38369</v>
          </cell>
          <cell r="B121">
            <v>36.75</v>
          </cell>
          <cell r="C121">
            <v>34.75</v>
          </cell>
          <cell r="D121">
            <v>41.32</v>
          </cell>
          <cell r="E121">
            <v>43.25</v>
          </cell>
          <cell r="F121">
            <v>44.84</v>
          </cell>
          <cell r="G121">
            <v>100.59</v>
          </cell>
          <cell r="H121">
            <v>7.8978273634762175</v>
          </cell>
          <cell r="I121">
            <v>3.1157270029673612</v>
          </cell>
          <cell r="J121">
            <v>8.5654230162900635</v>
          </cell>
          <cell r="K121">
            <v>23.571428571428577</v>
          </cell>
          <cell r="L121">
            <v>26.595143986448335</v>
          </cell>
          <cell r="M121">
            <v>19.451371571072308</v>
          </cell>
        </row>
        <row r="122">
          <cell r="A122">
            <v>38370</v>
          </cell>
          <cell r="B122">
            <v>37.369999999999997</v>
          </cell>
          <cell r="C122">
            <v>35</v>
          </cell>
          <cell r="D122">
            <v>41.61</v>
          </cell>
          <cell r="E122">
            <v>43.85</v>
          </cell>
          <cell r="F122">
            <v>45.285000000000004</v>
          </cell>
          <cell r="G122">
            <v>101.76</v>
          </cell>
          <cell r="H122">
            <v>9.7181444509688575</v>
          </cell>
          <cell r="I122">
            <v>3.8575667655786239</v>
          </cell>
          <cell r="J122">
            <v>9.3273778244876482</v>
          </cell>
          <cell r="K122">
            <v>25.285714285714288</v>
          </cell>
          <cell r="L122">
            <v>27.851496329757207</v>
          </cell>
          <cell r="M122">
            <v>20.840755254720335</v>
          </cell>
        </row>
        <row r="123">
          <cell r="A123">
            <v>38371</v>
          </cell>
          <cell r="B123">
            <v>37.67</v>
          </cell>
          <cell r="C123">
            <v>34.61</v>
          </cell>
          <cell r="D123">
            <v>41.6</v>
          </cell>
          <cell r="E123">
            <v>41.89</v>
          </cell>
          <cell r="F123">
            <v>44.67</v>
          </cell>
          <cell r="G123">
            <v>101.30000000000001</v>
          </cell>
          <cell r="H123">
            <v>10.598943041691133</v>
          </cell>
          <cell r="I123">
            <v>2.7002967359050389</v>
          </cell>
          <cell r="J123">
            <v>9.3011035207567048</v>
          </cell>
          <cell r="K123">
            <v>19.685714285714283</v>
          </cell>
          <cell r="L123">
            <v>26.11518915866742</v>
          </cell>
          <cell r="M123">
            <v>20.294501840636503</v>
          </cell>
        </row>
        <row r="124">
          <cell r="A124">
            <v>38372</v>
          </cell>
          <cell r="B124">
            <v>37</v>
          </cell>
          <cell r="C124">
            <v>34.590000000000003</v>
          </cell>
          <cell r="D124">
            <v>42.17</v>
          </cell>
          <cell r="E124">
            <v>40.17</v>
          </cell>
          <cell r="F124">
            <v>44.34</v>
          </cell>
          <cell r="G124">
            <v>100.06</v>
          </cell>
          <cell r="H124">
            <v>8.6318261890780956</v>
          </cell>
          <cell r="I124">
            <v>2.6409495548961548</v>
          </cell>
          <cell r="J124">
            <v>10.798738833420906</v>
          </cell>
          <cell r="K124">
            <v>14.771428571428569</v>
          </cell>
          <cell r="L124">
            <v>25.183512140033891</v>
          </cell>
          <cell r="M124">
            <v>18.821992637453967</v>
          </cell>
        </row>
        <row r="125">
          <cell r="A125">
            <v>38373</v>
          </cell>
          <cell r="B125">
            <v>37.35</v>
          </cell>
          <cell r="C125">
            <v>34.61</v>
          </cell>
          <cell r="D125">
            <v>41.84</v>
          </cell>
          <cell r="E125">
            <v>39.700000000000003</v>
          </cell>
          <cell r="F125">
            <v>44.274999999999999</v>
          </cell>
          <cell r="G125">
            <v>99.25</v>
          </cell>
          <cell r="H125">
            <v>9.659424544920725</v>
          </cell>
          <cell r="I125">
            <v>2.7002967359050389</v>
          </cell>
          <cell r="J125">
            <v>9.9316868102995226</v>
          </cell>
          <cell r="K125">
            <v>13.428571428571434</v>
          </cell>
          <cell r="L125">
            <v>25</v>
          </cell>
          <cell r="M125">
            <v>17.860111625697648</v>
          </cell>
        </row>
        <row r="126">
          <cell r="A126">
            <v>38376</v>
          </cell>
          <cell r="B126">
            <v>37.31</v>
          </cell>
          <cell r="C126">
            <v>34.33</v>
          </cell>
          <cell r="D126">
            <v>41.17</v>
          </cell>
          <cell r="E126">
            <v>39.619999999999997</v>
          </cell>
          <cell r="F126">
            <v>44.175000000000004</v>
          </cell>
          <cell r="G126">
            <v>99.42</v>
          </cell>
          <cell r="H126">
            <v>9.5419847328244387</v>
          </cell>
          <cell r="I126">
            <v>1.8694362017803945</v>
          </cell>
          <cell r="J126">
            <v>8.171308460325811</v>
          </cell>
          <cell r="K126">
            <v>13.199999999999989</v>
          </cell>
          <cell r="L126">
            <v>24.717673630717108</v>
          </cell>
          <cell r="M126">
            <v>18.06198788742428</v>
          </cell>
        </row>
        <row r="127">
          <cell r="A127">
            <v>38377</v>
          </cell>
          <cell r="B127">
            <v>36.35</v>
          </cell>
          <cell r="C127">
            <v>33.51</v>
          </cell>
          <cell r="D127">
            <v>40.840000000000003</v>
          </cell>
          <cell r="E127">
            <v>39.950000000000003</v>
          </cell>
          <cell r="F127">
            <v>44.27</v>
          </cell>
          <cell r="G127">
            <v>98.86</v>
          </cell>
          <cell r="H127">
            <v>6.7234292425132125</v>
          </cell>
          <cell r="I127">
            <v>-0.56379821958458809</v>
          </cell>
          <cell r="J127">
            <v>7.3042564372044261</v>
          </cell>
          <cell r="K127">
            <v>14.142857142857146</v>
          </cell>
          <cell r="L127">
            <v>24.985883681535846</v>
          </cell>
          <cell r="M127">
            <v>17.396983731148307</v>
          </cell>
        </row>
        <row r="128">
          <cell r="A128">
            <v>38378</v>
          </cell>
          <cell r="B128">
            <v>37.01</v>
          </cell>
          <cell r="C128">
            <v>33.660000000000004</v>
          </cell>
          <cell r="D128">
            <v>41.12</v>
          </cell>
          <cell r="E128">
            <v>40.22</v>
          </cell>
          <cell r="F128">
            <v>44.475000000000001</v>
          </cell>
          <cell r="G128">
            <v>99.16</v>
          </cell>
          <cell r="H128">
            <v>8.6611861421021619</v>
          </cell>
          <cell r="I128">
            <v>-0.11869436201780159</v>
          </cell>
          <cell r="J128">
            <v>8.0399369416710229</v>
          </cell>
          <cell r="K128">
            <v>14.914285714285702</v>
          </cell>
          <cell r="L128">
            <v>25.564652738565783</v>
          </cell>
          <cell r="M128">
            <v>17.753235957724712</v>
          </cell>
        </row>
        <row r="129">
          <cell r="A129">
            <v>38379</v>
          </cell>
          <cell r="B129">
            <v>36.4</v>
          </cell>
          <cell r="C129">
            <v>35.700000000000003</v>
          </cell>
          <cell r="D129">
            <v>40.380000000000003</v>
          </cell>
          <cell r="E129">
            <v>40.270000000000003</v>
          </cell>
          <cell r="F129">
            <v>44.76</v>
          </cell>
          <cell r="G129">
            <v>99.18</v>
          </cell>
          <cell r="H129">
            <v>6.8702290076335659</v>
          </cell>
          <cell r="I129">
            <v>5.9347181008902128</v>
          </cell>
          <cell r="J129">
            <v>6.095638465580655</v>
          </cell>
          <cell r="K129">
            <v>15.057142857142857</v>
          </cell>
          <cell r="L129">
            <v>26.369282891022007</v>
          </cell>
          <cell r="M129">
            <v>17.776986106163161</v>
          </cell>
        </row>
        <row r="130">
          <cell r="A130">
            <v>38380</v>
          </cell>
          <cell r="B130">
            <v>36.15</v>
          </cell>
          <cell r="C130">
            <v>35.81</v>
          </cell>
          <cell r="D130">
            <v>40.21</v>
          </cell>
          <cell r="E130">
            <v>39.900000000000006</v>
          </cell>
          <cell r="F130">
            <v>44.984999999999999</v>
          </cell>
          <cell r="G130">
            <v>99.56</v>
          </cell>
          <cell r="H130">
            <v>6.1362301820316878</v>
          </cell>
          <cell r="I130">
            <v>6.2611275964391755</v>
          </cell>
          <cell r="J130">
            <v>5.6489753021544908</v>
          </cell>
          <cell r="K130">
            <v>14.000000000000012</v>
          </cell>
          <cell r="L130">
            <v>27.004517221908507</v>
          </cell>
          <cell r="M130">
            <v>18.22823892649328</v>
          </cell>
        </row>
        <row r="131">
          <cell r="A131">
            <v>38383</v>
          </cell>
          <cell r="B131">
            <v>37</v>
          </cell>
          <cell r="C131">
            <v>36.96</v>
          </cell>
          <cell r="D131">
            <v>40.35</v>
          </cell>
          <cell r="E131">
            <v>40.369999999999997</v>
          </cell>
          <cell r="F131">
            <v>45.594999999999999</v>
          </cell>
          <cell r="G131">
            <v>101.06</v>
          </cell>
          <cell r="H131">
            <v>8.6318261890780956</v>
          </cell>
          <cell r="I131">
            <v>9.673590504451024</v>
          </cell>
          <cell r="J131">
            <v>6.0168155543877999</v>
          </cell>
          <cell r="K131">
            <v>15.342857142857124</v>
          </cell>
          <cell r="L131">
            <v>28.726708074534145</v>
          </cell>
          <cell r="M131">
            <v>20.009500059375362</v>
          </cell>
        </row>
        <row r="132">
          <cell r="A132">
            <v>38384</v>
          </cell>
          <cell r="B132">
            <v>38.03</v>
          </cell>
          <cell r="C132">
            <v>38.96</v>
          </cell>
          <cell r="D132">
            <v>40.96</v>
          </cell>
          <cell r="E132">
            <v>41.15</v>
          </cell>
          <cell r="F132">
            <v>45.975000000000001</v>
          </cell>
          <cell r="G132">
            <v>101.99000000000001</v>
          </cell>
          <cell r="H132">
            <v>11.65590135055783</v>
          </cell>
          <cell r="I132">
            <v>15.608308605341236</v>
          </cell>
          <cell r="J132">
            <v>7.6195480819758243</v>
          </cell>
          <cell r="K132">
            <v>17.571428571428569</v>
          </cell>
          <cell r="L132">
            <v>29.799548277809151</v>
          </cell>
          <cell r="M132">
            <v>21.113881961762271</v>
          </cell>
        </row>
        <row r="133">
          <cell r="A133">
            <v>38385</v>
          </cell>
          <cell r="B133">
            <v>35.910000000000004</v>
          </cell>
          <cell r="C133">
            <v>38.26</v>
          </cell>
          <cell r="D133">
            <v>41.050000000000004</v>
          </cell>
          <cell r="E133">
            <v>41.21</v>
          </cell>
          <cell r="F133">
            <v>45.954999999999998</v>
          </cell>
          <cell r="G133">
            <v>101.47</v>
          </cell>
          <cell r="H133">
            <v>5.4315913094538981</v>
          </cell>
          <cell r="I133">
            <v>13.531157270029649</v>
          </cell>
          <cell r="J133">
            <v>7.8560168155543897</v>
          </cell>
          <cell r="K133">
            <v>17.742857142857147</v>
          </cell>
          <cell r="L133">
            <v>29.743083003952563</v>
          </cell>
          <cell r="M133">
            <v>20.496378102363131</v>
          </cell>
        </row>
        <row r="134">
          <cell r="A134">
            <v>38386</v>
          </cell>
          <cell r="B134">
            <v>35.72</v>
          </cell>
          <cell r="C134">
            <v>38.910000000000004</v>
          </cell>
          <cell r="D134">
            <v>41.160000000000004</v>
          </cell>
          <cell r="E134">
            <v>41.68</v>
          </cell>
          <cell r="F134">
            <v>46.024999999999999</v>
          </cell>
          <cell r="G134">
            <v>100.9</v>
          </cell>
          <cell r="H134">
            <v>4.8737522019964619</v>
          </cell>
          <cell r="I134">
            <v>15.459940652818993</v>
          </cell>
          <cell r="J134">
            <v>8.1450341565948428</v>
          </cell>
          <cell r="K134">
            <v>19.085714285714282</v>
          </cell>
          <cell r="L134">
            <v>29.940711462450587</v>
          </cell>
          <cell r="M134">
            <v>19.819498871867935</v>
          </cell>
        </row>
        <row r="135">
          <cell r="A135">
            <v>38387</v>
          </cell>
          <cell r="B135">
            <v>36.93</v>
          </cell>
          <cell r="C135">
            <v>39.050000000000004</v>
          </cell>
          <cell r="D135">
            <v>41.14</v>
          </cell>
          <cell r="E135">
            <v>41.980000000000004</v>
          </cell>
          <cell r="F135">
            <v>46.774999999999999</v>
          </cell>
          <cell r="G135">
            <v>102.95</v>
          </cell>
          <cell r="H135">
            <v>8.4263065179095662</v>
          </cell>
          <cell r="I135">
            <v>15.875370919881316</v>
          </cell>
          <cell r="J135">
            <v>8.0924855491329328</v>
          </cell>
          <cell r="K135">
            <v>19.94285714285715</v>
          </cell>
          <cell r="L135">
            <v>32.058159232072271</v>
          </cell>
          <cell r="M135">
            <v>22.253889086806787</v>
          </cell>
        </row>
        <row r="136">
          <cell r="A136">
            <v>38390</v>
          </cell>
          <cell r="B136">
            <v>36.369999999999997</v>
          </cell>
          <cell r="C136">
            <v>38.81</v>
          </cell>
          <cell r="D136">
            <v>40.97</v>
          </cell>
          <cell r="E136">
            <v>41.69</v>
          </cell>
          <cell r="F136">
            <v>46.35</v>
          </cell>
          <cell r="G136">
            <v>102.47</v>
          </cell>
          <cell r="H136">
            <v>6.782149148561345</v>
          </cell>
          <cell r="I136">
            <v>15.163204747774483</v>
          </cell>
          <cell r="J136">
            <v>7.6458223857067686</v>
          </cell>
          <cell r="K136">
            <v>19.114285714285707</v>
          </cell>
          <cell r="L136">
            <v>30.858272162619983</v>
          </cell>
          <cell r="M136">
            <v>21.683885524284506</v>
          </cell>
        </row>
        <row r="137">
          <cell r="A137">
            <v>38391</v>
          </cell>
          <cell r="B137">
            <v>36.01</v>
          </cell>
          <cell r="C137">
            <v>37.43</v>
          </cell>
          <cell r="D137">
            <v>40.700000000000003</v>
          </cell>
          <cell r="E137">
            <v>41.07</v>
          </cell>
          <cell r="F137">
            <v>46.875</v>
          </cell>
          <cell r="G137">
            <v>102.96000000000001</v>
          </cell>
          <cell r="H137">
            <v>5.7251908396946494</v>
          </cell>
          <cell r="I137">
            <v>11.068249258160234</v>
          </cell>
          <cell r="J137">
            <v>6.9364161849710948</v>
          </cell>
          <cell r="K137">
            <v>17.342857142857149</v>
          </cell>
          <cell r="L137">
            <v>32.340485601355162</v>
          </cell>
          <cell r="M137">
            <v>22.265764161026013</v>
          </cell>
        </row>
        <row r="138">
          <cell r="A138">
            <v>38392</v>
          </cell>
          <cell r="B138">
            <v>36.1</v>
          </cell>
          <cell r="C138">
            <v>37.090000000000003</v>
          </cell>
          <cell r="D138">
            <v>40.54</v>
          </cell>
          <cell r="E138">
            <v>40.900000000000006</v>
          </cell>
          <cell r="F138">
            <v>46.7</v>
          </cell>
          <cell r="G138">
            <v>102.75</v>
          </cell>
          <cell r="H138">
            <v>5.9894304169113344</v>
          </cell>
          <cell r="I138">
            <v>10.059347181008892</v>
          </cell>
          <cell r="J138">
            <v>6.5160273252758749</v>
          </cell>
          <cell r="K138">
            <v>16.857142857142883</v>
          </cell>
          <cell r="L138">
            <v>31.846414455110118</v>
          </cell>
          <cell r="M138">
            <v>22.016387602422505</v>
          </cell>
        </row>
        <row r="139">
          <cell r="A139">
            <v>38393</v>
          </cell>
          <cell r="B139">
            <v>35.53</v>
          </cell>
          <cell r="C139">
            <v>36.39</v>
          </cell>
          <cell r="D139">
            <v>40.32</v>
          </cell>
          <cell r="E139">
            <v>40.75</v>
          </cell>
          <cell r="F139">
            <v>47.19</v>
          </cell>
          <cell r="G139">
            <v>103.59</v>
          </cell>
          <cell r="H139">
            <v>4.3159130945390478</v>
          </cell>
          <cell r="I139">
            <v>7.9821958456973263</v>
          </cell>
          <cell r="J139">
            <v>5.9379926431949448</v>
          </cell>
          <cell r="K139">
            <v>16.428571428571438</v>
          </cell>
          <cell r="L139">
            <v>33.22981366459625</v>
          </cell>
          <cell r="M139">
            <v>23.013893836836473</v>
          </cell>
        </row>
        <row r="140">
          <cell r="A140">
            <v>38394</v>
          </cell>
          <cell r="B140">
            <v>35.770000000000003</v>
          </cell>
          <cell r="C140">
            <v>36.51</v>
          </cell>
          <cell r="D140">
            <v>40.450000000000003</v>
          </cell>
          <cell r="E140">
            <v>41.18</v>
          </cell>
          <cell r="F140">
            <v>47.160000000000004</v>
          </cell>
          <cell r="G140">
            <v>104.05</v>
          </cell>
          <cell r="H140">
            <v>5.0205519671168597</v>
          </cell>
          <cell r="I140">
            <v>8.33827893175072</v>
          </cell>
          <cell r="J140">
            <v>6.2795585916973318</v>
          </cell>
          <cell r="K140">
            <v>17.657142857142858</v>
          </cell>
          <cell r="L140">
            <v>33.145115753811403</v>
          </cell>
          <cell r="M140">
            <v>23.560147250920306</v>
          </cell>
        </row>
        <row r="141">
          <cell r="A141">
            <v>38397</v>
          </cell>
          <cell r="B141">
            <v>35.75</v>
          </cell>
          <cell r="C141">
            <v>37</v>
          </cell>
          <cell r="D141">
            <v>40.72</v>
          </cell>
          <cell r="E141">
            <v>42.13</v>
          </cell>
          <cell r="F141">
            <v>46.93</v>
          </cell>
          <cell r="G141">
            <v>103.4</v>
          </cell>
          <cell r="H141">
            <v>4.961832061068705</v>
          </cell>
          <cell r="I141">
            <v>9.7922848664688367</v>
          </cell>
          <cell r="J141">
            <v>6.9889647924329834</v>
          </cell>
          <cell r="K141">
            <v>20.371428571428574</v>
          </cell>
          <cell r="L141">
            <v>32.495765104460752</v>
          </cell>
          <cell r="M141">
            <v>22.788267426671418</v>
          </cell>
        </row>
        <row r="142">
          <cell r="A142">
            <v>38398</v>
          </cell>
          <cell r="B142">
            <v>36.090000000000003</v>
          </cell>
          <cell r="C142">
            <v>36.840000000000003</v>
          </cell>
          <cell r="D142">
            <v>41.49</v>
          </cell>
          <cell r="E142">
            <v>42.550000000000004</v>
          </cell>
          <cell r="F142">
            <v>46.555</v>
          </cell>
          <cell r="G142">
            <v>103</v>
          </cell>
          <cell r="H142">
            <v>5.9600704638872681</v>
          </cell>
          <cell r="I142">
            <v>9.3175074183976303</v>
          </cell>
          <cell r="J142">
            <v>9.0120861797162277</v>
          </cell>
          <cell r="K142">
            <v>21.571428571428577</v>
          </cell>
          <cell r="L142">
            <v>31.437041219649899</v>
          </cell>
          <cell r="M142">
            <v>22.313264457902847</v>
          </cell>
        </row>
        <row r="143">
          <cell r="A143">
            <v>38399</v>
          </cell>
          <cell r="B143">
            <v>36.81</v>
          </cell>
          <cell r="C143">
            <v>36.74</v>
          </cell>
          <cell r="D143">
            <v>41.550000000000004</v>
          </cell>
          <cell r="E143">
            <v>41.89</v>
          </cell>
          <cell r="F143">
            <v>46.384999999999998</v>
          </cell>
          <cell r="G143">
            <v>101.74000000000001</v>
          </cell>
          <cell r="H143">
            <v>8.0739870816206594</v>
          </cell>
          <cell r="I143">
            <v>9.0207715133531217</v>
          </cell>
          <cell r="J143">
            <v>9.169732002101938</v>
          </cell>
          <cell r="K143">
            <v>19.685714285714283</v>
          </cell>
          <cell r="L143">
            <v>30.957086391868984</v>
          </cell>
          <cell r="M143">
            <v>20.817005106281904</v>
          </cell>
        </row>
        <row r="144">
          <cell r="A144">
            <v>38400</v>
          </cell>
          <cell r="B144">
            <v>36.050000000000004</v>
          </cell>
          <cell r="C144">
            <v>36.65</v>
          </cell>
          <cell r="D144">
            <v>41.63</v>
          </cell>
          <cell r="E144">
            <v>41.38</v>
          </cell>
          <cell r="F144">
            <v>45.825000000000003</v>
          </cell>
          <cell r="G144">
            <v>100.27</v>
          </cell>
          <cell r="H144">
            <v>5.8426306517909588</v>
          </cell>
          <cell r="I144">
            <v>8.7537091988130413</v>
          </cell>
          <cell r="J144">
            <v>9.3799264319495599</v>
          </cell>
          <cell r="K144">
            <v>18.228571428571438</v>
          </cell>
          <cell r="L144">
            <v>29.376058723884825</v>
          </cell>
          <cell r="M144">
            <v>19.071369196057454</v>
          </cell>
        </row>
        <row r="145">
          <cell r="A145">
            <v>38401</v>
          </cell>
          <cell r="B145">
            <v>34.96</v>
          </cell>
          <cell r="C145">
            <v>36.119999999999997</v>
          </cell>
          <cell r="D145">
            <v>41.25</v>
          </cell>
          <cell r="E145">
            <v>40.97</v>
          </cell>
          <cell r="F145">
            <v>44.83</v>
          </cell>
          <cell r="G145">
            <v>97.84</v>
          </cell>
          <cell r="H145">
            <v>2.6423957721667612</v>
          </cell>
          <cell r="I145">
            <v>7.181008902077135</v>
          </cell>
          <cell r="J145">
            <v>8.3815028901734081</v>
          </cell>
          <cell r="K145">
            <v>17.05714285714286</v>
          </cell>
          <cell r="L145">
            <v>26.566911349520026</v>
          </cell>
          <cell r="M145">
            <v>16.185726160788505</v>
          </cell>
        </row>
        <row r="146">
          <cell r="A146">
            <v>38404</v>
          </cell>
          <cell r="B146">
            <v>34.96</v>
          </cell>
          <cell r="C146">
            <v>36.119999999999997</v>
          </cell>
          <cell r="D146">
            <v>41.25</v>
          </cell>
          <cell r="E146">
            <v>40.97</v>
          </cell>
          <cell r="F146">
            <v>44.83</v>
          </cell>
          <cell r="G146">
            <v>97.84</v>
          </cell>
          <cell r="H146">
            <v>2.6423957721667612</v>
          </cell>
          <cell r="I146">
            <v>7.181008902077135</v>
          </cell>
          <cell r="J146">
            <v>8.3815028901734081</v>
          </cell>
          <cell r="K146">
            <v>17.05714285714286</v>
          </cell>
          <cell r="L146">
            <v>26.566911349520026</v>
          </cell>
          <cell r="M146">
            <v>16.185726160788505</v>
          </cell>
        </row>
        <row r="147">
          <cell r="A147">
            <v>38405</v>
          </cell>
          <cell r="B147">
            <v>34.14</v>
          </cell>
          <cell r="C147">
            <v>35.61</v>
          </cell>
          <cell r="D147">
            <v>41.29</v>
          </cell>
          <cell r="E147">
            <v>39.97</v>
          </cell>
          <cell r="F147">
            <v>44.164999999999999</v>
          </cell>
          <cell r="G147">
            <v>96.88</v>
          </cell>
          <cell r="H147">
            <v>0.23487962419259656</v>
          </cell>
          <cell r="I147">
            <v>5.6676557863501342</v>
          </cell>
          <cell r="J147">
            <v>8.4866001050972084</v>
          </cell>
          <cell r="K147">
            <v>14.19999999999999</v>
          </cell>
          <cell r="L147">
            <v>24.689440993788804</v>
          </cell>
          <cell r="M147">
            <v>15.045719035743964</v>
          </cell>
        </row>
        <row r="148">
          <cell r="A148">
            <v>38406</v>
          </cell>
          <cell r="B148">
            <v>34.700000000000003</v>
          </cell>
          <cell r="C148">
            <v>35.9</v>
          </cell>
          <cell r="D148">
            <v>41.36</v>
          </cell>
          <cell r="E148">
            <v>40.5</v>
          </cell>
          <cell r="F148">
            <v>45.064999999999998</v>
          </cell>
          <cell r="G148">
            <v>97.69</v>
          </cell>
          <cell r="H148">
            <v>1.8790369935408169</v>
          </cell>
          <cell r="I148">
            <v>6.5281899109792096</v>
          </cell>
          <cell r="J148">
            <v>8.6705202312138638</v>
          </cell>
          <cell r="K148">
            <v>15.714285714285726</v>
          </cell>
          <cell r="L148">
            <v>27.230378317334836</v>
          </cell>
          <cell r="M148">
            <v>16.007600047500283</v>
          </cell>
        </row>
        <row r="149">
          <cell r="A149">
            <v>38407</v>
          </cell>
          <cell r="B149">
            <v>34.840000000000003</v>
          </cell>
          <cell r="C149">
            <v>36.020000000000003</v>
          </cell>
          <cell r="D149">
            <v>41.93</v>
          </cell>
          <cell r="E149">
            <v>39.900000000000006</v>
          </cell>
          <cell r="F149">
            <v>45.11</v>
          </cell>
          <cell r="G149">
            <v>96.65</v>
          </cell>
          <cell r="H149">
            <v>2.2900763358778553</v>
          </cell>
          <cell r="I149">
            <v>6.8842729970326477</v>
          </cell>
          <cell r="J149">
            <v>10.168155543878088</v>
          </cell>
          <cell r="K149">
            <v>14.000000000000012</v>
          </cell>
          <cell r="L149">
            <v>27.357425183512142</v>
          </cell>
          <cell r="M149">
            <v>14.77259232870205</v>
          </cell>
        </row>
        <row r="150">
          <cell r="A150">
            <v>38408</v>
          </cell>
          <cell r="B150">
            <v>34.96</v>
          </cell>
          <cell r="C150">
            <v>36.22</v>
          </cell>
          <cell r="D150">
            <v>41.89</v>
          </cell>
          <cell r="E150">
            <v>40.44</v>
          </cell>
          <cell r="F150">
            <v>46.15</v>
          </cell>
          <cell r="G150">
            <v>98.61</v>
          </cell>
          <cell r="H150">
            <v>2.6423957721667612</v>
          </cell>
          <cell r="I150">
            <v>7.4777448071216446</v>
          </cell>
          <cell r="J150">
            <v>10.063058328954288</v>
          </cell>
          <cell r="K150">
            <v>15.542857142857148</v>
          </cell>
          <cell r="L150">
            <v>30.293619424054196</v>
          </cell>
          <cell r="M150">
            <v>17.100106875667965</v>
          </cell>
        </row>
        <row r="151">
          <cell r="A151">
            <v>38411</v>
          </cell>
          <cell r="B151">
            <v>34.75</v>
          </cell>
          <cell r="C151">
            <v>35.99</v>
          </cell>
          <cell r="D151">
            <v>41.96</v>
          </cell>
          <cell r="E151">
            <v>40.35</v>
          </cell>
          <cell r="F151">
            <v>45.59</v>
          </cell>
          <cell r="G151">
            <v>99.5</v>
          </cell>
          <cell r="H151">
            <v>2.0258367586611703</v>
          </cell>
          <cell r="I151">
            <v>6.7952522255192882</v>
          </cell>
          <cell r="J151">
            <v>10.246978455070943</v>
          </cell>
          <cell r="K151">
            <v>15.285714285714281</v>
          </cell>
          <cell r="L151">
            <v>28.712591756070015</v>
          </cell>
          <cell r="M151">
            <v>18.156988481177994</v>
          </cell>
        </row>
        <row r="152">
          <cell r="A152">
            <v>38412</v>
          </cell>
          <cell r="B152">
            <v>34.83</v>
          </cell>
          <cell r="C152">
            <v>36.72</v>
          </cell>
          <cell r="D152">
            <v>42.1</v>
          </cell>
          <cell r="E152">
            <v>41.19</v>
          </cell>
          <cell r="F152">
            <v>46.06</v>
          </cell>
          <cell r="G152">
            <v>101.37</v>
          </cell>
          <cell r="H152">
            <v>2.2607163828537669</v>
          </cell>
          <cell r="I152">
            <v>8.9614243323441922</v>
          </cell>
          <cell r="J152">
            <v>10.614818707304252</v>
          </cell>
          <cell r="K152">
            <v>17.685714285714283</v>
          </cell>
          <cell r="L152">
            <v>30.039525691699609</v>
          </cell>
          <cell r="M152">
            <v>20.37762736017099</v>
          </cell>
        </row>
        <row r="153">
          <cell r="A153">
            <v>38413</v>
          </cell>
          <cell r="B153">
            <v>34.99</v>
          </cell>
          <cell r="C153">
            <v>36.630000000000003</v>
          </cell>
          <cell r="D153">
            <v>42.02</v>
          </cell>
          <cell r="E153">
            <v>40.86</v>
          </cell>
          <cell r="F153">
            <v>45.884999999999998</v>
          </cell>
          <cell r="G153">
            <v>101.17</v>
          </cell>
          <cell r="H153">
            <v>2.7304756312389822</v>
          </cell>
          <cell r="I153">
            <v>8.6943620178041581</v>
          </cell>
          <cell r="J153">
            <v>10.404624277456653</v>
          </cell>
          <cell r="K153">
            <v>16.742857142857147</v>
          </cell>
          <cell r="L153">
            <v>29.54545454545454</v>
          </cell>
          <cell r="M153">
            <v>20.140125875786708</v>
          </cell>
        </row>
        <row r="154">
          <cell r="A154">
            <v>38414</v>
          </cell>
          <cell r="B154">
            <v>34.880000000000003</v>
          </cell>
          <cell r="C154">
            <v>36.96</v>
          </cell>
          <cell r="D154">
            <v>42.1</v>
          </cell>
          <cell r="E154">
            <v>40.76</v>
          </cell>
          <cell r="F154">
            <v>45.5</v>
          </cell>
          <cell r="G154">
            <v>100.9</v>
          </cell>
          <cell r="H154">
            <v>2.4075161479741647</v>
          </cell>
          <cell r="I154">
            <v>9.673590504451024</v>
          </cell>
          <cell r="J154">
            <v>10.614818707304252</v>
          </cell>
          <cell r="K154">
            <v>16.457142857142859</v>
          </cell>
          <cell r="L154">
            <v>28.458498023715407</v>
          </cell>
          <cell r="M154">
            <v>19.819498871867935</v>
          </cell>
        </row>
        <row r="155">
          <cell r="A155">
            <v>38415</v>
          </cell>
          <cell r="B155">
            <v>35.520000000000003</v>
          </cell>
          <cell r="C155">
            <v>37.65</v>
          </cell>
          <cell r="D155">
            <v>42.43</v>
          </cell>
          <cell r="E155">
            <v>41.28</v>
          </cell>
          <cell r="F155">
            <v>46.51</v>
          </cell>
          <cell r="G155">
            <v>103.2</v>
          </cell>
          <cell r="H155">
            <v>4.2865531415149816</v>
          </cell>
          <cell r="I155">
            <v>11.721068249258138</v>
          </cell>
          <cell r="J155">
            <v>11.481870730425637</v>
          </cell>
          <cell r="K155">
            <v>17.94285714285715</v>
          </cell>
          <cell r="L155">
            <v>31.309994353472593</v>
          </cell>
          <cell r="M155">
            <v>22.550765942287132</v>
          </cell>
        </row>
        <row r="156">
          <cell r="A156">
            <v>38418</v>
          </cell>
          <cell r="B156">
            <v>35.46</v>
          </cell>
          <cell r="C156">
            <v>37.83</v>
          </cell>
          <cell r="D156">
            <v>42.550000000000004</v>
          </cell>
          <cell r="E156">
            <v>41.68</v>
          </cell>
          <cell r="F156">
            <v>46.6</v>
          </cell>
          <cell r="G156">
            <v>103.62</v>
          </cell>
          <cell r="H156">
            <v>4.1103934233705175</v>
          </cell>
          <cell r="I156">
            <v>12.255192878338272</v>
          </cell>
          <cell r="J156">
            <v>11.797162375197058</v>
          </cell>
          <cell r="K156">
            <v>19.085714285714282</v>
          </cell>
          <cell r="L156">
            <v>31.564088085827223</v>
          </cell>
          <cell r="M156">
            <v>23.049519059494106</v>
          </cell>
        </row>
        <row r="157">
          <cell r="A157">
            <v>38419</v>
          </cell>
          <cell r="B157">
            <v>35.050000000000004</v>
          </cell>
          <cell r="C157">
            <v>37.19</v>
          </cell>
          <cell r="D157">
            <v>42.18</v>
          </cell>
          <cell r="E157">
            <v>41.7</v>
          </cell>
          <cell r="F157">
            <v>46.555</v>
          </cell>
          <cell r="G157">
            <v>104.2</v>
          </cell>
          <cell r="H157">
            <v>2.9066353493834463</v>
          </cell>
          <cell r="I157">
            <v>10.356083086053403</v>
          </cell>
          <cell r="J157">
            <v>10.825013137151851</v>
          </cell>
          <cell r="K157">
            <v>19.142857142857149</v>
          </cell>
          <cell r="L157">
            <v>31.437041219649899</v>
          </cell>
          <cell r="M157">
            <v>23.738273364208528</v>
          </cell>
        </row>
        <row r="158">
          <cell r="A158">
            <v>38420</v>
          </cell>
          <cell r="B158">
            <v>33.36</v>
          </cell>
          <cell r="C158">
            <v>35.72</v>
          </cell>
          <cell r="D158">
            <v>41.29</v>
          </cell>
          <cell r="E158">
            <v>40.79</v>
          </cell>
          <cell r="F158">
            <v>45.975000000000001</v>
          </cell>
          <cell r="G158">
            <v>103.26</v>
          </cell>
          <cell r="H158">
            <v>-2.0551967116852699</v>
          </cell>
          <cell r="I158">
            <v>5.9940652818990969</v>
          </cell>
          <cell r="J158">
            <v>8.4866001050972084</v>
          </cell>
          <cell r="K158">
            <v>16.542857142857148</v>
          </cell>
          <cell r="L158">
            <v>29.799548277809151</v>
          </cell>
          <cell r="M158">
            <v>22.622016387602418</v>
          </cell>
        </row>
        <row r="159">
          <cell r="A159">
            <v>38421</v>
          </cell>
          <cell r="B159">
            <v>33.619999999999997</v>
          </cell>
          <cell r="C159">
            <v>35.730000000000004</v>
          </cell>
          <cell r="D159">
            <v>41.36</v>
          </cell>
          <cell r="E159">
            <v>40.5</v>
          </cell>
          <cell r="F159">
            <v>46.52</v>
          </cell>
          <cell r="G159">
            <v>104.31</v>
          </cell>
          <cell r="H159">
            <v>-1.2918379330593255</v>
          </cell>
          <cell r="I159">
            <v>6.0237388724035723</v>
          </cell>
          <cell r="J159">
            <v>8.6705202312138638</v>
          </cell>
          <cell r="K159">
            <v>15.714285714285726</v>
          </cell>
          <cell r="L159">
            <v>31.338226990400898</v>
          </cell>
          <cell r="M159">
            <v>23.868899180619874</v>
          </cell>
        </row>
        <row r="160">
          <cell r="A160">
            <v>38422</v>
          </cell>
          <cell r="B160">
            <v>33</v>
          </cell>
          <cell r="C160">
            <v>35.18</v>
          </cell>
          <cell r="D160">
            <v>41.050000000000004</v>
          </cell>
          <cell r="E160">
            <v>39.81</v>
          </cell>
          <cell r="F160">
            <v>46.44</v>
          </cell>
          <cell r="G160">
            <v>103.33</v>
          </cell>
          <cell r="H160">
            <v>-3.1121550205519766</v>
          </cell>
          <cell r="I160">
            <v>4.3916913946587366</v>
          </cell>
          <cell r="J160">
            <v>7.8560168155543897</v>
          </cell>
          <cell r="K160">
            <v>13.742857142857146</v>
          </cell>
          <cell r="L160">
            <v>31.11236589497457</v>
          </cell>
          <cell r="M160">
            <v>22.705141907136905</v>
          </cell>
        </row>
        <row r="161">
          <cell r="A161">
            <v>38425</v>
          </cell>
          <cell r="B161">
            <v>33.46</v>
          </cell>
          <cell r="C161">
            <v>35.450000000000003</v>
          </cell>
          <cell r="D161">
            <v>41.75</v>
          </cell>
          <cell r="E161">
            <v>40.43</v>
          </cell>
          <cell r="F161">
            <v>46.660000000000004</v>
          </cell>
          <cell r="G161">
            <v>104.74000000000001</v>
          </cell>
          <cell r="H161">
            <v>-1.7615971814445186</v>
          </cell>
          <cell r="I161">
            <v>5.1928783382789279</v>
          </cell>
          <cell r="J161">
            <v>9.6952180767209573</v>
          </cell>
          <cell r="K161">
            <v>15.514285714285702</v>
          </cell>
          <cell r="L161">
            <v>31.733483907396966</v>
          </cell>
          <cell r="M161">
            <v>24.379527372046073</v>
          </cell>
        </row>
        <row r="162">
          <cell r="A162">
            <v>38426</v>
          </cell>
          <cell r="B162">
            <v>33.71</v>
          </cell>
          <cell r="C162">
            <v>34.910000000000004</v>
          </cell>
          <cell r="D162">
            <v>41.400000000000006</v>
          </cell>
          <cell r="E162">
            <v>39.900000000000006</v>
          </cell>
          <cell r="F162">
            <v>48.094999999999999</v>
          </cell>
          <cell r="G162">
            <v>106.03</v>
          </cell>
          <cell r="H162">
            <v>-1.0275983558426294</v>
          </cell>
          <cell r="I162">
            <v>3.5905044510385675</v>
          </cell>
          <cell r="J162">
            <v>8.7756174461376837</v>
          </cell>
          <cell r="K162">
            <v>14.000000000000012</v>
          </cell>
          <cell r="L162">
            <v>35.784867306606436</v>
          </cell>
          <cell r="M162">
            <v>25.911411946324648</v>
          </cell>
        </row>
        <row r="163">
          <cell r="A163">
            <v>38427</v>
          </cell>
          <cell r="B163">
            <v>32.980000000000004</v>
          </cell>
          <cell r="C163">
            <v>34.450000000000003</v>
          </cell>
          <cell r="D163">
            <v>41.2</v>
          </cell>
          <cell r="E163">
            <v>38.83</v>
          </cell>
          <cell r="F163">
            <v>46.875</v>
          </cell>
          <cell r="G163">
            <v>102.13</v>
          </cell>
          <cell r="H163">
            <v>-3.1708749266001091</v>
          </cell>
          <cell r="I163">
            <v>2.2255192878338326</v>
          </cell>
          <cell r="J163">
            <v>8.2501313715186662</v>
          </cell>
          <cell r="K163">
            <v>10.942857142857143</v>
          </cell>
          <cell r="L163">
            <v>32.340485601355162</v>
          </cell>
          <cell r="M163">
            <v>21.280133000831249</v>
          </cell>
        </row>
        <row r="164">
          <cell r="A164">
            <v>38428</v>
          </cell>
          <cell r="B164">
            <v>32.74</v>
          </cell>
          <cell r="C164">
            <v>34.49</v>
          </cell>
          <cell r="D164">
            <v>41.42</v>
          </cell>
          <cell r="E164">
            <v>39.380000000000003</v>
          </cell>
          <cell r="F164">
            <v>47.800000000000004</v>
          </cell>
          <cell r="G164">
            <v>102.99000000000001</v>
          </cell>
          <cell r="H164">
            <v>-3.8755137991779209</v>
          </cell>
          <cell r="I164">
            <v>2.3442136498516231</v>
          </cell>
          <cell r="J164">
            <v>8.8281660535995741</v>
          </cell>
          <cell r="K164">
            <v>12.514285714285723</v>
          </cell>
          <cell r="L164">
            <v>34.952004517221916</v>
          </cell>
          <cell r="M164">
            <v>22.301389383683645</v>
          </cell>
        </row>
        <row r="165">
          <cell r="A165">
            <v>38429</v>
          </cell>
          <cell r="B165">
            <v>32.630000000000003</v>
          </cell>
          <cell r="C165">
            <v>34.119999999999997</v>
          </cell>
          <cell r="D165">
            <v>41.2</v>
          </cell>
          <cell r="E165">
            <v>38.58</v>
          </cell>
          <cell r="F165">
            <v>48.1</v>
          </cell>
          <cell r="G165">
            <v>102.03</v>
          </cell>
          <cell r="H165">
            <v>-4.19847328244275</v>
          </cell>
          <cell r="I165">
            <v>1.2462908011869223</v>
          </cell>
          <cell r="J165">
            <v>8.2501313715186662</v>
          </cell>
          <cell r="K165">
            <v>10.228571428571431</v>
          </cell>
          <cell r="L165">
            <v>35.798983625070569</v>
          </cell>
          <cell r="M165">
            <v>21.161382258639104</v>
          </cell>
        </row>
        <row r="166">
          <cell r="A166">
            <v>38432</v>
          </cell>
          <cell r="B166">
            <v>32.4</v>
          </cell>
          <cell r="C166">
            <v>34.04</v>
          </cell>
          <cell r="D166">
            <v>40.42</v>
          </cell>
          <cell r="E166">
            <v>38.730000000000004</v>
          </cell>
          <cell r="F166">
            <v>47.575000000000003</v>
          </cell>
          <cell r="G166">
            <v>101.87</v>
          </cell>
          <cell r="H166">
            <v>-4.8737522019964841</v>
          </cell>
          <cell r="I166">
            <v>1.0089020771513191</v>
          </cell>
          <cell r="J166">
            <v>6.2007356805044545</v>
          </cell>
          <cell r="K166">
            <v>10.657142857142876</v>
          </cell>
          <cell r="L166">
            <v>34.316770186335411</v>
          </cell>
          <cell r="M166">
            <v>20.971381071131677</v>
          </cell>
        </row>
        <row r="167">
          <cell r="A167">
            <v>38433</v>
          </cell>
          <cell r="B167">
            <v>32.03</v>
          </cell>
          <cell r="C167">
            <v>34.18</v>
          </cell>
          <cell r="D167">
            <v>39.71</v>
          </cell>
          <cell r="E167">
            <v>37.4</v>
          </cell>
          <cell r="F167">
            <v>47.2</v>
          </cell>
          <cell r="G167">
            <v>99.58</v>
          </cell>
          <cell r="H167">
            <v>-5.9600704638872575</v>
          </cell>
          <cell r="I167">
            <v>1.4243323442136413</v>
          </cell>
          <cell r="J167">
            <v>4.3352601156069426</v>
          </cell>
          <cell r="K167">
            <v>6.8571428571428505</v>
          </cell>
          <cell r="L167">
            <v>33.258046301524558</v>
          </cell>
          <cell r="M167">
            <v>18.251989074931707</v>
          </cell>
        </row>
        <row r="168">
          <cell r="A168">
            <v>38434</v>
          </cell>
          <cell r="B168">
            <v>32.19</v>
          </cell>
          <cell r="C168">
            <v>33.56</v>
          </cell>
          <cell r="D168">
            <v>39.69</v>
          </cell>
          <cell r="E168">
            <v>38.44</v>
          </cell>
          <cell r="F168">
            <v>46.45</v>
          </cell>
          <cell r="G168">
            <v>99.25</v>
          </cell>
          <cell r="H168">
            <v>-5.4903112155020644</v>
          </cell>
          <cell r="I168">
            <v>-0.41543026706231112</v>
          </cell>
          <cell r="J168">
            <v>4.2827115081450318</v>
          </cell>
          <cell r="K168">
            <v>9.828571428571431</v>
          </cell>
          <cell r="L168">
            <v>31.140598531902874</v>
          </cell>
          <cell r="M168">
            <v>17.860111625697648</v>
          </cell>
        </row>
        <row r="169">
          <cell r="A169">
            <v>38435</v>
          </cell>
          <cell r="B169">
            <v>31.86</v>
          </cell>
          <cell r="C169">
            <v>33.33</v>
          </cell>
          <cell r="D169">
            <v>39.11</v>
          </cell>
          <cell r="E169">
            <v>38.85</v>
          </cell>
          <cell r="F169">
            <v>46.39</v>
          </cell>
          <cell r="G169">
            <v>98.38</v>
          </cell>
          <cell r="H169">
            <v>-6.4591896652965382</v>
          </cell>
          <cell r="I169">
            <v>-1.0979228486647008</v>
          </cell>
          <cell r="J169">
            <v>2.7588018917498625</v>
          </cell>
          <cell r="K169">
            <v>11.000000000000011</v>
          </cell>
          <cell r="L169">
            <v>30.971202710333134</v>
          </cell>
          <cell r="M169">
            <v>16.826980168626026</v>
          </cell>
        </row>
        <row r="170">
          <cell r="A170">
            <v>38436</v>
          </cell>
          <cell r="B170">
            <v>31.86</v>
          </cell>
          <cell r="C170">
            <v>33.33</v>
          </cell>
          <cell r="D170">
            <v>39.11</v>
          </cell>
          <cell r="E170">
            <v>38.85</v>
          </cell>
          <cell r="F170">
            <v>46.39</v>
          </cell>
          <cell r="G170">
            <v>98.38</v>
          </cell>
          <cell r="H170">
            <v>-6.4591896652965382</v>
          </cell>
          <cell r="I170">
            <v>-1.0979228486647008</v>
          </cell>
          <cell r="J170">
            <v>2.7588018917498625</v>
          </cell>
          <cell r="K170">
            <v>11.000000000000011</v>
          </cell>
          <cell r="L170">
            <v>30.971202710333134</v>
          </cell>
          <cell r="M170">
            <v>16.826980168626026</v>
          </cell>
        </row>
        <row r="171">
          <cell r="A171">
            <v>38439</v>
          </cell>
          <cell r="B171">
            <v>31.96</v>
          </cell>
          <cell r="C171">
            <v>33.15</v>
          </cell>
          <cell r="D171">
            <v>39.090000000000003</v>
          </cell>
          <cell r="E171">
            <v>38.880000000000003</v>
          </cell>
          <cell r="F171">
            <v>47.01</v>
          </cell>
          <cell r="G171">
            <v>98.31</v>
          </cell>
          <cell r="H171">
            <v>-6.1655901350557869</v>
          </cell>
          <cell r="I171">
            <v>-1.6320474777448246</v>
          </cell>
          <cell r="J171">
            <v>2.7062532842879738</v>
          </cell>
          <cell r="K171">
            <v>11.0857142857143</v>
          </cell>
          <cell r="L171">
            <v>32.721626199887055</v>
          </cell>
          <cell r="M171">
            <v>16.743854649091539</v>
          </cell>
        </row>
        <row r="172">
          <cell r="A172">
            <v>38440</v>
          </cell>
          <cell r="B172">
            <v>31.66</v>
          </cell>
          <cell r="C172">
            <v>33.1</v>
          </cell>
          <cell r="D172">
            <v>38.96</v>
          </cell>
          <cell r="E172">
            <v>37.44</v>
          </cell>
          <cell r="F172">
            <v>46.480000000000004</v>
          </cell>
          <cell r="G172">
            <v>98</v>
          </cell>
          <cell r="H172">
            <v>-7.0463887257780407</v>
          </cell>
          <cell r="I172">
            <v>-1.7804154302670683</v>
          </cell>
          <cell r="J172">
            <v>2.3646873357855869</v>
          </cell>
          <cell r="K172">
            <v>6.9714285714285618</v>
          </cell>
          <cell r="L172">
            <v>31.225296442687743</v>
          </cell>
          <cell r="M172">
            <v>16.375727348295911</v>
          </cell>
        </row>
        <row r="173">
          <cell r="A173">
            <v>38441</v>
          </cell>
          <cell r="B173">
            <v>32.47</v>
          </cell>
          <cell r="C173">
            <v>34.06</v>
          </cell>
          <cell r="D173">
            <v>39.35</v>
          </cell>
          <cell r="E173">
            <v>38</v>
          </cell>
          <cell r="F173">
            <v>47.285000000000004</v>
          </cell>
          <cell r="G173">
            <v>99.84</v>
          </cell>
          <cell r="H173">
            <v>-4.6682325308279644</v>
          </cell>
          <cell r="I173">
            <v>1.0682492581602254</v>
          </cell>
          <cell r="J173">
            <v>3.3893851812927034</v>
          </cell>
          <cell r="K173">
            <v>8.5714285714285623</v>
          </cell>
          <cell r="L173">
            <v>33.498023715415016</v>
          </cell>
          <cell r="M173">
            <v>18.560741004631275</v>
          </cell>
        </row>
        <row r="174">
          <cell r="A174">
            <v>38442</v>
          </cell>
          <cell r="B174">
            <v>32.46</v>
          </cell>
          <cell r="C174">
            <v>34</v>
          </cell>
          <cell r="D174">
            <v>39.5</v>
          </cell>
          <cell r="E174">
            <v>38</v>
          </cell>
          <cell r="F174">
            <v>47.08</v>
          </cell>
          <cell r="G174">
            <v>99.9</v>
          </cell>
          <cell r="H174">
            <v>-4.6975924838520307</v>
          </cell>
          <cell r="I174">
            <v>0.89020771513352859</v>
          </cell>
          <cell r="J174">
            <v>3.7834997372569568</v>
          </cell>
          <cell r="K174">
            <v>8.5714285714285623</v>
          </cell>
          <cell r="L174">
            <v>32.919254658385078</v>
          </cell>
          <cell r="M174">
            <v>18.631991449946561</v>
          </cell>
        </row>
        <row r="175">
          <cell r="A175">
            <v>38443</v>
          </cell>
          <cell r="B175">
            <v>31.8</v>
          </cell>
          <cell r="C175">
            <v>33.79</v>
          </cell>
          <cell r="D175">
            <v>39.340000000000003</v>
          </cell>
          <cell r="E175">
            <v>37.67</v>
          </cell>
          <cell r="F175">
            <v>46.39</v>
          </cell>
          <cell r="G175">
            <v>98.27</v>
          </cell>
          <cell r="H175">
            <v>-6.6353493834409916</v>
          </cell>
          <cell r="I175">
            <v>0.26706231454005636</v>
          </cell>
          <cell r="J175">
            <v>3.3631108775617369</v>
          </cell>
          <cell r="K175">
            <v>7.628571428571429</v>
          </cell>
          <cell r="L175">
            <v>30.971202710333134</v>
          </cell>
          <cell r="M175">
            <v>16.696354352214684</v>
          </cell>
        </row>
        <row r="176">
          <cell r="A176">
            <v>38446</v>
          </cell>
          <cell r="B176">
            <v>31.54</v>
          </cell>
          <cell r="C176">
            <v>33.380000000000003</v>
          </cell>
          <cell r="D176">
            <v>38.900000000000006</v>
          </cell>
          <cell r="E176">
            <v>38.090000000000003</v>
          </cell>
          <cell r="F176">
            <v>47.134999999999998</v>
          </cell>
          <cell r="G176">
            <v>99.29</v>
          </cell>
          <cell r="H176">
            <v>-7.3987081620669475</v>
          </cell>
          <cell r="I176">
            <v>-0.94955489614243493</v>
          </cell>
          <cell r="J176">
            <v>2.2070415133998988</v>
          </cell>
          <cell r="K176">
            <v>8.8285714285714292</v>
          </cell>
          <cell r="L176">
            <v>33.074534161490668</v>
          </cell>
          <cell r="M176">
            <v>17.907611922574507</v>
          </cell>
        </row>
        <row r="177">
          <cell r="A177">
            <v>38447</v>
          </cell>
          <cell r="B177">
            <v>31.55</v>
          </cell>
          <cell r="C177">
            <v>34</v>
          </cell>
          <cell r="D177">
            <v>38.76</v>
          </cell>
          <cell r="E177">
            <v>38.270000000000003</v>
          </cell>
          <cell r="F177">
            <v>46.65</v>
          </cell>
          <cell r="G177">
            <v>98.27</v>
          </cell>
          <cell r="H177">
            <v>-7.3693482090428697</v>
          </cell>
          <cell r="I177">
            <v>0.89020771513352859</v>
          </cell>
          <cell r="J177">
            <v>1.8392012611665676</v>
          </cell>
          <cell r="K177">
            <v>9.3428571428571416</v>
          </cell>
          <cell r="L177">
            <v>31.705251270468658</v>
          </cell>
          <cell r="M177">
            <v>16.696354352214684</v>
          </cell>
        </row>
        <row r="178">
          <cell r="A178">
            <v>38448</v>
          </cell>
          <cell r="B178">
            <v>32.31</v>
          </cell>
          <cell r="C178">
            <v>35.6</v>
          </cell>
          <cell r="D178">
            <v>39.44</v>
          </cell>
          <cell r="E178">
            <v>38.85</v>
          </cell>
          <cell r="F178">
            <v>47.465000000000003</v>
          </cell>
          <cell r="G178">
            <v>99.64</v>
          </cell>
          <cell r="H178">
            <v>-5.1379917792131575</v>
          </cell>
          <cell r="I178">
            <v>5.6379821958457033</v>
          </cell>
          <cell r="J178">
            <v>3.6258539148712465</v>
          </cell>
          <cell r="K178">
            <v>11.000000000000011</v>
          </cell>
          <cell r="L178">
            <v>34.006211180124232</v>
          </cell>
          <cell r="M178">
            <v>18.323239520246993</v>
          </cell>
        </row>
        <row r="179">
          <cell r="A179">
            <v>38449</v>
          </cell>
          <cell r="B179">
            <v>32.89</v>
          </cell>
          <cell r="C179">
            <v>36.480000000000004</v>
          </cell>
          <cell r="D179">
            <v>39.56</v>
          </cell>
          <cell r="E179">
            <v>39.230000000000004</v>
          </cell>
          <cell r="F179">
            <v>47.5</v>
          </cell>
          <cell r="G179">
            <v>99.01</v>
          </cell>
          <cell r="H179">
            <v>-3.4351145038167941</v>
          </cell>
          <cell r="I179">
            <v>8.2492581602373818</v>
          </cell>
          <cell r="J179">
            <v>3.941145559642667</v>
          </cell>
          <cell r="K179">
            <v>12.0857142857143</v>
          </cell>
          <cell r="L179">
            <v>34.105025409373233</v>
          </cell>
          <cell r="M179">
            <v>17.575109844436533</v>
          </cell>
        </row>
        <row r="180">
          <cell r="A180">
            <v>38450</v>
          </cell>
          <cell r="B180">
            <v>33.06</v>
          </cell>
          <cell r="C180">
            <v>36.090000000000003</v>
          </cell>
          <cell r="D180">
            <v>39.1</v>
          </cell>
          <cell r="E180">
            <v>38.67</v>
          </cell>
          <cell r="F180">
            <v>47.13</v>
          </cell>
          <cell r="G180">
            <v>98.33</v>
          </cell>
          <cell r="H180">
            <v>-2.9359953024075125</v>
          </cell>
          <cell r="I180">
            <v>7.0919881305637977</v>
          </cell>
          <cell r="J180">
            <v>2.7325275880189182</v>
          </cell>
          <cell r="K180">
            <v>10.485714285714298</v>
          </cell>
          <cell r="L180">
            <v>33.060417843026535</v>
          </cell>
          <cell r="M180">
            <v>16.767604797529966</v>
          </cell>
        </row>
        <row r="181">
          <cell r="A181">
            <v>38453</v>
          </cell>
          <cell r="B181">
            <v>32.85</v>
          </cell>
          <cell r="C181">
            <v>35.99</v>
          </cell>
          <cell r="D181">
            <v>39.25</v>
          </cell>
          <cell r="E181">
            <v>38.89</v>
          </cell>
          <cell r="F181">
            <v>47.655000000000001</v>
          </cell>
          <cell r="G181">
            <v>98.65</v>
          </cell>
          <cell r="H181">
            <v>-3.5525543159130923</v>
          </cell>
          <cell r="I181">
            <v>6.7952522255192882</v>
          </cell>
          <cell r="J181">
            <v>3.1266421439831715</v>
          </cell>
          <cell r="K181">
            <v>11.114285714285721</v>
          </cell>
          <cell r="L181">
            <v>34.542631281761714</v>
          </cell>
          <cell r="M181">
            <v>17.14760717254482</v>
          </cell>
        </row>
        <row r="182">
          <cell r="A182">
            <v>38454</v>
          </cell>
          <cell r="B182">
            <v>32.950000000000003</v>
          </cell>
          <cell r="C182">
            <v>36.020000000000003</v>
          </cell>
          <cell r="D182">
            <v>39.550000000000004</v>
          </cell>
          <cell r="E182">
            <v>39.340000000000003</v>
          </cell>
          <cell r="F182">
            <v>47.795000000000002</v>
          </cell>
          <cell r="G182">
            <v>98.490000000000009</v>
          </cell>
          <cell r="H182">
            <v>-3.2589547856723411</v>
          </cell>
          <cell r="I182">
            <v>6.8842729970326477</v>
          </cell>
          <cell r="J182">
            <v>3.9148712559117227</v>
          </cell>
          <cell r="K182">
            <v>12.400000000000011</v>
          </cell>
          <cell r="L182">
            <v>34.937888198757761</v>
          </cell>
          <cell r="M182">
            <v>16.957605985037418</v>
          </cell>
        </row>
        <row r="183">
          <cell r="A183">
            <v>38455</v>
          </cell>
          <cell r="B183">
            <v>32.300000000000004</v>
          </cell>
          <cell r="C183">
            <v>35.550000000000004</v>
          </cell>
          <cell r="D183">
            <v>39.22</v>
          </cell>
          <cell r="E183">
            <v>38.6</v>
          </cell>
          <cell r="F183">
            <v>47.050000000000004</v>
          </cell>
          <cell r="G183">
            <v>97.17</v>
          </cell>
          <cell r="H183">
            <v>-5.1673517322372238</v>
          </cell>
          <cell r="I183">
            <v>5.4896142433234374</v>
          </cell>
          <cell r="J183">
            <v>3.0478192327903164</v>
          </cell>
          <cell r="K183">
            <v>10.285714285714299</v>
          </cell>
          <cell r="L183">
            <v>32.834556747600232</v>
          </cell>
          <cell r="M183">
            <v>15.390096188101165</v>
          </cell>
        </row>
        <row r="184">
          <cell r="A184">
            <v>38456</v>
          </cell>
          <cell r="B184">
            <v>32.450000000000003</v>
          </cell>
          <cell r="C184">
            <v>35.700000000000003</v>
          </cell>
          <cell r="D184">
            <v>38.5</v>
          </cell>
          <cell r="E184">
            <v>37.630000000000003</v>
          </cell>
          <cell r="F184">
            <v>46.410000000000004</v>
          </cell>
          <cell r="G184">
            <v>95.820000000000007</v>
          </cell>
          <cell r="H184">
            <v>-4.7269524368760969</v>
          </cell>
          <cell r="I184">
            <v>5.9347181008902128</v>
          </cell>
          <cell r="J184">
            <v>1.156069364161838</v>
          </cell>
          <cell r="K184">
            <v>7.5142857142857178</v>
          </cell>
          <cell r="L184">
            <v>31.027667984189723</v>
          </cell>
          <cell r="M184">
            <v>13.786961168507306</v>
          </cell>
        </row>
        <row r="185">
          <cell r="A185">
            <v>38457</v>
          </cell>
          <cell r="B185">
            <v>31.67</v>
          </cell>
          <cell r="C185">
            <v>34.99</v>
          </cell>
          <cell r="D185">
            <v>37.78</v>
          </cell>
          <cell r="E185">
            <v>35.450000000000003</v>
          </cell>
          <cell r="F185">
            <v>45.365000000000002</v>
          </cell>
          <cell r="G185">
            <v>94.92</v>
          </cell>
          <cell r="H185">
            <v>-7.0170287727539638</v>
          </cell>
          <cell r="I185">
            <v>3.8278931750741707</v>
          </cell>
          <cell r="J185">
            <v>-0.73568050446662925</v>
          </cell>
          <cell r="K185">
            <v>1.28571428571429</v>
          </cell>
          <cell r="L185">
            <v>28.077357425183514</v>
          </cell>
          <cell r="M185">
            <v>12.718204488778051</v>
          </cell>
        </row>
        <row r="186">
          <cell r="A186">
            <v>38460</v>
          </cell>
          <cell r="B186">
            <v>31.810000000000002</v>
          </cell>
          <cell r="C186">
            <v>35.81</v>
          </cell>
          <cell r="D186">
            <v>38.21</v>
          </cell>
          <cell r="E186">
            <v>36.9</v>
          </cell>
          <cell r="F186">
            <v>45.86</v>
          </cell>
          <cell r="G186">
            <v>96.34</v>
          </cell>
          <cell r="H186">
            <v>-6.6059894304169138</v>
          </cell>
          <cell r="I186">
            <v>6.2611275964391755</v>
          </cell>
          <cell r="J186">
            <v>0.39411455596425338</v>
          </cell>
          <cell r="K186">
            <v>5.428571428571427</v>
          </cell>
          <cell r="L186">
            <v>29.474872953133826</v>
          </cell>
          <cell r="M186">
            <v>14.404465027906422</v>
          </cell>
        </row>
        <row r="187">
          <cell r="A187">
            <v>38461</v>
          </cell>
          <cell r="B187">
            <v>32.42</v>
          </cell>
          <cell r="C187">
            <v>35.869999999999997</v>
          </cell>
          <cell r="D187">
            <v>39.020000000000003</v>
          </cell>
          <cell r="E187">
            <v>36.9</v>
          </cell>
          <cell r="F187">
            <v>46.055</v>
          </cell>
          <cell r="G187">
            <v>96.34</v>
          </cell>
          <cell r="H187">
            <v>-4.8150322959483294</v>
          </cell>
          <cell r="I187">
            <v>6.4391691394658501</v>
          </cell>
          <cell r="J187">
            <v>2.5223331581713193</v>
          </cell>
          <cell r="K187">
            <v>5.428571428571427</v>
          </cell>
          <cell r="L187">
            <v>30.025409373235455</v>
          </cell>
          <cell r="M187">
            <v>14.404465027906422</v>
          </cell>
        </row>
        <row r="188">
          <cell r="A188">
            <v>38462</v>
          </cell>
          <cell r="B188">
            <v>32.22</v>
          </cell>
          <cell r="C188">
            <v>35.03</v>
          </cell>
          <cell r="D188">
            <v>38.01</v>
          </cell>
          <cell r="E188">
            <v>39.630000000000003</v>
          </cell>
          <cell r="F188">
            <v>44.585000000000001</v>
          </cell>
          <cell r="G188">
            <v>94.19</v>
          </cell>
          <cell r="H188">
            <v>-5.4022313564298425</v>
          </cell>
          <cell r="I188">
            <v>3.9465875370919834</v>
          </cell>
          <cell r="J188">
            <v>-0.13137151865476593</v>
          </cell>
          <cell r="K188">
            <v>13.228571428571435</v>
          </cell>
          <cell r="L188">
            <v>25.875211744776962</v>
          </cell>
          <cell r="M188">
            <v>11.851324070775426</v>
          </cell>
        </row>
        <row r="189">
          <cell r="A189">
            <v>38463</v>
          </cell>
          <cell r="B189">
            <v>32.380000000000003</v>
          </cell>
          <cell r="C189">
            <v>35.6</v>
          </cell>
          <cell r="D189">
            <v>38.800000000000004</v>
          </cell>
          <cell r="E189">
            <v>39.380000000000003</v>
          </cell>
          <cell r="F189">
            <v>45.45</v>
          </cell>
          <cell r="G189">
            <v>95.350000000000009</v>
          </cell>
          <cell r="H189">
            <v>-4.9324721080446281</v>
          </cell>
          <cell r="I189">
            <v>5.6379821958457033</v>
          </cell>
          <cell r="J189">
            <v>1.9442984760903892</v>
          </cell>
          <cell r="K189">
            <v>12.514285714285723</v>
          </cell>
          <cell r="L189">
            <v>28.317334839073972</v>
          </cell>
          <cell r="M189">
            <v>13.228832680204249</v>
          </cell>
        </row>
        <row r="190">
          <cell r="A190">
            <v>38464</v>
          </cell>
          <cell r="B190">
            <v>32.25</v>
          </cell>
          <cell r="C190">
            <v>35.47</v>
          </cell>
          <cell r="D190">
            <v>38.81</v>
          </cell>
          <cell r="E190">
            <v>39.94</v>
          </cell>
          <cell r="F190">
            <v>45.234999999999999</v>
          </cell>
          <cell r="G190">
            <v>94.84</v>
          </cell>
          <cell r="H190">
            <v>-5.3141514973576109</v>
          </cell>
          <cell r="I190">
            <v>5.252225519287812</v>
          </cell>
          <cell r="J190">
            <v>1.9705727798213335</v>
          </cell>
          <cell r="K190">
            <v>14.114285714285701</v>
          </cell>
          <cell r="L190">
            <v>27.710333145115751</v>
          </cell>
          <cell r="M190">
            <v>12.623203895024337</v>
          </cell>
        </row>
        <row r="191">
          <cell r="A191">
            <v>38467</v>
          </cell>
          <cell r="B191">
            <v>33.03</v>
          </cell>
          <cell r="C191">
            <v>36.04</v>
          </cell>
          <cell r="D191">
            <v>40</v>
          </cell>
          <cell r="E191">
            <v>40.230000000000004</v>
          </cell>
          <cell r="F191">
            <v>46.5</v>
          </cell>
          <cell r="G191">
            <v>96.29</v>
          </cell>
          <cell r="H191">
            <v>-3.0240751614797445</v>
          </cell>
          <cell r="I191">
            <v>6.9436201780415319</v>
          </cell>
          <cell r="J191">
            <v>5.097214923804505</v>
          </cell>
          <cell r="K191">
            <v>14.942857142857147</v>
          </cell>
          <cell r="L191">
            <v>31.28176171654431</v>
          </cell>
          <cell r="M191">
            <v>14.345089656810362</v>
          </cell>
        </row>
        <row r="192">
          <cell r="A192">
            <v>38468</v>
          </cell>
          <cell r="B192">
            <v>33.89</v>
          </cell>
          <cell r="C192">
            <v>35.980000000000004</v>
          </cell>
          <cell r="D192">
            <v>41.22</v>
          </cell>
          <cell r="E192">
            <v>40.200000000000003</v>
          </cell>
          <cell r="F192">
            <v>46.055</v>
          </cell>
          <cell r="G192">
            <v>95.81</v>
          </cell>
          <cell r="H192">
            <v>-0.49911920140928157</v>
          </cell>
          <cell r="I192">
            <v>6.765578635014835</v>
          </cell>
          <cell r="J192">
            <v>8.302679978980553</v>
          </cell>
          <cell r="K192">
            <v>14.857142857142858</v>
          </cell>
          <cell r="L192">
            <v>30.025409373235455</v>
          </cell>
          <cell r="M192">
            <v>13.775086094288081</v>
          </cell>
        </row>
        <row r="193">
          <cell r="A193">
            <v>38469</v>
          </cell>
          <cell r="B193">
            <v>35.76</v>
          </cell>
          <cell r="C193">
            <v>37.86</v>
          </cell>
          <cell r="D193">
            <v>41.57</v>
          </cell>
          <cell r="E193">
            <v>40.730000000000004</v>
          </cell>
          <cell r="F193">
            <v>46.68</v>
          </cell>
          <cell r="G193">
            <v>95.63</v>
          </cell>
          <cell r="H193">
            <v>4.9911920140927712</v>
          </cell>
          <cell r="I193">
            <v>12.344213649851632</v>
          </cell>
          <cell r="J193">
            <v>9.2222806095638497</v>
          </cell>
          <cell r="K193">
            <v>16.371428571428591</v>
          </cell>
          <cell r="L193">
            <v>31.78994918125353</v>
          </cell>
          <cell r="M193">
            <v>13.561334758342225</v>
          </cell>
        </row>
        <row r="194">
          <cell r="A194">
            <v>38470</v>
          </cell>
          <cell r="B194">
            <v>35.660000000000004</v>
          </cell>
          <cell r="C194">
            <v>37.68</v>
          </cell>
          <cell r="D194">
            <v>41.01</v>
          </cell>
          <cell r="E194">
            <v>40.28</v>
          </cell>
          <cell r="F194">
            <v>45.814999999999998</v>
          </cell>
          <cell r="G194">
            <v>93.73</v>
          </cell>
          <cell r="H194">
            <v>4.69759248385202</v>
          </cell>
          <cell r="I194">
            <v>11.810089020771496</v>
          </cell>
          <cell r="J194">
            <v>7.7509196006305681</v>
          </cell>
          <cell r="K194">
            <v>15.08571428571428</v>
          </cell>
          <cell r="L194">
            <v>29.34782608695652</v>
          </cell>
          <cell r="M194">
            <v>11.305070656691596</v>
          </cell>
        </row>
        <row r="195">
          <cell r="A195">
            <v>38471</v>
          </cell>
          <cell r="B195">
            <v>36.19</v>
          </cell>
          <cell r="C195">
            <v>38.480000000000004</v>
          </cell>
          <cell r="D195">
            <v>41.32</v>
          </cell>
          <cell r="E195">
            <v>40.28</v>
          </cell>
          <cell r="F195">
            <v>45.86</v>
          </cell>
          <cell r="G195">
            <v>94.66</v>
          </cell>
          <cell r="H195">
            <v>6.2536699941279972</v>
          </cell>
          <cell r="I195">
            <v>14.183976261127595</v>
          </cell>
          <cell r="J195">
            <v>8.5654230162900635</v>
          </cell>
          <cell r="K195">
            <v>15.08571428571428</v>
          </cell>
          <cell r="L195">
            <v>29.474872953133826</v>
          </cell>
          <cell r="M195">
            <v>12.409452559078481</v>
          </cell>
        </row>
        <row r="196">
          <cell r="A196">
            <v>38474</v>
          </cell>
          <cell r="B196">
            <v>35.950000000000003</v>
          </cell>
          <cell r="C196">
            <v>39.130000000000003</v>
          </cell>
          <cell r="D196">
            <v>42.730000000000004</v>
          </cell>
          <cell r="E196">
            <v>40.119999999999997</v>
          </cell>
          <cell r="F196">
            <v>44.225000000000001</v>
          </cell>
          <cell r="G196">
            <v>93.81</v>
          </cell>
          <cell r="H196">
            <v>5.5490311215502075</v>
          </cell>
          <cell r="I196">
            <v>16.112759643916917</v>
          </cell>
          <cell r="J196">
            <v>12.270099842354188</v>
          </cell>
          <cell r="K196">
            <v>14.628571428571412</v>
          </cell>
          <cell r="L196">
            <v>24.858836815358544</v>
          </cell>
          <cell r="M196">
            <v>11.400071250445309</v>
          </cell>
        </row>
        <row r="197">
          <cell r="A197">
            <v>38475</v>
          </cell>
          <cell r="B197">
            <v>35.76</v>
          </cell>
          <cell r="C197">
            <v>38.5</v>
          </cell>
          <cell r="D197">
            <v>42.68</v>
          </cell>
          <cell r="E197">
            <v>39.86</v>
          </cell>
          <cell r="F197">
            <v>43.95</v>
          </cell>
          <cell r="G197">
            <v>93.58</v>
          </cell>
          <cell r="H197">
            <v>4.9911920140927712</v>
          </cell>
          <cell r="I197">
            <v>14.243323442136479</v>
          </cell>
          <cell r="J197">
            <v>12.138728323699421</v>
          </cell>
          <cell r="K197">
            <v>13.885714285714279</v>
          </cell>
          <cell r="L197">
            <v>24.082439299830604</v>
          </cell>
          <cell r="M197">
            <v>11.126944543403393</v>
          </cell>
        </row>
        <row r="198">
          <cell r="A198">
            <v>38476</v>
          </cell>
          <cell r="B198">
            <v>35.65</v>
          </cell>
          <cell r="C198">
            <v>39.980000000000004</v>
          </cell>
          <cell r="D198">
            <v>42.47</v>
          </cell>
          <cell r="E198">
            <v>40.5</v>
          </cell>
          <cell r="F198">
            <v>45.25</v>
          </cell>
          <cell r="G198">
            <v>97.4</v>
          </cell>
          <cell r="H198">
            <v>4.6682325308279315</v>
          </cell>
          <cell r="I198">
            <v>18.635014836795261</v>
          </cell>
          <cell r="J198">
            <v>11.586967945349436</v>
          </cell>
          <cell r="K198">
            <v>15.714285714285726</v>
          </cell>
          <cell r="L198">
            <v>27.752682100508185</v>
          </cell>
          <cell r="M198">
            <v>15.663222895143081</v>
          </cell>
        </row>
        <row r="199">
          <cell r="A199">
            <v>38477</v>
          </cell>
          <cell r="B199">
            <v>35.85</v>
          </cell>
          <cell r="C199">
            <v>39.99</v>
          </cell>
          <cell r="D199">
            <v>42.21</v>
          </cell>
          <cell r="E199">
            <v>40.160000000000004</v>
          </cell>
          <cell r="F199">
            <v>45.550000000000004</v>
          </cell>
          <cell r="G199">
            <v>97.68</v>
          </cell>
          <cell r="H199">
            <v>5.2554315913094563</v>
          </cell>
          <cell r="I199">
            <v>18.664688427299691</v>
          </cell>
          <cell r="J199">
            <v>10.903836048344706</v>
          </cell>
          <cell r="K199">
            <v>14.742857142857147</v>
          </cell>
          <cell r="L199">
            <v>28.599661208356864</v>
          </cell>
          <cell r="M199">
            <v>15.995724973281078</v>
          </cell>
        </row>
        <row r="200">
          <cell r="A200">
            <v>38478</v>
          </cell>
          <cell r="B200">
            <v>35.94</v>
          </cell>
          <cell r="C200">
            <v>39.910000000000004</v>
          </cell>
          <cell r="D200">
            <v>41.900000000000006</v>
          </cell>
          <cell r="E200">
            <v>40.47</v>
          </cell>
          <cell r="F200">
            <v>45.12</v>
          </cell>
          <cell r="G200">
            <v>96.59</v>
          </cell>
          <cell r="H200">
            <v>5.5196711685261191</v>
          </cell>
          <cell r="I200">
            <v>18.42729970326409</v>
          </cell>
          <cell r="J200">
            <v>10.089332632685233</v>
          </cell>
          <cell r="K200">
            <v>15.628571428571437</v>
          </cell>
          <cell r="L200">
            <v>27.385657820440422</v>
          </cell>
          <cell r="M200">
            <v>14.701341883386764</v>
          </cell>
        </row>
        <row r="201">
          <cell r="A201">
            <v>38481</v>
          </cell>
          <cell r="B201">
            <v>35.700000000000003</v>
          </cell>
          <cell r="C201">
            <v>40.29</v>
          </cell>
          <cell r="D201">
            <v>42.37</v>
          </cell>
          <cell r="E201">
            <v>40.43</v>
          </cell>
          <cell r="F201">
            <v>45.96</v>
          </cell>
          <cell r="G201">
            <v>97.79</v>
          </cell>
          <cell r="H201">
            <v>4.8150322959483294</v>
          </cell>
          <cell r="I201">
            <v>19.554896142433222</v>
          </cell>
          <cell r="J201">
            <v>11.324224908039927</v>
          </cell>
          <cell r="K201">
            <v>15.514285714285702</v>
          </cell>
          <cell r="L201">
            <v>29.757199322416717</v>
          </cell>
          <cell r="M201">
            <v>16.126350789692424</v>
          </cell>
        </row>
        <row r="202">
          <cell r="A202">
            <v>38482</v>
          </cell>
          <cell r="B202">
            <v>35.4</v>
          </cell>
          <cell r="C202">
            <v>39.630000000000003</v>
          </cell>
          <cell r="D202">
            <v>41.97</v>
          </cell>
          <cell r="E202">
            <v>39.58</v>
          </cell>
          <cell r="F202">
            <v>44.414999999999999</v>
          </cell>
          <cell r="G202">
            <v>94.49</v>
          </cell>
          <cell r="H202">
            <v>3.9342337052260534</v>
          </cell>
          <cell r="I202">
            <v>17.596439169139465</v>
          </cell>
          <cell r="J202">
            <v>10.273252758801888</v>
          </cell>
          <cell r="K202">
            <v>13.085714285714278</v>
          </cell>
          <cell r="L202">
            <v>25.395256916996047</v>
          </cell>
          <cell r="M202">
            <v>12.207576297351853</v>
          </cell>
        </row>
        <row r="203">
          <cell r="A203">
            <v>38483</v>
          </cell>
          <cell r="B203">
            <v>34.74</v>
          </cell>
          <cell r="C203">
            <v>39.800000000000004</v>
          </cell>
          <cell r="D203">
            <v>41.660000000000004</v>
          </cell>
          <cell r="E203">
            <v>40.07</v>
          </cell>
          <cell r="F203">
            <v>44.5</v>
          </cell>
          <cell r="G203">
            <v>95.600000000000009</v>
          </cell>
          <cell r="H203">
            <v>1.9964768056371041</v>
          </cell>
          <cell r="I203">
            <v>18.100890207715125</v>
          </cell>
          <cell r="J203">
            <v>9.458749343142415</v>
          </cell>
          <cell r="K203">
            <v>14.48571428571428</v>
          </cell>
          <cell r="L203">
            <v>25.635234330886504</v>
          </cell>
          <cell r="M203">
            <v>13.525709535684594</v>
          </cell>
        </row>
        <row r="204">
          <cell r="A204">
            <v>38484</v>
          </cell>
          <cell r="B204">
            <v>34.15</v>
          </cell>
          <cell r="C204">
            <v>39.51</v>
          </cell>
          <cell r="D204">
            <v>41.28</v>
          </cell>
          <cell r="E204">
            <v>39.28</v>
          </cell>
          <cell r="F204">
            <v>43.925000000000004</v>
          </cell>
          <cell r="G204">
            <v>93.09</v>
          </cell>
          <cell r="H204">
            <v>0.2642395772166628</v>
          </cell>
          <cell r="I204">
            <v>17.240356083086027</v>
          </cell>
          <cell r="J204">
            <v>8.4603258013662632</v>
          </cell>
          <cell r="K204">
            <v>12.228571428571433</v>
          </cell>
          <cell r="L204">
            <v>24.011857707509886</v>
          </cell>
          <cell r="M204">
            <v>10.545065906661911</v>
          </cell>
        </row>
        <row r="205">
          <cell r="A205">
            <v>38485</v>
          </cell>
          <cell r="B205">
            <v>33.74</v>
          </cell>
          <cell r="C205">
            <v>39.300000000000004</v>
          </cell>
          <cell r="D205">
            <v>41</v>
          </cell>
          <cell r="E205">
            <v>39.07</v>
          </cell>
          <cell r="F205">
            <v>43.774999999999999</v>
          </cell>
          <cell r="G205">
            <v>94.39</v>
          </cell>
          <cell r="H205">
            <v>-0.93951849677040844</v>
          </cell>
          <cell r="I205">
            <v>16.617210682492576</v>
          </cell>
          <cell r="J205">
            <v>7.7246452968996238</v>
          </cell>
          <cell r="K205">
            <v>11.628571428571433</v>
          </cell>
          <cell r="L205">
            <v>23.588368153585538</v>
          </cell>
          <cell r="M205">
            <v>12.08882555515971</v>
          </cell>
        </row>
        <row r="206">
          <cell r="A206">
            <v>38488</v>
          </cell>
          <cell r="B206">
            <v>35</v>
          </cell>
          <cell r="C206">
            <v>40.21</v>
          </cell>
          <cell r="D206">
            <v>42.04</v>
          </cell>
          <cell r="E206">
            <v>39.65</v>
          </cell>
          <cell r="F206">
            <v>44.865000000000002</v>
          </cell>
          <cell r="G206">
            <v>95.740000000000009</v>
          </cell>
          <cell r="H206">
            <v>2.7598355842630484</v>
          </cell>
          <cell r="I206">
            <v>19.317507418397618</v>
          </cell>
          <cell r="J206">
            <v>10.457172884918542</v>
          </cell>
          <cell r="K206">
            <v>13.285714285714278</v>
          </cell>
          <cell r="L206">
            <v>26.665725578769049</v>
          </cell>
          <cell r="M206">
            <v>13.691960574753592</v>
          </cell>
        </row>
        <row r="207">
          <cell r="A207">
            <v>38489</v>
          </cell>
          <cell r="B207">
            <v>35.300000000000004</v>
          </cell>
          <cell r="C207">
            <v>40.17</v>
          </cell>
          <cell r="D207">
            <v>42.160000000000004</v>
          </cell>
          <cell r="E207">
            <v>40.11</v>
          </cell>
          <cell r="F207">
            <v>45.105000000000004</v>
          </cell>
          <cell r="G207">
            <v>95.5</v>
          </cell>
          <cell r="H207">
            <v>3.6406341749853244</v>
          </cell>
          <cell r="I207">
            <v>19.198813056379826</v>
          </cell>
          <cell r="J207">
            <v>10.772464529689962</v>
          </cell>
          <cell r="K207">
            <v>14.599999999999991</v>
          </cell>
          <cell r="L207">
            <v>27.343308865048009</v>
          </cell>
          <cell r="M207">
            <v>13.406958793492452</v>
          </cell>
        </row>
        <row r="208">
          <cell r="A208">
            <v>38490</v>
          </cell>
          <cell r="B208">
            <v>36.18</v>
          </cell>
          <cell r="C208">
            <v>41.22</v>
          </cell>
          <cell r="D208">
            <v>42.63</v>
          </cell>
          <cell r="E208">
            <v>40.82</v>
          </cell>
          <cell r="F208">
            <v>45.99</v>
          </cell>
          <cell r="G208">
            <v>97.67</v>
          </cell>
          <cell r="H208">
            <v>6.2243100411039309</v>
          </cell>
          <cell r="I208">
            <v>22.314540059347166</v>
          </cell>
          <cell r="J208">
            <v>12.007356805044655</v>
          </cell>
          <cell r="K208">
            <v>16.628571428571437</v>
          </cell>
          <cell r="L208">
            <v>29.841897233201585</v>
          </cell>
          <cell r="M208">
            <v>15.983849899061852</v>
          </cell>
        </row>
        <row r="209">
          <cell r="A209">
            <v>38491</v>
          </cell>
          <cell r="B209">
            <v>36.5</v>
          </cell>
          <cell r="C209">
            <v>41.1</v>
          </cell>
          <cell r="D209">
            <v>42.43</v>
          </cell>
          <cell r="E209">
            <v>41.04</v>
          </cell>
          <cell r="F209">
            <v>46.094999999999999</v>
          </cell>
          <cell r="G209">
            <v>98.64</v>
          </cell>
          <cell r="H209">
            <v>7.1638285378743394</v>
          </cell>
          <cell r="I209">
            <v>21.958456973293771</v>
          </cell>
          <cell r="J209">
            <v>11.481870730425637</v>
          </cell>
          <cell r="K209">
            <v>17.25714285714286</v>
          </cell>
          <cell r="L209">
            <v>30.13833992094861</v>
          </cell>
          <cell r="M209">
            <v>17.135732098325597</v>
          </cell>
        </row>
        <row r="210">
          <cell r="A210">
            <v>38492</v>
          </cell>
          <cell r="B210">
            <v>36.36</v>
          </cell>
          <cell r="C210">
            <v>41.09</v>
          </cell>
          <cell r="D210">
            <v>42.19</v>
          </cell>
          <cell r="E210">
            <v>40.700000000000003</v>
          </cell>
          <cell r="F210">
            <v>46.274999999999999</v>
          </cell>
          <cell r="G210">
            <v>98.800000000000011</v>
          </cell>
          <cell r="H210">
            <v>6.7527891955372787</v>
          </cell>
          <cell r="I210">
            <v>21.928783382789319</v>
          </cell>
          <cell r="J210">
            <v>10.851287440882796</v>
          </cell>
          <cell r="K210">
            <v>16.285714285714302</v>
          </cell>
          <cell r="L210">
            <v>30.646527385657805</v>
          </cell>
          <cell r="M210">
            <v>17.325733285833046</v>
          </cell>
        </row>
        <row r="211">
          <cell r="A211">
            <v>38495</v>
          </cell>
          <cell r="B211">
            <v>36.630000000000003</v>
          </cell>
          <cell r="C211">
            <v>41.54</v>
          </cell>
          <cell r="D211">
            <v>42</v>
          </cell>
          <cell r="E211">
            <v>41.95</v>
          </cell>
          <cell r="F211">
            <v>46.57</v>
          </cell>
          <cell r="G211">
            <v>98.820000000000007</v>
          </cell>
          <cell r="H211">
            <v>7.5455079271873116</v>
          </cell>
          <cell r="I211">
            <v>23.2640949554896</v>
          </cell>
          <cell r="J211">
            <v>10.352075669994743</v>
          </cell>
          <cell r="K211">
            <v>19.857142857142861</v>
          </cell>
          <cell r="L211">
            <v>31.479390175042354</v>
          </cell>
          <cell r="M211">
            <v>17.349483434271452</v>
          </cell>
        </row>
        <row r="212">
          <cell r="A212">
            <v>38496</v>
          </cell>
          <cell r="B212">
            <v>36.26</v>
          </cell>
          <cell r="C212">
            <v>41.64</v>
          </cell>
          <cell r="D212">
            <v>41.99</v>
          </cell>
          <cell r="E212">
            <v>41.92</v>
          </cell>
          <cell r="F212">
            <v>46.134999999999998</v>
          </cell>
          <cell r="G212">
            <v>98.19</v>
          </cell>
          <cell r="H212">
            <v>6.4591896652965275</v>
          </cell>
          <cell r="I212">
            <v>23.560830860534111</v>
          </cell>
          <cell r="J212">
            <v>10.325801366263798</v>
          </cell>
          <cell r="K212">
            <v>19.771428571428572</v>
          </cell>
          <cell r="L212">
            <v>30.251270468661762</v>
          </cell>
          <cell r="M212">
            <v>16.601353758460967</v>
          </cell>
        </row>
        <row r="213">
          <cell r="A213">
            <v>38497</v>
          </cell>
          <cell r="B213">
            <v>36.06</v>
          </cell>
          <cell r="C213">
            <v>41.37</v>
          </cell>
          <cell r="D213">
            <v>41.54</v>
          </cell>
          <cell r="E213">
            <v>41.72</v>
          </cell>
          <cell r="F213">
            <v>45.524999999999999</v>
          </cell>
          <cell r="G213">
            <v>97.33</v>
          </cell>
          <cell r="H213">
            <v>5.871990604815025</v>
          </cell>
          <cell r="I213">
            <v>22.75964391691392</v>
          </cell>
          <cell r="J213">
            <v>9.1434576983709945</v>
          </cell>
          <cell r="K213">
            <v>19.199999999999996</v>
          </cell>
          <cell r="L213">
            <v>28.529079616036125</v>
          </cell>
          <cell r="M213">
            <v>15.580097375608592</v>
          </cell>
        </row>
        <row r="214">
          <cell r="A214">
            <v>38498</v>
          </cell>
          <cell r="B214">
            <v>36.65</v>
          </cell>
          <cell r="C214">
            <v>41.2</v>
          </cell>
          <cell r="D214">
            <v>41.53</v>
          </cell>
          <cell r="E214">
            <v>42.63</v>
          </cell>
          <cell r="F214">
            <v>45.625</v>
          </cell>
          <cell r="G214">
            <v>97.600000000000009</v>
          </cell>
          <cell r="H214">
            <v>7.6042278332354662</v>
          </cell>
          <cell r="I214">
            <v>22.255192878338281</v>
          </cell>
          <cell r="J214">
            <v>9.1171833946400493</v>
          </cell>
          <cell r="K214">
            <v>21.799999999999997</v>
          </cell>
          <cell r="L214">
            <v>28.811405985319016</v>
          </cell>
          <cell r="M214">
            <v>15.900724379527365</v>
          </cell>
        </row>
        <row r="215">
          <cell r="A215">
            <v>38499</v>
          </cell>
          <cell r="B215">
            <v>37.4</v>
          </cell>
          <cell r="C215">
            <v>41.25</v>
          </cell>
          <cell r="D215">
            <v>41.7</v>
          </cell>
          <cell r="E215">
            <v>43.17</v>
          </cell>
          <cell r="F215">
            <v>45.83</v>
          </cell>
          <cell r="G215">
            <v>98.17</v>
          </cell>
          <cell r="H215">
            <v>9.8062243100411006</v>
          </cell>
          <cell r="I215">
            <v>22.403560830860524</v>
          </cell>
          <cell r="J215">
            <v>9.5638465580662135</v>
          </cell>
          <cell r="K215">
            <v>23.342857142857156</v>
          </cell>
          <cell r="L215">
            <v>29.390175042348954</v>
          </cell>
          <cell r="M215">
            <v>16.577603610022564</v>
          </cell>
        </row>
        <row r="216">
          <cell r="A216">
            <v>38502</v>
          </cell>
          <cell r="B216">
            <v>37.4</v>
          </cell>
          <cell r="C216">
            <v>41.25</v>
          </cell>
          <cell r="D216">
            <v>41.7</v>
          </cell>
          <cell r="E216">
            <v>43.17</v>
          </cell>
          <cell r="F216">
            <v>45.83</v>
          </cell>
          <cell r="G216">
            <v>98.17</v>
          </cell>
          <cell r="H216">
            <v>9.8062243100411006</v>
          </cell>
          <cell r="I216">
            <v>22.403560830860524</v>
          </cell>
          <cell r="J216">
            <v>9.5638465580662135</v>
          </cell>
          <cell r="K216">
            <v>23.342857142857156</v>
          </cell>
          <cell r="L216">
            <v>29.390175042348954</v>
          </cell>
          <cell r="M216">
            <v>16.577603610022564</v>
          </cell>
        </row>
        <row r="217">
          <cell r="A217">
            <v>38503</v>
          </cell>
          <cell r="B217">
            <v>37.17</v>
          </cell>
          <cell r="C217">
            <v>41.15</v>
          </cell>
          <cell r="D217">
            <v>41.300000000000004</v>
          </cell>
          <cell r="E217">
            <v>42.42</v>
          </cell>
          <cell r="F217">
            <v>46.1</v>
          </cell>
          <cell r="G217">
            <v>99.04</v>
          </cell>
          <cell r="H217">
            <v>9.1309453904873763</v>
          </cell>
          <cell r="I217">
            <v>22.106824925816014</v>
          </cell>
          <cell r="J217">
            <v>8.5128744088281749</v>
          </cell>
          <cell r="K217">
            <v>21.199999999999996</v>
          </cell>
          <cell r="L217">
            <v>30.152456239412761</v>
          </cell>
          <cell r="M217">
            <v>17.610735067094161</v>
          </cell>
        </row>
        <row r="218">
          <cell r="A218">
            <v>38504</v>
          </cell>
          <cell r="B218">
            <v>37.619999999999997</v>
          </cell>
          <cell r="C218">
            <v>41.69</v>
          </cell>
          <cell r="D218">
            <v>41.648000000000003</v>
          </cell>
          <cell r="E218">
            <v>42.900000000000006</v>
          </cell>
          <cell r="F218">
            <v>46.32</v>
          </cell>
          <cell r="G218">
            <v>98.92</v>
          </cell>
          <cell r="H218">
            <v>10.452143276570736</v>
          </cell>
          <cell r="I218">
            <v>23.709198813056354</v>
          </cell>
          <cell r="J218">
            <v>9.4272201786652623</v>
          </cell>
          <cell r="K218">
            <v>22.571428571428598</v>
          </cell>
          <cell r="L218">
            <v>30.773574251835111</v>
          </cell>
          <cell r="M218">
            <v>17.468234176463593</v>
          </cell>
        </row>
        <row r="219">
          <cell r="A219">
            <v>38505</v>
          </cell>
          <cell r="B219">
            <v>37.85</v>
          </cell>
          <cell r="C219">
            <v>42.58</v>
          </cell>
          <cell r="D219">
            <v>41.550000000000004</v>
          </cell>
          <cell r="E219">
            <v>42.52</v>
          </cell>
          <cell r="F219">
            <v>46.555</v>
          </cell>
          <cell r="G219">
            <v>98.98</v>
          </cell>
          <cell r="H219">
            <v>11.127422196124481</v>
          </cell>
          <cell r="I219">
            <v>26.350148367952507</v>
          </cell>
          <cell r="J219">
            <v>9.169732002101938</v>
          </cell>
          <cell r="K219">
            <v>21.485714285714288</v>
          </cell>
          <cell r="L219">
            <v>31.437041219649899</v>
          </cell>
          <cell r="M219">
            <v>17.539484621778879</v>
          </cell>
        </row>
        <row r="220">
          <cell r="A220">
            <v>38506</v>
          </cell>
          <cell r="B220">
            <v>38</v>
          </cell>
          <cell r="C220">
            <v>42.29</v>
          </cell>
          <cell r="D220">
            <v>41.57</v>
          </cell>
          <cell r="E220">
            <v>42.47</v>
          </cell>
          <cell r="F220">
            <v>46.45</v>
          </cell>
          <cell r="G220">
            <v>97.960000000000008</v>
          </cell>
          <cell r="H220">
            <v>11.567821491485608</v>
          </cell>
          <cell r="I220">
            <v>25.489614243323434</v>
          </cell>
          <cell r="J220">
            <v>9.2222806095638497</v>
          </cell>
          <cell r="K220">
            <v>21.342857142857131</v>
          </cell>
          <cell r="L220">
            <v>31.140598531902874</v>
          </cell>
          <cell r="M220">
            <v>16.328227051419077</v>
          </cell>
        </row>
        <row r="221">
          <cell r="A221">
            <v>38509</v>
          </cell>
          <cell r="B221">
            <v>38.32</v>
          </cell>
          <cell r="C221">
            <v>42.63</v>
          </cell>
          <cell r="D221">
            <v>40.54</v>
          </cell>
          <cell r="E221">
            <v>42.17</v>
          </cell>
          <cell r="F221">
            <v>46.78</v>
          </cell>
          <cell r="G221">
            <v>98.320000000000007</v>
          </cell>
          <cell r="H221">
            <v>12.507339988256017</v>
          </cell>
          <cell r="I221">
            <v>26.498516320474774</v>
          </cell>
          <cell r="J221">
            <v>6.5160273252758749</v>
          </cell>
          <cell r="K221">
            <v>20.485714285714284</v>
          </cell>
          <cell r="L221">
            <v>32.072275550536425</v>
          </cell>
          <cell r="M221">
            <v>16.755729723310765</v>
          </cell>
        </row>
        <row r="222">
          <cell r="A222">
            <v>38510</v>
          </cell>
          <cell r="B222">
            <v>38.630000000000003</v>
          </cell>
          <cell r="C222">
            <v>42.63</v>
          </cell>
          <cell r="D222">
            <v>40.25</v>
          </cell>
          <cell r="E222">
            <v>42.53</v>
          </cell>
          <cell r="F222">
            <v>47.25</v>
          </cell>
          <cell r="G222">
            <v>98.04</v>
          </cell>
          <cell r="H222">
            <v>13.417498532002359</v>
          </cell>
          <cell r="I222">
            <v>26.498516320474774</v>
          </cell>
          <cell r="J222">
            <v>5.7540725170782903</v>
          </cell>
          <cell r="K222">
            <v>21.514285714285709</v>
          </cell>
          <cell r="L222">
            <v>33.399209486165994</v>
          </cell>
          <cell r="M222">
            <v>16.423227645172787</v>
          </cell>
        </row>
        <row r="223">
          <cell r="A223">
            <v>38511</v>
          </cell>
          <cell r="B223">
            <v>38.57</v>
          </cell>
          <cell r="C223">
            <v>42.61</v>
          </cell>
          <cell r="D223">
            <v>40.230000000000004</v>
          </cell>
          <cell r="E223">
            <v>41.85</v>
          </cell>
          <cell r="F223">
            <v>47.375</v>
          </cell>
          <cell r="G223">
            <v>98.76</v>
          </cell>
          <cell r="H223">
            <v>13.241338813857894</v>
          </cell>
          <cell r="I223">
            <v>26.439169139465868</v>
          </cell>
          <cell r="J223">
            <v>5.7015239096164017</v>
          </cell>
          <cell r="K223">
            <v>19.571428571428573</v>
          </cell>
          <cell r="L223">
            <v>33.752117447769628</v>
          </cell>
          <cell r="M223">
            <v>17.278232988956166</v>
          </cell>
        </row>
        <row r="224">
          <cell r="A224">
            <v>38512</v>
          </cell>
          <cell r="B224">
            <v>38.75</v>
          </cell>
          <cell r="C224">
            <v>42.300000000000004</v>
          </cell>
          <cell r="D224">
            <v>39.950000000000003</v>
          </cell>
          <cell r="E224">
            <v>41.94</v>
          </cell>
          <cell r="F224">
            <v>47.605000000000004</v>
          </cell>
          <cell r="G224">
            <v>99.88</v>
          </cell>
          <cell r="H224">
            <v>13.769817968291242</v>
          </cell>
          <cell r="I224">
            <v>25.519287833827885</v>
          </cell>
          <cell r="J224">
            <v>4.9658434051497613</v>
          </cell>
          <cell r="K224">
            <v>19.828571428571419</v>
          </cell>
          <cell r="L224">
            <v>34.401468097120279</v>
          </cell>
          <cell r="M224">
            <v>18.608241301508109</v>
          </cell>
        </row>
        <row r="225">
          <cell r="A225">
            <v>38511</v>
          </cell>
          <cell r="B225">
            <v>38.57</v>
          </cell>
          <cell r="C225">
            <v>42.61</v>
          </cell>
          <cell r="D225">
            <v>40.230000000000004</v>
          </cell>
          <cell r="E225">
            <v>41.85</v>
          </cell>
          <cell r="F225">
            <v>47.375</v>
          </cell>
          <cell r="G225">
            <v>98.76</v>
          </cell>
          <cell r="H225">
            <v>13.241338813857894</v>
          </cell>
          <cell r="I225">
            <v>26.439169139465868</v>
          </cell>
          <cell r="J225">
            <v>5.7015239096164017</v>
          </cell>
          <cell r="K225">
            <v>19.571428571428573</v>
          </cell>
          <cell r="L225">
            <v>33.752117447769628</v>
          </cell>
          <cell r="M225">
            <v>17.278232988956166</v>
          </cell>
        </row>
        <row r="226">
          <cell r="A226">
            <v>38512</v>
          </cell>
          <cell r="B226">
            <v>38.75</v>
          </cell>
          <cell r="C226">
            <v>42.300000000000004</v>
          </cell>
          <cell r="D226">
            <v>39.950000000000003</v>
          </cell>
          <cell r="E226">
            <v>41.94</v>
          </cell>
          <cell r="F226">
            <v>47.605000000000004</v>
          </cell>
          <cell r="G226">
            <v>99.88</v>
          </cell>
          <cell r="H226">
            <v>13.769817968291242</v>
          </cell>
          <cell r="I226">
            <v>25.519287833827885</v>
          </cell>
          <cell r="J226">
            <v>4.9658434051497613</v>
          </cell>
          <cell r="K226">
            <v>19.828571428571419</v>
          </cell>
          <cell r="L226">
            <v>34.401468097120279</v>
          </cell>
          <cell r="M226">
            <v>18.608241301508109</v>
          </cell>
        </row>
        <row r="227">
          <cell r="A227">
            <v>38513</v>
          </cell>
          <cell r="B227">
            <v>38.72</v>
          </cell>
          <cell r="C227">
            <v>42.22</v>
          </cell>
          <cell r="D227">
            <v>39.93</v>
          </cell>
          <cell r="E227">
            <v>41.99</v>
          </cell>
          <cell r="F227">
            <v>47.050000000000004</v>
          </cell>
          <cell r="G227">
            <v>99.12</v>
          </cell>
          <cell r="H227">
            <v>13.681738109219022</v>
          </cell>
          <cell r="I227">
            <v>25.28189910979226</v>
          </cell>
          <cell r="J227">
            <v>4.9132947976878505</v>
          </cell>
          <cell r="K227">
            <v>19.971428571428575</v>
          </cell>
          <cell r="L227">
            <v>32.834556747600232</v>
          </cell>
          <cell r="M227">
            <v>17.705735660847878</v>
          </cell>
        </row>
        <row r="228">
          <cell r="A228">
            <v>38516</v>
          </cell>
          <cell r="B228">
            <v>39</v>
          </cell>
          <cell r="C228">
            <v>42.19</v>
          </cell>
          <cell r="D228">
            <v>39.94</v>
          </cell>
          <cell r="E228">
            <v>42</v>
          </cell>
          <cell r="F228">
            <v>46.524999999999999</v>
          </cell>
          <cell r="G228">
            <v>99.08</v>
          </cell>
          <cell r="H228">
            <v>14.503816793893121</v>
          </cell>
          <cell r="I228">
            <v>25.192878338278923</v>
          </cell>
          <cell r="J228">
            <v>4.9395691014187948</v>
          </cell>
          <cell r="K228">
            <v>19.999999999999996</v>
          </cell>
          <cell r="L228">
            <v>31.352343308865027</v>
          </cell>
          <cell r="M228">
            <v>17.65823536397102</v>
          </cell>
        </row>
        <row r="229">
          <cell r="A229">
            <v>38517</v>
          </cell>
          <cell r="B229">
            <v>39.01</v>
          </cell>
          <cell r="C229">
            <v>42.050000000000004</v>
          </cell>
          <cell r="D229">
            <v>39.900000000000006</v>
          </cell>
          <cell r="E229">
            <v>42.02</v>
          </cell>
          <cell r="F229">
            <v>48.024999999999999</v>
          </cell>
          <cell r="G229">
            <v>100.33</v>
          </cell>
          <cell r="H229">
            <v>14.533176746917187</v>
          </cell>
          <cell r="I229">
            <v>24.777448071216625</v>
          </cell>
          <cell r="J229">
            <v>4.8344718864950176</v>
          </cell>
          <cell r="K229">
            <v>20.057142857142864</v>
          </cell>
          <cell r="L229">
            <v>35.587238848108392</v>
          </cell>
          <cell r="M229">
            <v>19.14261964137274</v>
          </cell>
        </row>
        <row r="230">
          <cell r="A230">
            <v>38518</v>
          </cell>
          <cell r="B230">
            <v>39.04</v>
          </cell>
          <cell r="C230">
            <v>42.26</v>
          </cell>
          <cell r="D230">
            <v>40.119999999999997</v>
          </cell>
          <cell r="E230">
            <v>42.050000000000004</v>
          </cell>
          <cell r="F230">
            <v>47.72</v>
          </cell>
          <cell r="G230">
            <v>101.34</v>
          </cell>
          <cell r="H230">
            <v>14.62125660598943</v>
          </cell>
          <cell r="I230">
            <v>25.400593471810073</v>
          </cell>
          <cell r="J230">
            <v>5.4125065685759255</v>
          </cell>
          <cell r="K230">
            <v>20.142857142857153</v>
          </cell>
          <cell r="L230">
            <v>34.726143421795584</v>
          </cell>
          <cell r="M230">
            <v>20.342002137513362</v>
          </cell>
        </row>
        <row r="231">
          <cell r="A231">
            <v>38519</v>
          </cell>
          <cell r="B231">
            <v>39.07</v>
          </cell>
          <cell r="C231">
            <v>43</v>
          </cell>
          <cell r="D231">
            <v>40.369999999999997</v>
          </cell>
          <cell r="E231">
            <v>42</v>
          </cell>
          <cell r="F231">
            <v>47.855000000000004</v>
          </cell>
          <cell r="G231">
            <v>103.09</v>
          </cell>
          <cell r="H231">
            <v>14.70933646506165</v>
          </cell>
          <cell r="I231">
            <v>27.596439169139451</v>
          </cell>
          <cell r="J231">
            <v>6.0693641618496885</v>
          </cell>
          <cell r="K231">
            <v>19.999999999999996</v>
          </cell>
          <cell r="L231">
            <v>35.107284020327498</v>
          </cell>
          <cell r="M231">
            <v>22.420140125875786</v>
          </cell>
        </row>
        <row r="232">
          <cell r="A232">
            <v>38520</v>
          </cell>
          <cell r="B232">
            <v>39.1</v>
          </cell>
          <cell r="C232">
            <v>42.7</v>
          </cell>
          <cell r="D232">
            <v>40.69</v>
          </cell>
          <cell r="E232">
            <v>42.25</v>
          </cell>
          <cell r="F232">
            <v>48.5</v>
          </cell>
          <cell r="G232">
            <v>104.79</v>
          </cell>
          <cell r="H232">
            <v>14.797416324133872</v>
          </cell>
          <cell r="I232">
            <v>26.706231454005923</v>
          </cell>
          <cell r="J232">
            <v>6.9101418812401283</v>
          </cell>
          <cell r="K232">
            <v>20.714285714285708</v>
          </cell>
          <cell r="L232">
            <v>36.928289102202136</v>
          </cell>
          <cell r="M232">
            <v>24.438902743142133</v>
          </cell>
        </row>
        <row r="233">
          <cell r="A233">
            <v>38523</v>
          </cell>
          <cell r="B233">
            <v>39.54</v>
          </cell>
          <cell r="C233">
            <v>42.45</v>
          </cell>
          <cell r="D233">
            <v>40.910000000000004</v>
          </cell>
          <cell r="E233">
            <v>42.29</v>
          </cell>
          <cell r="F233">
            <v>48.295000000000002</v>
          </cell>
          <cell r="G233">
            <v>103.38</v>
          </cell>
          <cell r="H233">
            <v>16.089254257193186</v>
          </cell>
          <cell r="I233">
            <v>25.96439169139466</v>
          </cell>
          <cell r="J233">
            <v>7.4881765633210806</v>
          </cell>
          <cell r="K233">
            <v>20.828571428571419</v>
          </cell>
          <cell r="L233">
            <v>36.349520045172227</v>
          </cell>
          <cell r="M233">
            <v>22.764517278232965</v>
          </cell>
        </row>
        <row r="234">
          <cell r="A234">
            <v>38524</v>
          </cell>
          <cell r="B234">
            <v>39.75</v>
          </cell>
          <cell r="C234">
            <v>42.31</v>
          </cell>
          <cell r="D234">
            <v>41.15</v>
          </cell>
          <cell r="E234">
            <v>42.19</v>
          </cell>
          <cell r="F234">
            <v>48.844999999999999</v>
          </cell>
          <cell r="G234">
            <v>103.16</v>
          </cell>
          <cell r="H234">
            <v>16.705813270698755</v>
          </cell>
          <cell r="I234">
            <v>25.54896142433234</v>
          </cell>
          <cell r="J234">
            <v>8.1187598528638993</v>
          </cell>
          <cell r="K234">
            <v>20.54285714285713</v>
          </cell>
          <cell r="L234">
            <v>37.902315076228099</v>
          </cell>
          <cell r="M234">
            <v>22.503265645410274</v>
          </cell>
        </row>
        <row r="235">
          <cell r="A235">
            <v>38525</v>
          </cell>
          <cell r="B235">
            <v>39.869999999999997</v>
          </cell>
          <cell r="C235">
            <v>42.67</v>
          </cell>
          <cell r="D235">
            <v>41.08</v>
          </cell>
          <cell r="E235">
            <v>42.2</v>
          </cell>
          <cell r="F235">
            <v>49.46</v>
          </cell>
          <cell r="G235">
            <v>103.03</v>
          </cell>
          <cell r="H235">
            <v>17.05813270698766</v>
          </cell>
          <cell r="I235">
            <v>26.617210682492587</v>
          </cell>
          <cell r="J235">
            <v>7.9348397267472226</v>
          </cell>
          <cell r="K235">
            <v>20.571428571428573</v>
          </cell>
          <cell r="L235">
            <v>39.63862224731789</v>
          </cell>
          <cell r="M235">
            <v>22.348889680560504</v>
          </cell>
        </row>
        <row r="236">
          <cell r="A236">
            <v>38526</v>
          </cell>
          <cell r="B236">
            <v>39</v>
          </cell>
          <cell r="C236">
            <v>41.480000000000004</v>
          </cell>
          <cell r="D236">
            <v>40.96</v>
          </cell>
          <cell r="E236">
            <v>41.7</v>
          </cell>
          <cell r="F236">
            <v>49.105000000000004</v>
          </cell>
          <cell r="G236">
            <v>102.74000000000001</v>
          </cell>
          <cell r="H236">
            <v>14.503816793893121</v>
          </cell>
          <cell r="I236">
            <v>23.086053412462903</v>
          </cell>
          <cell r="J236">
            <v>7.6195480819758243</v>
          </cell>
          <cell r="K236">
            <v>19.142857142857149</v>
          </cell>
          <cell r="L236">
            <v>38.636363636363647</v>
          </cell>
          <cell r="M236">
            <v>22.0045125282033</v>
          </cell>
        </row>
        <row r="237">
          <cell r="A237">
            <v>38527</v>
          </cell>
          <cell r="B237">
            <v>38.72</v>
          </cell>
          <cell r="C237">
            <v>40.14</v>
          </cell>
          <cell r="D237">
            <v>40.410000000000004</v>
          </cell>
          <cell r="E237">
            <v>41.49</v>
          </cell>
          <cell r="F237">
            <v>49.064999999999998</v>
          </cell>
          <cell r="G237">
            <v>104.27</v>
          </cell>
          <cell r="H237">
            <v>13.681738109219022</v>
          </cell>
          <cell r="I237">
            <v>19.109792284866465</v>
          </cell>
          <cell r="J237">
            <v>6.1744613767735101</v>
          </cell>
          <cell r="K237">
            <v>18.542857142857152</v>
          </cell>
          <cell r="L237">
            <v>38.523433088650471</v>
          </cell>
          <cell r="M237">
            <v>23.821398883743015</v>
          </cell>
        </row>
        <row r="238">
          <cell r="A238">
            <v>38530</v>
          </cell>
          <cell r="B238">
            <v>38.880000000000003</v>
          </cell>
          <cell r="C238">
            <v>40.19</v>
          </cell>
          <cell r="D238">
            <v>40.65</v>
          </cell>
          <cell r="E238">
            <v>41.550000000000004</v>
          </cell>
          <cell r="F238">
            <v>49.01</v>
          </cell>
          <cell r="G238">
            <v>103.82000000000001</v>
          </cell>
          <cell r="H238">
            <v>14.151497357604237</v>
          </cell>
          <cell r="I238">
            <v>19.258160237388712</v>
          </cell>
          <cell r="J238">
            <v>6.8050446663163289</v>
          </cell>
          <cell r="K238">
            <v>18.71428571428573</v>
          </cell>
          <cell r="L238">
            <v>38.368153585544881</v>
          </cell>
          <cell r="M238">
            <v>23.287020543878391</v>
          </cell>
        </row>
        <row r="239">
          <cell r="A239">
            <v>38531</v>
          </cell>
          <cell r="B239">
            <v>38.97</v>
          </cell>
          <cell r="C239">
            <v>40.730000000000004</v>
          </cell>
          <cell r="D239">
            <v>40.900000000000006</v>
          </cell>
          <cell r="E239">
            <v>42.25</v>
          </cell>
          <cell r="F239">
            <v>49.325000000000003</v>
          </cell>
          <cell r="G239">
            <v>104.94</v>
          </cell>
          <cell r="H239">
            <v>14.415736934820899</v>
          </cell>
          <cell r="I239">
            <v>20.860534124629069</v>
          </cell>
          <cell r="J239">
            <v>7.4619022595901363</v>
          </cell>
          <cell r="K239">
            <v>20.714285714285708</v>
          </cell>
          <cell r="L239">
            <v>39.257481648785998</v>
          </cell>
          <cell r="M239">
            <v>24.617028856430334</v>
          </cell>
        </row>
        <row r="240">
          <cell r="A240">
            <v>38532</v>
          </cell>
          <cell r="B240">
            <v>38.410000000000004</v>
          </cell>
          <cell r="C240">
            <v>40.630000000000003</v>
          </cell>
          <cell r="D240">
            <v>40.630000000000003</v>
          </cell>
          <cell r="E240">
            <v>42.52</v>
          </cell>
          <cell r="F240">
            <v>49.57</v>
          </cell>
          <cell r="G240">
            <v>104.56</v>
          </cell>
          <cell r="H240">
            <v>12.771579565472702</v>
          </cell>
          <cell r="I240">
            <v>20.563798219584562</v>
          </cell>
          <cell r="J240">
            <v>6.7524960588544403</v>
          </cell>
          <cell r="K240">
            <v>21.485714285714288</v>
          </cell>
          <cell r="L240">
            <v>39.949181253529062</v>
          </cell>
          <cell r="M240">
            <v>24.165776036100219</v>
          </cell>
        </row>
        <row r="241">
          <cell r="A241">
            <v>38533</v>
          </cell>
          <cell r="B241">
            <v>38.61</v>
          </cell>
          <cell r="C241">
            <v>40.730000000000004</v>
          </cell>
          <cell r="D241">
            <v>40.69</v>
          </cell>
          <cell r="E241">
            <v>42.97</v>
          </cell>
          <cell r="F241">
            <v>49.64</v>
          </cell>
          <cell r="G241">
            <v>103.94</v>
          </cell>
          <cell r="H241">
            <v>13.358778625954182</v>
          </cell>
          <cell r="I241">
            <v>20.860534124629069</v>
          </cell>
          <cell r="J241">
            <v>6.9101418812401283</v>
          </cell>
          <cell r="K241">
            <v>22.771428571428576</v>
          </cell>
          <cell r="L241">
            <v>40.146809712027085</v>
          </cell>
          <cell r="M241">
            <v>23.42952143450896</v>
          </cell>
        </row>
        <row r="242">
          <cell r="A242">
            <v>38534</v>
          </cell>
          <cell r="B242">
            <v>38.340000000000003</v>
          </cell>
          <cell r="C242">
            <v>40.92</v>
          </cell>
          <cell r="D242">
            <v>41</v>
          </cell>
          <cell r="E242">
            <v>43.08</v>
          </cell>
          <cell r="F242">
            <v>49.524999999999999</v>
          </cell>
          <cell r="G242">
            <v>104.60000000000001</v>
          </cell>
          <cell r="H242">
            <v>12.566059894304171</v>
          </cell>
          <cell r="I242">
            <v>21.424332344213639</v>
          </cell>
          <cell r="J242">
            <v>7.7246452968996238</v>
          </cell>
          <cell r="K242">
            <v>23.085714285714289</v>
          </cell>
          <cell r="L242">
            <v>39.82213438735176</v>
          </cell>
          <cell r="M242">
            <v>24.213276332977074</v>
          </cell>
        </row>
        <row r="243">
          <cell r="A243">
            <v>38537</v>
          </cell>
          <cell r="B243">
            <v>38.340000000000003</v>
          </cell>
          <cell r="C243">
            <v>40.92</v>
          </cell>
          <cell r="D243">
            <v>41</v>
          </cell>
          <cell r="E243">
            <v>43.08</v>
          </cell>
          <cell r="F243">
            <v>49.524999999999999</v>
          </cell>
          <cell r="G243">
            <v>104.60000000000001</v>
          </cell>
          <cell r="H243">
            <v>12.566059894304171</v>
          </cell>
          <cell r="I243">
            <v>21.424332344213639</v>
          </cell>
          <cell r="J243">
            <v>7.7246452968996238</v>
          </cell>
          <cell r="K243">
            <v>23.085714285714289</v>
          </cell>
          <cell r="L243">
            <v>39.82213438735176</v>
          </cell>
          <cell r="M243">
            <v>24.213276332977074</v>
          </cell>
        </row>
        <row r="244">
          <cell r="A244">
            <v>38538</v>
          </cell>
          <cell r="B244">
            <v>38.81</v>
          </cell>
          <cell r="C244">
            <v>41.27</v>
          </cell>
          <cell r="D244">
            <v>41.11</v>
          </cell>
          <cell r="E244">
            <v>42.6</v>
          </cell>
          <cell r="F244">
            <v>49.545000000000002</v>
          </cell>
          <cell r="G244">
            <v>105.18</v>
          </cell>
          <cell r="H244">
            <v>13.945977686435707</v>
          </cell>
          <cell r="I244">
            <v>22.46290801186943</v>
          </cell>
          <cell r="J244">
            <v>8.0136626379400777</v>
          </cell>
          <cell r="K244">
            <v>21.714285714285708</v>
          </cell>
          <cell r="L244">
            <v>39.878599661208348</v>
          </cell>
          <cell r="M244">
            <v>24.902030637691475</v>
          </cell>
        </row>
        <row r="245">
          <cell r="A245">
            <v>38539</v>
          </cell>
          <cell r="B245">
            <v>38.380000000000003</v>
          </cell>
          <cell r="C245">
            <v>42.04</v>
          </cell>
          <cell r="D245">
            <v>40.85</v>
          </cell>
          <cell r="E245">
            <v>43.25</v>
          </cell>
          <cell r="F245">
            <v>49.465000000000003</v>
          </cell>
          <cell r="G245">
            <v>105.48</v>
          </cell>
          <cell r="H245">
            <v>12.683499706400481</v>
          </cell>
          <cell r="I245">
            <v>24.747774480712149</v>
          </cell>
          <cell r="J245">
            <v>7.3305307409353704</v>
          </cell>
          <cell r="K245">
            <v>23.571428571428577</v>
          </cell>
          <cell r="L245">
            <v>39.652738565782045</v>
          </cell>
          <cell r="M245">
            <v>25.258282864267901</v>
          </cell>
        </row>
        <row r="246">
          <cell r="A246">
            <v>38540</v>
          </cell>
          <cell r="B246">
            <v>38.71</v>
          </cell>
          <cell r="C246">
            <v>41.76</v>
          </cell>
          <cell r="D246">
            <v>40.770000000000003</v>
          </cell>
          <cell r="E246">
            <v>44.28</v>
          </cell>
          <cell r="F246">
            <v>49.92</v>
          </cell>
          <cell r="G246">
            <v>105.72</v>
          </cell>
          <cell r="H246">
            <v>13.652378156194956</v>
          </cell>
          <cell r="I246">
            <v>23.916913946587528</v>
          </cell>
          <cell r="J246">
            <v>7.1203363110877493</v>
          </cell>
          <cell r="K246">
            <v>26.514285714285712</v>
          </cell>
          <cell r="L246">
            <v>40.937323546019201</v>
          </cell>
          <cell r="M246">
            <v>25.54328464552902</v>
          </cell>
        </row>
        <row r="247">
          <cell r="A247">
            <v>38541</v>
          </cell>
          <cell r="B247">
            <v>39.130000000000003</v>
          </cell>
          <cell r="C247">
            <v>42.65</v>
          </cell>
          <cell r="D247">
            <v>40.81</v>
          </cell>
          <cell r="E247">
            <v>44.39</v>
          </cell>
          <cell r="F247">
            <v>50.36</v>
          </cell>
          <cell r="G247">
            <v>107.21000000000001</v>
          </cell>
          <cell r="H247">
            <v>14.885496183206115</v>
          </cell>
          <cell r="I247">
            <v>26.557863501483659</v>
          </cell>
          <cell r="J247">
            <v>7.225433526011571</v>
          </cell>
          <cell r="K247">
            <v>26.828571428571422</v>
          </cell>
          <cell r="L247">
            <v>42.179559570863901</v>
          </cell>
          <cell r="M247">
            <v>27.312670704191898</v>
          </cell>
        </row>
        <row r="248">
          <cell r="A248">
            <v>38544</v>
          </cell>
          <cell r="B248">
            <v>39.25</v>
          </cell>
          <cell r="C248">
            <v>42.49</v>
          </cell>
          <cell r="D248">
            <v>41.2</v>
          </cell>
          <cell r="E248">
            <v>44.480000000000004</v>
          </cell>
          <cell r="F248">
            <v>51.075000000000003</v>
          </cell>
          <cell r="G248">
            <v>106.78</v>
          </cell>
          <cell r="H248">
            <v>15.237815619494999</v>
          </cell>
          <cell r="I248">
            <v>26.083086053412451</v>
          </cell>
          <cell r="J248">
            <v>8.2501313715186662</v>
          </cell>
          <cell r="K248">
            <v>27.085714285714289</v>
          </cell>
          <cell r="L248">
            <v>44.198193111236584</v>
          </cell>
          <cell r="M248">
            <v>26.802042512765702</v>
          </cell>
        </row>
        <row r="249">
          <cell r="A249">
            <v>38545</v>
          </cell>
          <cell r="B249">
            <v>38.800000000000004</v>
          </cell>
          <cell r="C249">
            <v>42.67</v>
          </cell>
          <cell r="D249">
            <v>41.03</v>
          </cell>
          <cell r="E249">
            <v>44.74</v>
          </cell>
          <cell r="F249">
            <v>51.85</v>
          </cell>
          <cell r="G249">
            <v>106.71000000000001</v>
          </cell>
          <cell r="H249">
            <v>13.916617733411641</v>
          </cell>
          <cell r="I249">
            <v>26.617210682492587</v>
          </cell>
          <cell r="J249">
            <v>7.8034682080924789</v>
          </cell>
          <cell r="K249">
            <v>27.828571428571426</v>
          </cell>
          <cell r="L249">
            <v>46.386222473178982</v>
          </cell>
          <cell r="M249">
            <v>26.718916993231211</v>
          </cell>
        </row>
        <row r="250">
          <cell r="A250">
            <v>38546</v>
          </cell>
          <cell r="B250">
            <v>38.590000000000003</v>
          </cell>
          <cell r="C250">
            <v>42.900000000000006</v>
          </cell>
          <cell r="D250">
            <v>41.33</v>
          </cell>
          <cell r="E250">
            <v>44.52</v>
          </cell>
          <cell r="F250">
            <v>52.245000000000005</v>
          </cell>
          <cell r="G250">
            <v>107.04</v>
          </cell>
          <cell r="H250">
            <v>13.300058719906049</v>
          </cell>
          <cell r="I250">
            <v>27.299703264094966</v>
          </cell>
          <cell r="J250">
            <v>8.5916973200210087</v>
          </cell>
          <cell r="K250">
            <v>27.200000000000003</v>
          </cell>
          <cell r="L250">
            <v>47.501411631846423</v>
          </cell>
          <cell r="M250">
            <v>27.11079444246527</v>
          </cell>
        </row>
        <row r="251">
          <cell r="A251">
            <v>38547</v>
          </cell>
          <cell r="B251">
            <v>38.53</v>
          </cell>
          <cell r="C251">
            <v>43.11</v>
          </cell>
          <cell r="D251">
            <v>41.08</v>
          </cell>
          <cell r="E251">
            <v>44.88</v>
          </cell>
          <cell r="F251">
            <v>52.365000000000002</v>
          </cell>
          <cell r="G251">
            <v>106.44</v>
          </cell>
          <cell r="H251">
            <v>13.123899001761586</v>
          </cell>
          <cell r="I251">
            <v>27.922848664688416</v>
          </cell>
          <cell r="J251">
            <v>7.9348397267472226</v>
          </cell>
          <cell r="K251">
            <v>28.228571428571424</v>
          </cell>
          <cell r="L251">
            <v>47.840203274985882</v>
          </cell>
          <cell r="M251">
            <v>26.398289989312417</v>
          </cell>
        </row>
        <row r="252">
          <cell r="A252">
            <v>38548</v>
          </cell>
          <cell r="B252">
            <v>38.75</v>
          </cell>
          <cell r="C252">
            <v>43.35</v>
          </cell>
          <cell r="D252">
            <v>41.47</v>
          </cell>
          <cell r="E252">
            <v>45.02</v>
          </cell>
          <cell r="F252">
            <v>52.52</v>
          </cell>
          <cell r="G252">
            <v>105.9</v>
          </cell>
          <cell r="H252">
            <v>13.769817968291242</v>
          </cell>
          <cell r="I252">
            <v>28.635014836795246</v>
          </cell>
          <cell r="J252">
            <v>8.959537572254316</v>
          </cell>
          <cell r="K252">
            <v>28.628571428571448</v>
          </cell>
          <cell r="L252">
            <v>48.277809147374363</v>
          </cell>
          <cell r="M252">
            <v>25.757035981474875</v>
          </cell>
        </row>
        <row r="253">
          <cell r="A253">
            <v>38551</v>
          </cell>
          <cell r="B253">
            <v>38.04</v>
          </cell>
          <cell r="C253">
            <v>42.62</v>
          </cell>
          <cell r="D253">
            <v>41.33</v>
          </cell>
          <cell r="E253">
            <v>44.800000000000004</v>
          </cell>
          <cell r="F253">
            <v>52.524999999999999</v>
          </cell>
          <cell r="G253">
            <v>105.36</v>
          </cell>
          <cell r="H253">
            <v>11.685261303581896</v>
          </cell>
          <cell r="I253">
            <v>26.468842729970298</v>
          </cell>
          <cell r="J253">
            <v>8.5916973200210087</v>
          </cell>
          <cell r="K253">
            <v>28.000000000000004</v>
          </cell>
          <cell r="L253">
            <v>48.291925465838489</v>
          </cell>
          <cell r="M253">
            <v>25.115781973637329</v>
          </cell>
        </row>
        <row r="254">
          <cell r="A254">
            <v>38552</v>
          </cell>
          <cell r="B254">
            <v>37.5</v>
          </cell>
          <cell r="C254">
            <v>44.300000000000004</v>
          </cell>
          <cell r="D254">
            <v>41</v>
          </cell>
          <cell r="E254">
            <v>44.5</v>
          </cell>
          <cell r="F254">
            <v>53.375</v>
          </cell>
          <cell r="G254">
            <v>106.5</v>
          </cell>
          <cell r="H254">
            <v>10.099823840281852</v>
          </cell>
          <cell r="I254">
            <v>31.454005934718097</v>
          </cell>
          <cell r="J254">
            <v>7.7246452968996238</v>
          </cell>
          <cell r="K254">
            <v>27.142857142857135</v>
          </cell>
          <cell r="L254">
            <v>50.691699604743064</v>
          </cell>
          <cell r="M254">
            <v>26.469540434627703</v>
          </cell>
        </row>
        <row r="255">
          <cell r="A255">
            <v>38553</v>
          </cell>
          <cell r="B255">
            <v>37.51</v>
          </cell>
          <cell r="C255">
            <v>44.39</v>
          </cell>
          <cell r="D255">
            <v>41.730000000000004</v>
          </cell>
          <cell r="E255">
            <v>43.01</v>
          </cell>
          <cell r="F255">
            <v>53.550000000000004</v>
          </cell>
          <cell r="G255">
            <v>106.34</v>
          </cell>
          <cell r="H255">
            <v>10.129183793305918</v>
          </cell>
          <cell r="I255">
            <v>31.721068249258156</v>
          </cell>
          <cell r="J255">
            <v>9.6426694692590686</v>
          </cell>
          <cell r="K255">
            <v>22.885714285714286</v>
          </cell>
          <cell r="L255">
            <v>51.185770750988155</v>
          </cell>
          <cell r="M255">
            <v>26.279539247120276</v>
          </cell>
        </row>
        <row r="256">
          <cell r="A256">
            <v>38554</v>
          </cell>
          <cell r="B256">
            <v>36.950000000000003</v>
          </cell>
          <cell r="C256">
            <v>44</v>
          </cell>
          <cell r="D256">
            <v>42.56</v>
          </cell>
          <cell r="E256">
            <v>43.11</v>
          </cell>
          <cell r="F256">
            <v>52.564999999999998</v>
          </cell>
          <cell r="G256">
            <v>103.87</v>
          </cell>
          <cell r="H256">
            <v>8.48502642395772</v>
          </cell>
          <cell r="I256">
            <v>30.563798219584548</v>
          </cell>
          <cell r="J256">
            <v>11.823436678928001</v>
          </cell>
          <cell r="K256">
            <v>23.171428571428578</v>
          </cell>
          <cell r="L256">
            <v>48.404856013551644</v>
          </cell>
          <cell r="M256">
            <v>23.346395914974472</v>
          </cell>
        </row>
        <row r="257">
          <cell r="A257">
            <v>38555</v>
          </cell>
          <cell r="B257">
            <v>37.58</v>
          </cell>
          <cell r="C257">
            <v>44.69</v>
          </cell>
          <cell r="D257">
            <v>43.54</v>
          </cell>
          <cell r="E257">
            <v>44.17</v>
          </cell>
          <cell r="F257">
            <v>53.5</v>
          </cell>
          <cell r="G257">
            <v>105.18</v>
          </cell>
          <cell r="H257">
            <v>10.334703464474448</v>
          </cell>
          <cell r="I257">
            <v>32.61127596439168</v>
          </cell>
          <cell r="J257">
            <v>14.398318444561209</v>
          </cell>
          <cell r="K257">
            <v>26.200000000000003</v>
          </cell>
          <cell r="L257">
            <v>51.044607566346698</v>
          </cell>
          <cell r="M257">
            <v>24.902030637691475</v>
          </cell>
        </row>
        <row r="258">
          <cell r="A258">
            <v>38558</v>
          </cell>
          <cell r="B258">
            <v>36.619999999999997</v>
          </cell>
          <cell r="C258">
            <v>44.06</v>
          </cell>
          <cell r="D258">
            <v>43.6</v>
          </cell>
          <cell r="E258">
            <v>43.83</v>
          </cell>
          <cell r="F258">
            <v>53.015000000000001</v>
          </cell>
          <cell r="G258">
            <v>104.22</v>
          </cell>
          <cell r="H258">
            <v>7.5161479741632231</v>
          </cell>
          <cell r="I258">
            <v>30.741839762611267</v>
          </cell>
          <cell r="J258">
            <v>14.555964266946919</v>
          </cell>
          <cell r="K258">
            <v>25.228571428571421</v>
          </cell>
          <cell r="L258">
            <v>49.675324675324674</v>
          </cell>
          <cell r="M258">
            <v>23.762023512646934</v>
          </cell>
        </row>
        <row r="259">
          <cell r="A259">
            <v>38559</v>
          </cell>
          <cell r="B259">
            <v>36.160000000000004</v>
          </cell>
          <cell r="C259">
            <v>44.18</v>
          </cell>
          <cell r="D259">
            <v>43.400000000000006</v>
          </cell>
          <cell r="E259">
            <v>44.03</v>
          </cell>
          <cell r="F259">
            <v>52.97</v>
          </cell>
          <cell r="G259">
            <v>103.08</v>
          </cell>
          <cell r="H259">
            <v>6.1655901350557984</v>
          </cell>
          <cell r="I259">
            <v>31.097922848664684</v>
          </cell>
          <cell r="J259">
            <v>14.030478192327923</v>
          </cell>
          <cell r="K259">
            <v>25.8</v>
          </cell>
          <cell r="L259">
            <v>49.548277809147365</v>
          </cell>
          <cell r="M259">
            <v>22.408265051656564</v>
          </cell>
        </row>
        <row r="260">
          <cell r="A260">
            <v>38560</v>
          </cell>
          <cell r="B260">
            <v>36.47</v>
          </cell>
          <cell r="C260">
            <v>44.17</v>
          </cell>
          <cell r="D260">
            <v>42.730000000000004</v>
          </cell>
          <cell r="E260">
            <v>44.24</v>
          </cell>
          <cell r="F260">
            <v>53.185000000000002</v>
          </cell>
          <cell r="G260">
            <v>103.65</v>
          </cell>
          <cell r="H260">
            <v>7.0757486788020962</v>
          </cell>
          <cell r="I260">
            <v>31.068249258160229</v>
          </cell>
          <cell r="J260">
            <v>12.270099842354188</v>
          </cell>
          <cell r="K260">
            <v>26.400000000000002</v>
          </cell>
          <cell r="L260">
            <v>50.155279503105589</v>
          </cell>
          <cell r="M260">
            <v>23.085144282151759</v>
          </cell>
        </row>
        <row r="261">
          <cell r="A261">
            <v>38561</v>
          </cell>
          <cell r="B261">
            <v>36.270000000000003</v>
          </cell>
          <cell r="C261">
            <v>44.96</v>
          </cell>
          <cell r="D261">
            <v>42.85</v>
          </cell>
          <cell r="E261">
            <v>44.84</v>
          </cell>
          <cell r="F261">
            <v>53.46</v>
          </cell>
          <cell r="G261">
            <v>103.93</v>
          </cell>
          <cell r="H261">
            <v>6.4885496183206159</v>
          </cell>
          <cell r="I261">
            <v>33.412462908011854</v>
          </cell>
          <cell r="J261">
            <v>12.585391487125586</v>
          </cell>
          <cell r="K261">
            <v>28.114285714285714</v>
          </cell>
          <cell r="L261">
            <v>50.931677018633522</v>
          </cell>
          <cell r="M261">
            <v>23.417646360289758</v>
          </cell>
        </row>
        <row r="262">
          <cell r="A262">
            <v>38562</v>
          </cell>
          <cell r="B262">
            <v>36</v>
          </cell>
          <cell r="C262">
            <v>43.61</v>
          </cell>
          <cell r="D262">
            <v>42.480000000000004</v>
          </cell>
          <cell r="E262">
            <v>44.14</v>
          </cell>
          <cell r="F262">
            <v>52.564999999999998</v>
          </cell>
          <cell r="G262">
            <v>102.11</v>
          </cell>
          <cell r="H262">
            <v>5.6958308866705831</v>
          </cell>
          <cell r="I262">
            <v>29.406528189910965</v>
          </cell>
          <cell r="J262">
            <v>11.613242249080402</v>
          </cell>
          <cell r="K262">
            <v>26.114285714285714</v>
          </cell>
          <cell r="L262">
            <v>48.404856013551644</v>
          </cell>
          <cell r="M262">
            <v>21.256382852392818</v>
          </cell>
        </row>
        <row r="263">
          <cell r="A263">
            <v>38565</v>
          </cell>
          <cell r="B263">
            <v>35.56</v>
          </cell>
          <cell r="C263">
            <v>44.39</v>
          </cell>
          <cell r="D263">
            <v>42.5</v>
          </cell>
          <cell r="E263">
            <v>45.6</v>
          </cell>
          <cell r="F263">
            <v>52.765000000000001</v>
          </cell>
          <cell r="G263">
            <v>103.15</v>
          </cell>
          <cell r="H263">
            <v>4.4039929536112687</v>
          </cell>
          <cell r="I263">
            <v>31.721068249258156</v>
          </cell>
          <cell r="J263">
            <v>11.665790856542291</v>
          </cell>
          <cell r="K263">
            <v>30.285714285714292</v>
          </cell>
          <cell r="L263">
            <v>48.969508752117449</v>
          </cell>
          <cell r="M263">
            <v>22.491390571191072</v>
          </cell>
        </row>
        <row r="264">
          <cell r="A264">
            <v>38566</v>
          </cell>
          <cell r="B264">
            <v>35.6</v>
          </cell>
          <cell r="C264">
            <v>46.08</v>
          </cell>
          <cell r="D264">
            <v>42.730000000000004</v>
          </cell>
          <cell r="E264">
            <v>45.980000000000004</v>
          </cell>
          <cell r="F264">
            <v>53.300000000000004</v>
          </cell>
          <cell r="G264">
            <v>104.45</v>
          </cell>
          <cell r="H264">
            <v>4.5214327657075781</v>
          </cell>
          <cell r="I264">
            <v>36.735905044510361</v>
          </cell>
          <cell r="J264">
            <v>12.270099842354188</v>
          </cell>
          <cell r="K264">
            <v>31.371428571428584</v>
          </cell>
          <cell r="L264">
            <v>50.479954827780915</v>
          </cell>
          <cell r="M264">
            <v>24.035150219688873</v>
          </cell>
        </row>
        <row r="265">
          <cell r="A265">
            <v>38567</v>
          </cell>
          <cell r="B265">
            <v>35.340000000000003</v>
          </cell>
          <cell r="C265">
            <v>45.71</v>
          </cell>
          <cell r="D265">
            <v>42.76</v>
          </cell>
          <cell r="E265">
            <v>45.900000000000006</v>
          </cell>
          <cell r="F265">
            <v>53.325000000000003</v>
          </cell>
          <cell r="G265">
            <v>105.13</v>
          </cell>
          <cell r="H265">
            <v>3.7580739870816338</v>
          </cell>
          <cell r="I265">
            <v>35.637982195845687</v>
          </cell>
          <cell r="J265">
            <v>12.34892275354702</v>
          </cell>
          <cell r="K265">
            <v>31.14285714285716</v>
          </cell>
          <cell r="L265">
            <v>50.550536420101636</v>
          </cell>
          <cell r="M265">
            <v>24.842655266595393</v>
          </cell>
        </row>
        <row r="266">
          <cell r="A266">
            <v>38568</v>
          </cell>
          <cell r="B266">
            <v>35.21</v>
          </cell>
          <cell r="C266">
            <v>45.06</v>
          </cell>
          <cell r="D266">
            <v>42.5</v>
          </cell>
          <cell r="E266">
            <v>45.04</v>
          </cell>
          <cell r="F266">
            <v>52.58</v>
          </cell>
          <cell r="G266">
            <v>103.38</v>
          </cell>
          <cell r="H266">
            <v>3.3763945977686394</v>
          </cell>
          <cell r="I266">
            <v>33.709198813056382</v>
          </cell>
          <cell r="J266">
            <v>11.665790856542291</v>
          </cell>
          <cell r="K266">
            <v>28.68571428571429</v>
          </cell>
          <cell r="L266">
            <v>48.447204968944078</v>
          </cell>
          <cell r="M266">
            <v>22.764517278232965</v>
          </cell>
        </row>
        <row r="267">
          <cell r="A267">
            <v>38569</v>
          </cell>
          <cell r="B267">
            <v>35.01</v>
          </cell>
          <cell r="C267">
            <v>43.37</v>
          </cell>
          <cell r="D267">
            <v>42.15</v>
          </cell>
          <cell r="E267">
            <v>45</v>
          </cell>
          <cell r="F267">
            <v>51.695</v>
          </cell>
          <cell r="G267">
            <v>101.66</v>
          </cell>
          <cell r="H267">
            <v>2.7891955372871369</v>
          </cell>
          <cell r="I267">
            <v>28.694362017804131</v>
          </cell>
          <cell r="J267">
            <v>10.746190225958996</v>
          </cell>
          <cell r="K267">
            <v>28.57142857142858</v>
          </cell>
          <cell r="L267">
            <v>45.948616600790501</v>
          </cell>
          <cell r="M267">
            <v>20.722004512528191</v>
          </cell>
        </row>
        <row r="268">
          <cell r="A268">
            <v>38572</v>
          </cell>
          <cell r="B268">
            <v>34.82</v>
          </cell>
          <cell r="C268">
            <v>43.2</v>
          </cell>
          <cell r="D268">
            <v>41.95</v>
          </cell>
          <cell r="E268">
            <v>45.400000000000006</v>
          </cell>
          <cell r="F268">
            <v>51.28</v>
          </cell>
          <cell r="G268">
            <v>101.18</v>
          </cell>
          <cell r="H268">
            <v>2.2313564298297006</v>
          </cell>
          <cell r="I268">
            <v>28.189910979228493</v>
          </cell>
          <cell r="J268">
            <v>10.220704151339998</v>
          </cell>
          <cell r="K268">
            <v>29.714285714285737</v>
          </cell>
          <cell r="L268">
            <v>44.776962168266522</v>
          </cell>
          <cell r="M268">
            <v>20.152000950005934</v>
          </cell>
        </row>
        <row r="269">
          <cell r="A269">
            <v>38573</v>
          </cell>
          <cell r="B269">
            <v>35.200000000000003</v>
          </cell>
          <cell r="C269">
            <v>43.04</v>
          </cell>
          <cell r="D269">
            <v>42.17</v>
          </cell>
          <cell r="E269">
            <v>45.51</v>
          </cell>
          <cell r="F269">
            <v>51.980000000000004</v>
          </cell>
          <cell r="G269">
            <v>101.73</v>
          </cell>
          <cell r="H269">
            <v>3.3470346447445731</v>
          </cell>
          <cell r="I269">
            <v>27.715133531157264</v>
          </cell>
          <cell r="J269">
            <v>10.798738833420906</v>
          </cell>
          <cell r="K269">
            <v>30.028571428571425</v>
          </cell>
          <cell r="L269">
            <v>46.753246753246749</v>
          </cell>
          <cell r="M269">
            <v>20.805130032062703</v>
          </cell>
        </row>
        <row r="270">
          <cell r="A270">
            <v>38574</v>
          </cell>
          <cell r="B270">
            <v>35.050000000000004</v>
          </cell>
          <cell r="C270">
            <v>42.5</v>
          </cell>
          <cell r="D270">
            <v>41.59</v>
          </cell>
          <cell r="E270">
            <v>45.5</v>
          </cell>
          <cell r="F270">
            <v>52.414999999999999</v>
          </cell>
          <cell r="G270">
            <v>102.01</v>
          </cell>
          <cell r="H270">
            <v>2.9066353493834463</v>
          </cell>
          <cell r="I270">
            <v>26.112759643916906</v>
          </cell>
          <cell r="J270">
            <v>9.2748292170257596</v>
          </cell>
          <cell r="K270">
            <v>30.000000000000004</v>
          </cell>
          <cell r="L270">
            <v>47.981366459627317</v>
          </cell>
          <cell r="M270">
            <v>21.137632110200677</v>
          </cell>
        </row>
        <row r="271">
          <cell r="A271">
            <v>38575</v>
          </cell>
          <cell r="B271">
            <v>35.47</v>
          </cell>
          <cell r="C271">
            <v>41.95</v>
          </cell>
          <cell r="D271">
            <v>42.2</v>
          </cell>
          <cell r="E271">
            <v>46.53</v>
          </cell>
          <cell r="F271">
            <v>53.185000000000002</v>
          </cell>
          <cell r="G271">
            <v>102</v>
          </cell>
          <cell r="H271">
            <v>4.1397533763945837</v>
          </cell>
          <cell r="I271">
            <v>24.480712166172115</v>
          </cell>
          <cell r="J271">
            <v>10.877561744613761</v>
          </cell>
          <cell r="K271">
            <v>32.942857142857143</v>
          </cell>
          <cell r="L271">
            <v>50.155279503105589</v>
          </cell>
          <cell r="M271">
            <v>21.125757035981472</v>
          </cell>
        </row>
        <row r="272">
          <cell r="A272">
            <v>38576</v>
          </cell>
          <cell r="B272">
            <v>35.06</v>
          </cell>
          <cell r="C272">
            <v>41.96</v>
          </cell>
          <cell r="D272">
            <v>41.71</v>
          </cell>
          <cell r="E272">
            <v>45.89</v>
          </cell>
          <cell r="F272">
            <v>52.38</v>
          </cell>
          <cell r="G272">
            <v>99.89</v>
          </cell>
          <cell r="H272">
            <v>2.9359953024075125</v>
          </cell>
          <cell r="I272">
            <v>24.510385756676545</v>
          </cell>
          <cell r="J272">
            <v>9.5901208617971569</v>
          </cell>
          <cell r="K272">
            <v>31.114285714285717</v>
          </cell>
          <cell r="L272">
            <v>47.882552230378316</v>
          </cell>
          <cell r="M272">
            <v>18.620116375727335</v>
          </cell>
        </row>
        <row r="273">
          <cell r="A273">
            <v>38579</v>
          </cell>
          <cell r="B273">
            <v>34.82</v>
          </cell>
          <cell r="C273">
            <v>42.800000000000004</v>
          </cell>
          <cell r="D273">
            <v>42.28</v>
          </cell>
          <cell r="E273">
            <v>45.800000000000004</v>
          </cell>
          <cell r="F273">
            <v>52.57</v>
          </cell>
          <cell r="G273">
            <v>101.65</v>
          </cell>
          <cell r="H273">
            <v>2.2313564298297006</v>
          </cell>
          <cell r="I273">
            <v>27.002967359050455</v>
          </cell>
          <cell r="J273">
            <v>11.087756174461383</v>
          </cell>
          <cell r="K273">
            <v>30.857142857142872</v>
          </cell>
          <cell r="L273">
            <v>48.418972332015798</v>
          </cell>
          <cell r="M273">
            <v>20.710129438308989</v>
          </cell>
        </row>
        <row r="274">
          <cell r="A274">
            <v>38580</v>
          </cell>
          <cell r="B274">
            <v>34.33</v>
          </cell>
          <cell r="C274">
            <v>42.17</v>
          </cell>
          <cell r="D274">
            <v>42.07</v>
          </cell>
          <cell r="E274">
            <v>45.36</v>
          </cell>
          <cell r="F274">
            <v>51.515000000000001</v>
          </cell>
          <cell r="G274">
            <v>100.30000000000001</v>
          </cell>
          <cell r="H274">
            <v>0.79271873165001061</v>
          </cell>
          <cell r="I274">
            <v>25.133531157270017</v>
          </cell>
          <cell r="J274">
            <v>10.535995796111397</v>
          </cell>
          <cell r="K274">
            <v>29.600000000000005</v>
          </cell>
          <cell r="L274">
            <v>45.440429136081306</v>
          </cell>
          <cell r="M274">
            <v>19.106994418715129</v>
          </cell>
        </row>
        <row r="275">
          <cell r="A275">
            <v>38581</v>
          </cell>
          <cell r="B275">
            <v>34.39</v>
          </cell>
          <cell r="C275">
            <v>42.02</v>
          </cell>
          <cell r="D275">
            <v>41.88</v>
          </cell>
          <cell r="E275">
            <v>45.01</v>
          </cell>
          <cell r="F275">
            <v>52.35</v>
          </cell>
          <cell r="G275">
            <v>99.850000000000009</v>
          </cell>
          <cell r="H275">
            <v>0.96887844979447468</v>
          </cell>
          <cell r="I275">
            <v>24.688427299703264</v>
          </cell>
          <cell r="J275">
            <v>10.036784025223323</v>
          </cell>
          <cell r="K275">
            <v>28.6</v>
          </cell>
          <cell r="L275">
            <v>47.797854319593448</v>
          </cell>
          <cell r="M275">
            <v>18.572616078850501</v>
          </cell>
        </row>
        <row r="276">
          <cell r="A276">
            <v>38582</v>
          </cell>
          <cell r="B276">
            <v>34.6</v>
          </cell>
          <cell r="C276">
            <v>42.12</v>
          </cell>
          <cell r="D276">
            <v>41.95</v>
          </cell>
          <cell r="E276">
            <v>45.160000000000004</v>
          </cell>
          <cell r="F276">
            <v>52.445</v>
          </cell>
          <cell r="G276">
            <v>99.31</v>
          </cell>
          <cell r="H276">
            <v>1.5854374633000656</v>
          </cell>
          <cell r="I276">
            <v>24.985163204747749</v>
          </cell>
          <cell r="J276">
            <v>10.220704151339998</v>
          </cell>
          <cell r="K276">
            <v>29.028571428571446</v>
          </cell>
          <cell r="L276">
            <v>48.066064370412185</v>
          </cell>
          <cell r="M276">
            <v>17.931362071012934</v>
          </cell>
        </row>
        <row r="277">
          <cell r="A277">
            <v>38583</v>
          </cell>
          <cell r="B277">
            <v>34.75</v>
          </cell>
          <cell r="C277">
            <v>42.56</v>
          </cell>
          <cell r="D277">
            <v>42.22</v>
          </cell>
          <cell r="E277">
            <v>45.14</v>
          </cell>
          <cell r="F277">
            <v>52.555</v>
          </cell>
          <cell r="G277">
            <v>100.16</v>
          </cell>
          <cell r="H277">
            <v>2.0258367586611703</v>
          </cell>
          <cell r="I277">
            <v>26.290801186943625</v>
          </cell>
          <cell r="J277">
            <v>10.930110352075651</v>
          </cell>
          <cell r="K277">
            <v>28.971428571428582</v>
          </cell>
          <cell r="L277">
            <v>48.376623376623364</v>
          </cell>
          <cell r="M277">
            <v>18.940743379646108</v>
          </cell>
        </row>
        <row r="278">
          <cell r="A278">
            <v>38586</v>
          </cell>
          <cell r="B278">
            <v>34.22</v>
          </cell>
          <cell r="C278">
            <v>42.400000000000006</v>
          </cell>
          <cell r="D278">
            <v>42.160000000000004</v>
          </cell>
          <cell r="E278">
            <v>45.24</v>
          </cell>
          <cell r="F278">
            <v>53.024999999999999</v>
          </cell>
          <cell r="G278">
            <v>100.19</v>
          </cell>
          <cell r="H278">
            <v>0.46975924838519312</v>
          </cell>
          <cell r="I278">
            <v>25.816023738872417</v>
          </cell>
          <cell r="J278">
            <v>10.772464529689962</v>
          </cell>
          <cell r="K278">
            <v>29.25714285714287</v>
          </cell>
          <cell r="L278">
            <v>49.703557312252954</v>
          </cell>
          <cell r="M278">
            <v>18.976368602303761</v>
          </cell>
        </row>
        <row r="279">
          <cell r="A279">
            <v>38587</v>
          </cell>
          <cell r="B279">
            <v>33.800000000000004</v>
          </cell>
          <cell r="C279">
            <v>42.230000000000004</v>
          </cell>
          <cell r="D279">
            <v>42.06</v>
          </cell>
          <cell r="E279">
            <v>45.07</v>
          </cell>
          <cell r="F279">
            <v>53.050000000000004</v>
          </cell>
          <cell r="G279">
            <v>100.55</v>
          </cell>
          <cell r="H279">
            <v>-0.76335877862594437</v>
          </cell>
          <cell r="I279">
            <v>25.311572700296736</v>
          </cell>
          <cell r="J279">
            <v>10.509721492380454</v>
          </cell>
          <cell r="K279">
            <v>28.771428571428579</v>
          </cell>
          <cell r="L279">
            <v>49.774138904573697</v>
          </cell>
          <cell r="M279">
            <v>19.403871274195449</v>
          </cell>
        </row>
        <row r="280">
          <cell r="A280">
            <v>38588</v>
          </cell>
          <cell r="B280">
            <v>33.369999999999997</v>
          </cell>
          <cell r="C280">
            <v>41.78</v>
          </cell>
          <cell r="D280">
            <v>41.62</v>
          </cell>
          <cell r="E280">
            <v>44.75</v>
          </cell>
          <cell r="F280">
            <v>51.88</v>
          </cell>
          <cell r="G280">
            <v>99.23</v>
          </cell>
          <cell r="H280">
            <v>-2.0258367586612036</v>
          </cell>
          <cell r="I280">
            <v>23.97626112759643</v>
          </cell>
          <cell r="J280">
            <v>9.3536521282185916</v>
          </cell>
          <cell r="K280">
            <v>27.857142857142847</v>
          </cell>
          <cell r="L280">
            <v>46.470920383963858</v>
          </cell>
          <cell r="M280">
            <v>17.836361477259221</v>
          </cell>
        </row>
        <row r="281">
          <cell r="A281">
            <v>38589</v>
          </cell>
          <cell r="B281">
            <v>33.11</v>
          </cell>
          <cell r="C281">
            <v>41.64</v>
          </cell>
          <cell r="D281">
            <v>41.58</v>
          </cell>
          <cell r="E281">
            <v>44.980000000000004</v>
          </cell>
          <cell r="F281">
            <v>52.134999999999998</v>
          </cell>
          <cell r="G281">
            <v>99.62</v>
          </cell>
          <cell r="H281">
            <v>-2.789195537287148</v>
          </cell>
          <cell r="I281">
            <v>23.560830860534111</v>
          </cell>
          <cell r="J281">
            <v>9.2485549132947931</v>
          </cell>
          <cell r="K281">
            <v>28.514285714285737</v>
          </cell>
          <cell r="L281">
            <v>47.19085262563523</v>
          </cell>
          <cell r="M281">
            <v>18.299489371808562</v>
          </cell>
        </row>
        <row r="282">
          <cell r="A282">
            <v>38590</v>
          </cell>
          <cell r="B282">
            <v>32.93</v>
          </cell>
          <cell r="C282">
            <v>41.11</v>
          </cell>
          <cell r="D282">
            <v>40.75</v>
          </cell>
          <cell r="E282">
            <v>44.87</v>
          </cell>
          <cell r="F282">
            <v>52.145000000000003</v>
          </cell>
          <cell r="G282">
            <v>99.73</v>
          </cell>
          <cell r="H282">
            <v>-3.3176746917204958</v>
          </cell>
          <cell r="I282">
            <v>21.988130563798201</v>
          </cell>
          <cell r="J282">
            <v>7.0677877036258385</v>
          </cell>
          <cell r="K282">
            <v>28.200000000000003</v>
          </cell>
          <cell r="L282">
            <v>47.219085262563532</v>
          </cell>
          <cell r="M282">
            <v>18.430115188219929</v>
          </cell>
        </row>
        <row r="283">
          <cell r="A283">
            <v>38593</v>
          </cell>
          <cell r="B283">
            <v>33.200000000000003</v>
          </cell>
          <cell r="C283">
            <v>41.62</v>
          </cell>
          <cell r="D283">
            <v>41.36</v>
          </cell>
          <cell r="E283">
            <v>45.1</v>
          </cell>
          <cell r="F283">
            <v>52.314999999999998</v>
          </cell>
          <cell r="G283">
            <v>100.24000000000001</v>
          </cell>
          <cell r="H283">
            <v>-2.524955960070463</v>
          </cell>
          <cell r="I283">
            <v>23.501483679525204</v>
          </cell>
          <cell r="J283">
            <v>8.6705202312138638</v>
          </cell>
          <cell r="K283">
            <v>28.857142857142868</v>
          </cell>
          <cell r="L283">
            <v>47.699040090344425</v>
          </cell>
          <cell r="M283">
            <v>19.035743973399843</v>
          </cell>
        </row>
        <row r="284">
          <cell r="A284">
            <v>38594</v>
          </cell>
          <cell r="B284">
            <v>33.08</v>
          </cell>
          <cell r="C284">
            <v>39.700000000000003</v>
          </cell>
          <cell r="D284">
            <v>41.14</v>
          </cell>
          <cell r="E284">
            <v>45.08</v>
          </cell>
          <cell r="F284">
            <v>52.36</v>
          </cell>
          <cell r="G284">
            <v>99.320000000000007</v>
          </cell>
          <cell r="H284">
            <v>-2.87727539635938</v>
          </cell>
          <cell r="I284">
            <v>17.804154302670618</v>
          </cell>
          <cell r="J284">
            <v>8.0924855491329328</v>
          </cell>
          <cell r="K284">
            <v>28.800000000000004</v>
          </cell>
          <cell r="L284">
            <v>47.826086956521728</v>
          </cell>
          <cell r="M284">
            <v>17.94323714523216</v>
          </cell>
        </row>
        <row r="285">
          <cell r="A285">
            <v>38595</v>
          </cell>
          <cell r="B285">
            <v>33.79</v>
          </cell>
          <cell r="C285">
            <v>39.83</v>
          </cell>
          <cell r="D285">
            <v>41.58</v>
          </cell>
          <cell r="E285">
            <v>45.28</v>
          </cell>
          <cell r="F285">
            <v>52.83</v>
          </cell>
          <cell r="G285">
            <v>100.5</v>
          </cell>
          <cell r="H285">
            <v>-0.79271873165004392</v>
          </cell>
          <cell r="I285">
            <v>18.189910979228465</v>
          </cell>
          <cell r="J285">
            <v>9.2485549132947931</v>
          </cell>
          <cell r="K285">
            <v>29.371428571428581</v>
          </cell>
          <cell r="L285">
            <v>49.153020892151325</v>
          </cell>
          <cell r="M285">
            <v>19.344495903099389</v>
          </cell>
        </row>
        <row r="286">
          <cell r="A286">
            <v>38596</v>
          </cell>
          <cell r="B286">
            <v>34.369999999999997</v>
          </cell>
          <cell r="C286">
            <v>40.1</v>
          </cell>
          <cell r="D286">
            <v>41.65</v>
          </cell>
          <cell r="E286">
            <v>45.09</v>
          </cell>
          <cell r="F286">
            <v>53.800000000000004</v>
          </cell>
          <cell r="G286">
            <v>103.38</v>
          </cell>
          <cell r="H286">
            <v>0.91015854374631999</v>
          </cell>
          <cell r="I286">
            <v>18.991097922848653</v>
          </cell>
          <cell r="J286">
            <v>9.4324750394114467</v>
          </cell>
          <cell r="K286">
            <v>28.828571428571447</v>
          </cell>
          <cell r="L286">
            <v>51.891586674195381</v>
          </cell>
          <cell r="M286">
            <v>22.764517278232965</v>
          </cell>
        </row>
        <row r="287">
          <cell r="A287">
            <v>38597</v>
          </cell>
          <cell r="B287">
            <v>35.1</v>
          </cell>
          <cell r="C287">
            <v>40.270000000000003</v>
          </cell>
          <cell r="D287">
            <v>41.92</v>
          </cell>
          <cell r="E287">
            <v>45</v>
          </cell>
          <cell r="F287">
            <v>54.064999999999998</v>
          </cell>
          <cell r="G287">
            <v>103.21000000000001</v>
          </cell>
          <cell r="H287">
            <v>3.0534351145038219</v>
          </cell>
          <cell r="I287">
            <v>19.495548961424337</v>
          </cell>
          <cell r="J287">
            <v>10.141881240147143</v>
          </cell>
          <cell r="K287">
            <v>28.57142857142858</v>
          </cell>
          <cell r="L287">
            <v>52.639751552795012</v>
          </cell>
          <cell r="M287">
            <v>22.562641016506358</v>
          </cell>
        </row>
        <row r="288">
          <cell r="A288">
            <v>38600</v>
          </cell>
          <cell r="B288">
            <v>35.1</v>
          </cell>
          <cell r="C288">
            <v>40.270000000000003</v>
          </cell>
          <cell r="D288">
            <v>41.92</v>
          </cell>
          <cell r="E288">
            <v>45</v>
          </cell>
          <cell r="F288">
            <v>54.064999999999998</v>
          </cell>
          <cell r="G288">
            <v>103.21000000000001</v>
          </cell>
          <cell r="H288">
            <v>3.0534351145038219</v>
          </cell>
          <cell r="I288">
            <v>19.495548961424337</v>
          </cell>
          <cell r="J288">
            <v>10.141881240147143</v>
          </cell>
          <cell r="K288">
            <v>28.57142857142858</v>
          </cell>
          <cell r="L288">
            <v>52.639751552795012</v>
          </cell>
          <cell r="M288">
            <v>22.562641016506358</v>
          </cell>
        </row>
        <row r="289">
          <cell r="A289">
            <v>38601</v>
          </cell>
          <cell r="B289">
            <v>34.730000000000004</v>
          </cell>
          <cell r="C289">
            <v>41.45</v>
          </cell>
          <cell r="D289">
            <v>41.71</v>
          </cell>
          <cell r="E289">
            <v>45.35</v>
          </cell>
          <cell r="F289">
            <v>54.74</v>
          </cell>
          <cell r="G289">
            <v>105</v>
          </cell>
          <cell r="H289">
            <v>1.9671168526130378</v>
          </cell>
          <cell r="I289">
            <v>22.997032640949545</v>
          </cell>
          <cell r="J289">
            <v>9.5901208617971569</v>
          </cell>
          <cell r="K289">
            <v>29.571428571428584</v>
          </cell>
          <cell r="L289">
            <v>54.54545454545454</v>
          </cell>
          <cell r="M289">
            <v>24.68827930174562</v>
          </cell>
        </row>
        <row r="290">
          <cell r="A290">
            <v>38602</v>
          </cell>
          <cell r="B290">
            <v>34.130000000000003</v>
          </cell>
          <cell r="C290">
            <v>41.300000000000004</v>
          </cell>
          <cell r="D290">
            <v>41.83</v>
          </cell>
          <cell r="E290">
            <v>45.33</v>
          </cell>
          <cell r="F290">
            <v>55.195</v>
          </cell>
          <cell r="G290">
            <v>104.62</v>
          </cell>
          <cell r="H290">
            <v>0.20551967116853032</v>
          </cell>
          <cell r="I290">
            <v>22.551928783382792</v>
          </cell>
          <cell r="J290">
            <v>9.9054125065685561</v>
          </cell>
          <cell r="K290">
            <v>29.514285714285716</v>
          </cell>
          <cell r="L290">
            <v>55.830039525691703</v>
          </cell>
          <cell r="M290">
            <v>24.237026481415501</v>
          </cell>
        </row>
        <row r="291">
          <cell r="A291">
            <v>38603</v>
          </cell>
          <cell r="B291">
            <v>33.980000000000004</v>
          </cell>
          <cell r="C291">
            <v>40.71</v>
          </cell>
          <cell r="D291">
            <v>41.76</v>
          </cell>
          <cell r="E291">
            <v>45.86</v>
          </cell>
          <cell r="F291">
            <v>55.300000000000004</v>
          </cell>
          <cell r="G291">
            <v>103.91</v>
          </cell>
          <cell r="H291">
            <v>-0.23487962419259656</v>
          </cell>
          <cell r="I291">
            <v>20.801186943620166</v>
          </cell>
          <cell r="J291">
            <v>9.7214923804519024</v>
          </cell>
          <cell r="K291">
            <v>31.028571428571428</v>
          </cell>
          <cell r="L291">
            <v>56.126482213438742</v>
          </cell>
          <cell r="M291">
            <v>23.393896211851306</v>
          </cell>
        </row>
        <row r="292">
          <cell r="A292">
            <v>38604</v>
          </cell>
          <cell r="B292">
            <v>34.67</v>
          </cell>
          <cell r="C292">
            <v>41.75</v>
          </cell>
          <cell r="D292">
            <v>42.13</v>
          </cell>
          <cell r="E292">
            <v>46</v>
          </cell>
          <cell r="F292">
            <v>55.484999999999999</v>
          </cell>
          <cell r="G292">
            <v>104.66</v>
          </cell>
          <cell r="H292">
            <v>1.7909571344685737</v>
          </cell>
          <cell r="I292">
            <v>23.887240356083073</v>
          </cell>
          <cell r="J292">
            <v>10.693641618497107</v>
          </cell>
          <cell r="K292">
            <v>31.428571428571427</v>
          </cell>
          <cell r="L292">
            <v>56.648785996612069</v>
          </cell>
          <cell r="M292">
            <v>24.28452677829236</v>
          </cell>
        </row>
        <row r="293">
          <cell r="A293">
            <v>38607</v>
          </cell>
          <cell r="B293">
            <v>35.74</v>
          </cell>
          <cell r="C293">
            <v>41.85</v>
          </cell>
          <cell r="D293">
            <v>42.24</v>
          </cell>
          <cell r="E293">
            <v>46.25</v>
          </cell>
          <cell r="F293">
            <v>56.164999999999999</v>
          </cell>
          <cell r="G293">
            <v>105.33</v>
          </cell>
          <cell r="H293">
            <v>4.9324721080446166</v>
          </cell>
          <cell r="I293">
            <v>24.183976261127583</v>
          </cell>
          <cell r="J293">
            <v>10.982658959537561</v>
          </cell>
          <cell r="K293">
            <v>32.142857142857139</v>
          </cell>
          <cell r="L293">
            <v>58.56860530773573</v>
          </cell>
          <cell r="M293">
            <v>25.080156750979675</v>
          </cell>
        </row>
        <row r="294">
          <cell r="A294">
            <v>38608</v>
          </cell>
          <cell r="B294">
            <v>35.25</v>
          </cell>
          <cell r="C294">
            <v>41.410000000000004</v>
          </cell>
          <cell r="D294">
            <v>41.43</v>
          </cell>
          <cell r="E294">
            <v>46.18</v>
          </cell>
          <cell r="F294">
            <v>56.14</v>
          </cell>
          <cell r="G294">
            <v>104.4</v>
          </cell>
          <cell r="H294">
            <v>3.4938344098649265</v>
          </cell>
          <cell r="I294">
            <v>22.878338278931754</v>
          </cell>
          <cell r="J294">
            <v>8.8544403573305175</v>
          </cell>
          <cell r="K294">
            <v>31.94285714285714</v>
          </cell>
          <cell r="L294">
            <v>58.498023715415016</v>
          </cell>
          <cell r="M294">
            <v>23.975774848592792</v>
          </cell>
        </row>
        <row r="295">
          <cell r="A295">
            <v>38609</v>
          </cell>
          <cell r="B295">
            <v>35.020000000000003</v>
          </cell>
          <cell r="C295">
            <v>41.24</v>
          </cell>
          <cell r="D295">
            <v>41.45</v>
          </cell>
          <cell r="E295">
            <v>45.95</v>
          </cell>
          <cell r="F295">
            <v>56.204999999999998</v>
          </cell>
          <cell r="G295">
            <v>105.5</v>
          </cell>
          <cell r="H295">
            <v>2.8185554903112253</v>
          </cell>
          <cell r="I295">
            <v>22.373887240356073</v>
          </cell>
          <cell r="J295">
            <v>8.9069889647924292</v>
          </cell>
          <cell r="K295">
            <v>31.285714285714295</v>
          </cell>
          <cell r="L295">
            <v>58.681535855448885</v>
          </cell>
          <cell r="M295">
            <v>25.282033012706329</v>
          </cell>
        </row>
        <row r="296">
          <cell r="A296">
            <v>38610</v>
          </cell>
          <cell r="B296">
            <v>35.04</v>
          </cell>
          <cell r="C296">
            <v>41.65</v>
          </cell>
          <cell r="D296">
            <v>41.53</v>
          </cell>
          <cell r="E296">
            <v>46.27</v>
          </cell>
          <cell r="F296">
            <v>55.81</v>
          </cell>
          <cell r="G296">
            <v>102.9</v>
          </cell>
          <cell r="H296">
            <v>2.8772753963593578</v>
          </cell>
          <cell r="I296">
            <v>23.590504451038562</v>
          </cell>
          <cell r="J296">
            <v>9.1171833946400493</v>
          </cell>
          <cell r="K296">
            <v>32.200000000000003</v>
          </cell>
          <cell r="L296">
            <v>57.566346696781466</v>
          </cell>
          <cell r="M296">
            <v>22.194513715710727</v>
          </cell>
        </row>
        <row r="297">
          <cell r="A297">
            <v>38611</v>
          </cell>
          <cell r="B297">
            <v>35.14</v>
          </cell>
          <cell r="C297">
            <v>41.97</v>
          </cell>
          <cell r="D297">
            <v>42.2</v>
          </cell>
          <cell r="E297">
            <v>46.08</v>
          </cell>
          <cell r="F297">
            <v>56.605000000000004</v>
          </cell>
          <cell r="G297">
            <v>104.4</v>
          </cell>
          <cell r="H297">
            <v>3.1708749266001091</v>
          </cell>
          <cell r="I297">
            <v>24.540059347181</v>
          </cell>
          <cell r="J297">
            <v>10.877561744613761</v>
          </cell>
          <cell r="K297">
            <v>31.657142857142851</v>
          </cell>
          <cell r="L297">
            <v>59.810841332580452</v>
          </cell>
          <cell r="M297">
            <v>23.975774848592792</v>
          </cell>
        </row>
        <row r="298">
          <cell r="A298">
            <v>38614</v>
          </cell>
          <cell r="B298">
            <v>34.590000000000003</v>
          </cell>
          <cell r="C298">
            <v>40.78</v>
          </cell>
          <cell r="D298">
            <v>41.44</v>
          </cell>
          <cell r="E298">
            <v>46.800000000000004</v>
          </cell>
          <cell r="F298">
            <v>57.15</v>
          </cell>
          <cell r="G298">
            <v>104.45</v>
          </cell>
          <cell r="H298">
            <v>1.5560775102759772</v>
          </cell>
          <cell r="I298">
            <v>21.008902077151337</v>
          </cell>
          <cell r="J298">
            <v>8.8807146610614609</v>
          </cell>
          <cell r="K298">
            <v>33.714285714285722</v>
          </cell>
          <cell r="L298">
            <v>61.349520045172198</v>
          </cell>
          <cell r="M298">
            <v>24.035150219688873</v>
          </cell>
        </row>
        <row r="299">
          <cell r="A299">
            <v>38615</v>
          </cell>
          <cell r="B299">
            <v>34.44</v>
          </cell>
          <cell r="C299">
            <v>40.590000000000003</v>
          </cell>
          <cell r="D299">
            <v>41.480000000000004</v>
          </cell>
          <cell r="E299">
            <v>46.27</v>
          </cell>
          <cell r="F299">
            <v>57.02</v>
          </cell>
          <cell r="G299">
            <v>103.60000000000001</v>
          </cell>
          <cell r="H299">
            <v>1.1156782149148503</v>
          </cell>
          <cell r="I299">
            <v>20.445103857566771</v>
          </cell>
          <cell r="J299">
            <v>8.9858118759852843</v>
          </cell>
          <cell r="K299">
            <v>32.200000000000003</v>
          </cell>
          <cell r="L299">
            <v>60.98249576510446</v>
          </cell>
          <cell r="M299">
            <v>23.0257689110557</v>
          </cell>
        </row>
        <row r="300">
          <cell r="A300">
            <v>38616</v>
          </cell>
          <cell r="B300">
            <v>33.910000000000004</v>
          </cell>
          <cell r="C300">
            <v>39.39</v>
          </cell>
          <cell r="D300">
            <v>40.67</v>
          </cell>
          <cell r="E300">
            <v>45.83</v>
          </cell>
          <cell r="F300">
            <v>56.25</v>
          </cell>
          <cell r="G300">
            <v>102.59</v>
          </cell>
          <cell r="H300">
            <v>-0.44039929536112687</v>
          </cell>
          <cell r="I300">
            <v>16.884272997032635</v>
          </cell>
          <cell r="J300">
            <v>6.8575932737782397</v>
          </cell>
          <cell r="K300">
            <v>30.94285714285714</v>
          </cell>
          <cell r="L300">
            <v>58.808582721626188</v>
          </cell>
          <cell r="M300">
            <v>21.826386414915078</v>
          </cell>
        </row>
        <row r="301">
          <cell r="A301">
            <v>38617</v>
          </cell>
          <cell r="B301">
            <v>35.25</v>
          </cell>
          <cell r="C301">
            <v>39.54</v>
          </cell>
          <cell r="D301">
            <v>40.630000000000003</v>
          </cell>
          <cell r="E301">
            <v>45.6</v>
          </cell>
          <cell r="F301">
            <v>56.945</v>
          </cell>
          <cell r="G301">
            <v>103.2</v>
          </cell>
          <cell r="H301">
            <v>3.4938344098649265</v>
          </cell>
          <cell r="I301">
            <v>17.329376854599388</v>
          </cell>
          <cell r="J301">
            <v>6.7524960588544403</v>
          </cell>
          <cell r="K301">
            <v>30.285714285714292</v>
          </cell>
          <cell r="L301">
            <v>60.770750988142282</v>
          </cell>
          <cell r="M301">
            <v>22.550765942287132</v>
          </cell>
        </row>
        <row r="302">
          <cell r="A302">
            <v>38618</v>
          </cell>
          <cell r="B302">
            <v>34.020000000000003</v>
          </cell>
          <cell r="C302">
            <v>38.770000000000003</v>
          </cell>
          <cell r="D302">
            <v>40.46</v>
          </cell>
          <cell r="E302">
            <v>45.93</v>
          </cell>
          <cell r="F302">
            <v>57.024999999999999</v>
          </cell>
          <cell r="G302">
            <v>104.08</v>
          </cell>
          <cell r="H302">
            <v>-0.11743981209629828</v>
          </cell>
          <cell r="I302">
            <v>15.04451038575667</v>
          </cell>
          <cell r="J302">
            <v>6.3058328954282761</v>
          </cell>
          <cell r="K302">
            <v>31.228571428571428</v>
          </cell>
          <cell r="L302">
            <v>60.996612083568593</v>
          </cell>
          <cell r="M302">
            <v>23.595772473577938</v>
          </cell>
        </row>
        <row r="303">
          <cell r="A303">
            <v>38621</v>
          </cell>
          <cell r="B303">
            <v>33.49</v>
          </cell>
          <cell r="C303">
            <v>39.520000000000003</v>
          </cell>
          <cell r="D303">
            <v>40.26</v>
          </cell>
          <cell r="E303">
            <v>45.550000000000004</v>
          </cell>
          <cell r="F303">
            <v>57.46</v>
          </cell>
          <cell r="G303">
            <v>104.15</v>
          </cell>
          <cell r="H303">
            <v>-1.6735173223722866</v>
          </cell>
          <cell r="I303">
            <v>17.270029673590503</v>
          </cell>
          <cell r="J303">
            <v>5.7803468208092346</v>
          </cell>
          <cell r="K303">
            <v>30.14285714285716</v>
          </cell>
          <cell r="L303">
            <v>62.224731789949182</v>
          </cell>
          <cell r="M303">
            <v>23.678897993112447</v>
          </cell>
        </row>
        <row r="304">
          <cell r="A304">
            <v>38622</v>
          </cell>
          <cell r="B304">
            <v>33.21</v>
          </cell>
          <cell r="C304">
            <v>39.21</v>
          </cell>
          <cell r="D304">
            <v>40.32</v>
          </cell>
          <cell r="E304">
            <v>45.52</v>
          </cell>
          <cell r="F304">
            <v>58</v>
          </cell>
          <cell r="G304">
            <v>106.16</v>
          </cell>
          <cell r="H304">
            <v>-2.4955960070463967</v>
          </cell>
          <cell r="I304">
            <v>16.350148367952521</v>
          </cell>
          <cell r="J304">
            <v>5.9379926431949448</v>
          </cell>
          <cell r="K304">
            <v>30.057142857142871</v>
          </cell>
          <cell r="L304">
            <v>63.749294184076774</v>
          </cell>
          <cell r="M304">
            <v>26.065787911174422</v>
          </cell>
        </row>
        <row r="305">
          <cell r="A305">
            <v>38623</v>
          </cell>
          <cell r="B305">
            <v>32.76</v>
          </cell>
          <cell r="C305">
            <v>38.880000000000003</v>
          </cell>
          <cell r="D305">
            <v>39.770000000000003</v>
          </cell>
          <cell r="E305">
            <v>45.400000000000006</v>
          </cell>
          <cell r="F305">
            <v>58.47</v>
          </cell>
          <cell r="G305">
            <v>106.95</v>
          </cell>
          <cell r="H305">
            <v>-3.8167938931297885</v>
          </cell>
          <cell r="I305">
            <v>15.370919881305634</v>
          </cell>
          <cell r="J305">
            <v>4.4929059379926528</v>
          </cell>
          <cell r="K305">
            <v>29.714285714285737</v>
          </cell>
          <cell r="L305">
            <v>65.076228119706371</v>
          </cell>
          <cell r="M305">
            <v>27.00391877449233</v>
          </cell>
        </row>
        <row r="306">
          <cell r="A306">
            <v>38624</v>
          </cell>
          <cell r="B306">
            <v>33</v>
          </cell>
          <cell r="C306">
            <v>39.300000000000004</v>
          </cell>
          <cell r="D306">
            <v>39.800000000000004</v>
          </cell>
          <cell r="E306">
            <v>45.63</v>
          </cell>
          <cell r="F306">
            <v>58.465000000000003</v>
          </cell>
          <cell r="G306">
            <v>108.85000000000001</v>
          </cell>
          <cell r="H306">
            <v>-3.1121550205519766</v>
          </cell>
          <cell r="I306">
            <v>16.617210682492576</v>
          </cell>
          <cell r="J306">
            <v>4.5717288491855079</v>
          </cell>
          <cell r="K306">
            <v>30.371428571428581</v>
          </cell>
          <cell r="L306">
            <v>65.062111801242239</v>
          </cell>
          <cell r="M306">
            <v>29.260182876142981</v>
          </cell>
        </row>
        <row r="307">
          <cell r="A307">
            <v>38625</v>
          </cell>
          <cell r="B307">
            <v>32.980000000000004</v>
          </cell>
          <cell r="C307">
            <v>39.58</v>
          </cell>
          <cell r="D307">
            <v>39.22</v>
          </cell>
          <cell r="E307">
            <v>45.18</v>
          </cell>
          <cell r="F307">
            <v>58.24</v>
          </cell>
          <cell r="G307">
            <v>109.75</v>
          </cell>
          <cell r="H307">
            <v>-3.1708749266001091</v>
          </cell>
          <cell r="I307">
            <v>17.448071216617201</v>
          </cell>
          <cell r="J307">
            <v>3.0478192327903164</v>
          </cell>
          <cell r="K307">
            <v>29.085714285714293</v>
          </cell>
          <cell r="L307">
            <v>64.426877470355734</v>
          </cell>
          <cell r="M307">
            <v>30.328939555872214</v>
          </cell>
        </row>
        <row r="308">
          <cell r="A308">
            <v>38628</v>
          </cell>
          <cell r="B308">
            <v>32.200000000000003</v>
          </cell>
          <cell r="C308">
            <v>39.43</v>
          </cell>
          <cell r="D308">
            <v>39.119999999999997</v>
          </cell>
          <cell r="E308">
            <v>45.62</v>
          </cell>
          <cell r="F308">
            <v>58.865000000000002</v>
          </cell>
          <cell r="G308">
            <v>109.35000000000001</v>
          </cell>
          <cell r="H308">
            <v>-5.460951262477975</v>
          </cell>
          <cell r="I308">
            <v>17.002967359050423</v>
          </cell>
          <cell r="J308">
            <v>2.7850761954808068</v>
          </cell>
          <cell r="K308">
            <v>30.342857142857138</v>
          </cell>
          <cell r="L308">
            <v>66.191417278373791</v>
          </cell>
          <cell r="M308">
            <v>29.853936587103668</v>
          </cell>
        </row>
        <row r="309">
          <cell r="A309">
            <v>38629</v>
          </cell>
          <cell r="B309">
            <v>31.700000000000003</v>
          </cell>
          <cell r="C309">
            <v>38.800000000000004</v>
          </cell>
          <cell r="D309">
            <v>38.6</v>
          </cell>
          <cell r="E309">
            <v>45.18</v>
          </cell>
          <cell r="F309">
            <v>57.365000000000002</v>
          </cell>
          <cell r="G309">
            <v>107.7</v>
          </cell>
          <cell r="H309">
            <v>-6.9289489136817313</v>
          </cell>
          <cell r="I309">
            <v>15.133531157270031</v>
          </cell>
          <cell r="J309">
            <v>1.4188124014713477</v>
          </cell>
          <cell r="K309">
            <v>29.085714285714293</v>
          </cell>
          <cell r="L309">
            <v>61.956521739130444</v>
          </cell>
          <cell r="M309">
            <v>27.894549340933359</v>
          </cell>
        </row>
        <row r="310">
          <cell r="A310">
            <v>38630</v>
          </cell>
          <cell r="B310">
            <v>31.52</v>
          </cell>
          <cell r="C310">
            <v>37.4</v>
          </cell>
          <cell r="D310">
            <v>38.19</v>
          </cell>
          <cell r="E310">
            <v>44.75</v>
          </cell>
          <cell r="F310">
            <v>56.900000000000006</v>
          </cell>
          <cell r="G310">
            <v>106.89</v>
          </cell>
          <cell r="H310">
            <v>-7.4574280681151013</v>
          </cell>
          <cell r="I310">
            <v>10.979228486646875</v>
          </cell>
          <cell r="J310">
            <v>0.34156594850234256</v>
          </cell>
          <cell r="K310">
            <v>27.857142857142847</v>
          </cell>
          <cell r="L310">
            <v>60.643704121965001</v>
          </cell>
          <cell r="M310">
            <v>26.932668329177044</v>
          </cell>
        </row>
        <row r="311">
          <cell r="A311">
            <v>38631</v>
          </cell>
          <cell r="B311">
            <v>31.12</v>
          </cell>
          <cell r="C311">
            <v>36.800000000000004</v>
          </cell>
          <cell r="D311">
            <v>37.97</v>
          </cell>
          <cell r="E311">
            <v>44.230000000000004</v>
          </cell>
          <cell r="F311">
            <v>56.6</v>
          </cell>
          <cell r="G311">
            <v>106.35000000000001</v>
          </cell>
          <cell r="H311">
            <v>-8.6318261890780956</v>
          </cell>
          <cell r="I311">
            <v>9.1988130563798176</v>
          </cell>
          <cell r="J311">
            <v>-0.23646873357856535</v>
          </cell>
          <cell r="K311">
            <v>26.371428571428581</v>
          </cell>
          <cell r="L311">
            <v>59.796725014116326</v>
          </cell>
          <cell r="M311">
            <v>26.291414321339502</v>
          </cell>
        </row>
        <row r="312">
          <cell r="A312">
            <v>38632</v>
          </cell>
          <cell r="B312">
            <v>31.220000000000002</v>
          </cell>
          <cell r="C312">
            <v>37.19</v>
          </cell>
          <cell r="D312">
            <v>38.25</v>
          </cell>
          <cell r="E312">
            <v>44.87</v>
          </cell>
          <cell r="F312">
            <v>55.914999999999999</v>
          </cell>
          <cell r="G312">
            <v>105.25</v>
          </cell>
          <cell r="H312">
            <v>-8.3382266588373444</v>
          </cell>
          <cell r="I312">
            <v>10.356083086053403</v>
          </cell>
          <cell r="J312">
            <v>0.499211770888075</v>
          </cell>
          <cell r="K312">
            <v>28.200000000000003</v>
          </cell>
          <cell r="L312">
            <v>57.862789384528512</v>
          </cell>
          <cell r="M312">
            <v>24.985156157225962</v>
          </cell>
        </row>
        <row r="313">
          <cell r="A313">
            <v>38635</v>
          </cell>
          <cell r="B313">
            <v>31.09</v>
          </cell>
          <cell r="C313">
            <v>36.57</v>
          </cell>
          <cell r="D313">
            <v>37.46</v>
          </cell>
          <cell r="E313">
            <v>44.37</v>
          </cell>
          <cell r="F313">
            <v>55.895000000000003</v>
          </cell>
          <cell r="G313">
            <v>104.65</v>
          </cell>
          <cell r="H313">
            <v>-8.7199060481503281</v>
          </cell>
          <cell r="I313">
            <v>8.516320474777439</v>
          </cell>
          <cell r="J313">
            <v>-1.576458223857069</v>
          </cell>
          <cell r="K313">
            <v>26.771428571428558</v>
          </cell>
          <cell r="L313">
            <v>57.806324110671945</v>
          </cell>
          <cell r="M313">
            <v>24.272651704073155</v>
          </cell>
        </row>
        <row r="314">
          <cell r="A314">
            <v>38636</v>
          </cell>
          <cell r="B314">
            <v>30.62</v>
          </cell>
          <cell r="C314">
            <v>36.14</v>
          </cell>
          <cell r="D314">
            <v>37.5</v>
          </cell>
          <cell r="E314">
            <v>44.21</v>
          </cell>
          <cell r="F314">
            <v>54.900000000000006</v>
          </cell>
          <cell r="G314">
            <v>103.35000000000001</v>
          </cell>
          <cell r="H314">
            <v>-10.099823840281863</v>
          </cell>
          <cell r="I314">
            <v>7.2403560830860414</v>
          </cell>
          <cell r="J314">
            <v>-1.4713610089332696</v>
          </cell>
          <cell r="K314">
            <v>26.314285714285713</v>
          </cell>
          <cell r="L314">
            <v>54.997176736307175</v>
          </cell>
          <cell r="M314">
            <v>22.728892055575358</v>
          </cell>
        </row>
        <row r="315">
          <cell r="A315">
            <v>38637</v>
          </cell>
          <cell r="B315">
            <v>30.1</v>
          </cell>
          <cell r="C315">
            <v>34.9</v>
          </cell>
          <cell r="D315">
            <v>36.92</v>
          </cell>
          <cell r="E315">
            <v>43.62</v>
          </cell>
          <cell r="F315">
            <v>53.72</v>
          </cell>
          <cell r="G315">
            <v>101.46000000000001</v>
          </cell>
          <cell r="H315">
            <v>-11.626541397533764</v>
          </cell>
          <cell r="I315">
            <v>3.5608308605341144</v>
          </cell>
          <cell r="J315">
            <v>-2.9952706253284278</v>
          </cell>
          <cell r="K315">
            <v>24.628571428571423</v>
          </cell>
          <cell r="L315">
            <v>51.665725578769049</v>
          </cell>
          <cell r="M315">
            <v>20.48450302814393</v>
          </cell>
        </row>
        <row r="316">
          <cell r="A316">
            <v>38638</v>
          </cell>
          <cell r="B316">
            <v>30</v>
          </cell>
          <cell r="C316">
            <v>35.19</v>
          </cell>
          <cell r="D316">
            <v>37.31</v>
          </cell>
          <cell r="E316">
            <v>43.67</v>
          </cell>
          <cell r="F316">
            <v>53.09</v>
          </cell>
          <cell r="G316">
            <v>101.5</v>
          </cell>
          <cell r="H316">
            <v>-11.920140927774526</v>
          </cell>
          <cell r="I316">
            <v>4.4213649851631898</v>
          </cell>
          <cell r="J316">
            <v>-1.9705727798213335</v>
          </cell>
          <cell r="K316">
            <v>24.771428571428579</v>
          </cell>
          <cell r="L316">
            <v>49.887069452286845</v>
          </cell>
          <cell r="M316">
            <v>20.532003325020764</v>
          </cell>
        </row>
        <row r="317">
          <cell r="A317">
            <v>38639</v>
          </cell>
          <cell r="B317">
            <v>30.72</v>
          </cell>
          <cell r="C317">
            <v>36.51</v>
          </cell>
          <cell r="D317">
            <v>37.82</v>
          </cell>
          <cell r="E317">
            <v>43.82</v>
          </cell>
          <cell r="F317">
            <v>54.155000000000001</v>
          </cell>
          <cell r="G317">
            <v>103.46000000000001</v>
          </cell>
          <cell r="H317">
            <v>-9.8062243100411113</v>
          </cell>
          <cell r="I317">
            <v>8.33827893175072</v>
          </cell>
          <cell r="J317">
            <v>-0.63058328954282983</v>
          </cell>
          <cell r="K317">
            <v>25.2</v>
          </cell>
          <cell r="L317">
            <v>52.893845285149624</v>
          </cell>
          <cell r="M317">
            <v>22.8595178719867</v>
          </cell>
        </row>
        <row r="318">
          <cell r="A318">
            <v>38642</v>
          </cell>
          <cell r="B318">
            <v>31.87</v>
          </cell>
          <cell r="C318">
            <v>36.47</v>
          </cell>
          <cell r="D318">
            <v>37.590000000000003</v>
          </cell>
          <cell r="E318">
            <v>43.84</v>
          </cell>
          <cell r="F318">
            <v>55.225000000000001</v>
          </cell>
          <cell r="G318">
            <v>104.46000000000001</v>
          </cell>
          <cell r="H318">
            <v>-6.4298297122724613</v>
          </cell>
          <cell r="I318">
            <v>8.2195845697329304</v>
          </cell>
          <cell r="J318">
            <v>-1.2348922753547042</v>
          </cell>
          <cell r="K318">
            <v>25.257142857142867</v>
          </cell>
          <cell r="L318">
            <v>55.914737436476571</v>
          </cell>
          <cell r="M318">
            <v>24.047025293908074</v>
          </cell>
        </row>
        <row r="319">
          <cell r="A319">
            <v>38643</v>
          </cell>
          <cell r="B319">
            <v>31.55</v>
          </cell>
          <cell r="C319">
            <v>35.83</v>
          </cell>
          <cell r="D319">
            <v>37.49</v>
          </cell>
          <cell r="E319">
            <v>43.910000000000004</v>
          </cell>
          <cell r="F319">
            <v>54.995000000000005</v>
          </cell>
          <cell r="G319">
            <v>104.47</v>
          </cell>
          <cell r="H319">
            <v>-7.3693482090428697</v>
          </cell>
          <cell r="I319">
            <v>6.3204747774480596</v>
          </cell>
          <cell r="J319">
            <v>-1.4976353126642139</v>
          </cell>
          <cell r="K319">
            <v>25.457142857142866</v>
          </cell>
          <cell r="L319">
            <v>55.265386787125912</v>
          </cell>
          <cell r="M319">
            <v>24.058900368127279</v>
          </cell>
        </row>
        <row r="320">
          <cell r="A320">
            <v>38644</v>
          </cell>
          <cell r="B320">
            <v>32.26</v>
          </cell>
          <cell r="C320">
            <v>36.25</v>
          </cell>
          <cell r="D320">
            <v>37.9</v>
          </cell>
          <cell r="E320">
            <v>45.36</v>
          </cell>
          <cell r="F320">
            <v>57.325000000000003</v>
          </cell>
          <cell r="G320">
            <v>106.15</v>
          </cell>
          <cell r="H320">
            <v>-5.2847915443335447</v>
          </cell>
          <cell r="I320">
            <v>7.5667655786350041</v>
          </cell>
          <cell r="J320">
            <v>-0.42038885969523099</v>
          </cell>
          <cell r="K320">
            <v>29.600000000000005</v>
          </cell>
          <cell r="L320">
            <v>61.843591191417268</v>
          </cell>
          <cell r="M320">
            <v>26.053912836955217</v>
          </cell>
        </row>
        <row r="321">
          <cell r="A321">
            <v>38645</v>
          </cell>
          <cell r="B321">
            <v>31.61</v>
          </cell>
          <cell r="C321">
            <v>36</v>
          </cell>
          <cell r="D321">
            <v>37.75</v>
          </cell>
          <cell r="E321">
            <v>44.82</v>
          </cell>
          <cell r="F321">
            <v>56.660000000000004</v>
          </cell>
          <cell r="G321">
            <v>103.18</v>
          </cell>
          <cell r="H321">
            <v>-7.1931884908984278</v>
          </cell>
          <cell r="I321">
            <v>6.8249258160237192</v>
          </cell>
          <cell r="J321">
            <v>-0.81450341565949547</v>
          </cell>
          <cell r="K321">
            <v>28.057142857142846</v>
          </cell>
          <cell r="L321">
            <v>59.966120835686063</v>
          </cell>
          <cell r="M321">
            <v>22.527015793848705</v>
          </cell>
        </row>
        <row r="322">
          <cell r="A322">
            <v>38646</v>
          </cell>
          <cell r="B322">
            <v>32.01</v>
          </cell>
          <cell r="C322">
            <v>36.99</v>
          </cell>
          <cell r="D322">
            <v>37.5</v>
          </cell>
          <cell r="E322">
            <v>45</v>
          </cell>
          <cell r="F322">
            <v>56.755000000000003</v>
          </cell>
          <cell r="G322">
            <v>103.54</v>
          </cell>
          <cell r="H322">
            <v>-6.0187903699354228</v>
          </cell>
          <cell r="I322">
            <v>9.7626112759643835</v>
          </cell>
          <cell r="J322">
            <v>-1.4713610089332696</v>
          </cell>
          <cell r="K322">
            <v>28.57142857142858</v>
          </cell>
          <cell r="L322">
            <v>60.234330886504807</v>
          </cell>
          <cell r="M322">
            <v>22.954518465740414</v>
          </cell>
        </row>
        <row r="323">
          <cell r="A323">
            <v>38649</v>
          </cell>
          <cell r="B323">
            <v>32.480000000000004</v>
          </cell>
          <cell r="C323">
            <v>37.79</v>
          </cell>
          <cell r="D323">
            <v>37.840000000000003</v>
          </cell>
          <cell r="E323">
            <v>45.94</v>
          </cell>
          <cell r="F323">
            <v>58.49</v>
          </cell>
          <cell r="G323">
            <v>105.4</v>
          </cell>
          <cell r="H323">
            <v>-4.6388725778038653</v>
          </cell>
          <cell r="I323">
            <v>12.13649851632046</v>
          </cell>
          <cell r="J323">
            <v>-0.57803468208091902</v>
          </cell>
          <cell r="K323">
            <v>31.257142857142849</v>
          </cell>
          <cell r="L323">
            <v>65.13269339356296</v>
          </cell>
          <cell r="M323">
            <v>25.163282270514188</v>
          </cell>
        </row>
        <row r="324">
          <cell r="A324">
            <v>38650</v>
          </cell>
          <cell r="B324">
            <v>31.61</v>
          </cell>
          <cell r="C324">
            <v>37.1</v>
          </cell>
          <cell r="D324">
            <v>37.69</v>
          </cell>
          <cell r="E324">
            <v>45.800000000000004</v>
          </cell>
          <cell r="F324">
            <v>58.160000000000004</v>
          </cell>
          <cell r="G324">
            <v>104.38</v>
          </cell>
          <cell r="H324">
            <v>-7.1931884908984278</v>
          </cell>
          <cell r="I324">
            <v>10.089020771513347</v>
          </cell>
          <cell r="J324">
            <v>-0.9721492380452057</v>
          </cell>
          <cell r="K324">
            <v>30.857142857142872</v>
          </cell>
          <cell r="L324">
            <v>64.201016374929438</v>
          </cell>
          <cell r="M324">
            <v>23.952024700154361</v>
          </cell>
        </row>
        <row r="325">
          <cell r="A325">
            <v>38651</v>
          </cell>
          <cell r="B325">
            <v>30.3</v>
          </cell>
          <cell r="C325">
            <v>36</v>
          </cell>
          <cell r="D325">
            <v>38.06</v>
          </cell>
          <cell r="E325">
            <v>45.400000000000006</v>
          </cell>
          <cell r="F325">
            <v>58.175000000000004</v>
          </cell>
          <cell r="G325">
            <v>103.65</v>
          </cell>
          <cell r="H325">
            <v>-11.039342337052261</v>
          </cell>
          <cell r="I325">
            <v>6.8249258160237192</v>
          </cell>
          <cell r="J325">
            <v>0</v>
          </cell>
          <cell r="K325">
            <v>29.714285714285737</v>
          </cell>
          <cell r="L325">
            <v>64.243365330321865</v>
          </cell>
          <cell r="M325">
            <v>23.085144282151759</v>
          </cell>
        </row>
        <row r="326">
          <cell r="A326">
            <v>38652</v>
          </cell>
          <cell r="B326">
            <v>30.57</v>
          </cell>
          <cell r="C326">
            <v>35.89</v>
          </cell>
          <cell r="D326">
            <v>37.82</v>
          </cell>
          <cell r="E326">
            <v>44.78</v>
          </cell>
          <cell r="F326">
            <v>57.400000000000006</v>
          </cell>
          <cell r="G326">
            <v>102.80000000000001</v>
          </cell>
          <cell r="H326">
            <v>-10.246623605402238</v>
          </cell>
          <cell r="I326">
            <v>6.4985163204747787</v>
          </cell>
          <cell r="J326">
            <v>-0.63058328954282983</v>
          </cell>
          <cell r="K326">
            <v>27.942857142857136</v>
          </cell>
          <cell r="L326">
            <v>62.055335968379467</v>
          </cell>
          <cell r="M326">
            <v>22.075762973518586</v>
          </cell>
        </row>
        <row r="327">
          <cell r="A327">
            <v>38653</v>
          </cell>
          <cell r="B327">
            <v>32.03</v>
          </cell>
          <cell r="C327">
            <v>37.380000000000003</v>
          </cell>
          <cell r="D327">
            <v>38.900000000000006</v>
          </cell>
          <cell r="E327">
            <v>45.6</v>
          </cell>
          <cell r="F327">
            <v>59.024999999999999</v>
          </cell>
          <cell r="G327">
            <v>105.5</v>
          </cell>
          <cell r="H327">
            <v>-5.9600704638872575</v>
          </cell>
          <cell r="I327">
            <v>10.91988130563799</v>
          </cell>
          <cell r="J327">
            <v>2.2070415133998988</v>
          </cell>
          <cell r="K327">
            <v>30.285714285714292</v>
          </cell>
          <cell r="L327">
            <v>66.643139469226426</v>
          </cell>
          <cell r="M327">
            <v>25.282033012706329</v>
          </cell>
        </row>
        <row r="328">
          <cell r="A328">
            <v>38656</v>
          </cell>
          <cell r="B328">
            <v>31.77</v>
          </cell>
          <cell r="C328">
            <v>37.33</v>
          </cell>
          <cell r="D328">
            <v>39.6</v>
          </cell>
          <cell r="E328">
            <v>45.730000000000004</v>
          </cell>
          <cell r="F328">
            <v>59.835000000000001</v>
          </cell>
          <cell r="G328">
            <v>105.80000000000001</v>
          </cell>
          <cell r="H328">
            <v>-6.7234292425132232</v>
          </cell>
          <cell r="I328">
            <v>10.771513353115703</v>
          </cell>
          <cell r="J328">
            <v>4.0462427745664664</v>
          </cell>
          <cell r="K328">
            <v>30.657142857142873</v>
          </cell>
          <cell r="L328">
            <v>68.92998306041784</v>
          </cell>
          <cell r="M328">
            <v>25.638285239282755</v>
          </cell>
        </row>
        <row r="329">
          <cell r="A329">
            <v>38657</v>
          </cell>
          <cell r="B329">
            <v>30.69</v>
          </cell>
          <cell r="C329">
            <v>36.11</v>
          </cell>
          <cell r="D329">
            <v>39.08</v>
          </cell>
          <cell r="E329">
            <v>45.47</v>
          </cell>
          <cell r="F329">
            <v>60.355000000000004</v>
          </cell>
          <cell r="G329">
            <v>104.57000000000001</v>
          </cell>
          <cell r="H329">
            <v>-9.8943041691133331</v>
          </cell>
          <cell r="I329">
            <v>7.1513353115726819</v>
          </cell>
          <cell r="J329">
            <v>2.6799789805570073</v>
          </cell>
          <cell r="K329">
            <v>29.914285714285715</v>
          </cell>
          <cell r="L329">
            <v>70.398080180688865</v>
          </cell>
          <cell r="M329">
            <v>24.177651110319442</v>
          </cell>
        </row>
        <row r="330">
          <cell r="A330">
            <v>38658</v>
          </cell>
          <cell r="B330">
            <v>31.73</v>
          </cell>
          <cell r="C330">
            <v>35.96</v>
          </cell>
          <cell r="D330">
            <v>39.630000000000003</v>
          </cell>
          <cell r="E330">
            <v>45.89</v>
          </cell>
          <cell r="F330">
            <v>61.274999999999999</v>
          </cell>
          <cell r="G330">
            <v>106.49000000000001</v>
          </cell>
          <cell r="H330">
            <v>-6.8408690546095219</v>
          </cell>
          <cell r="I330">
            <v>6.7062314540059287</v>
          </cell>
          <cell r="J330">
            <v>4.1250656857593215</v>
          </cell>
          <cell r="K330">
            <v>31.114285714285717</v>
          </cell>
          <cell r="L330">
            <v>72.995482778091471</v>
          </cell>
          <cell r="M330">
            <v>26.457665360408498</v>
          </cell>
        </row>
        <row r="331">
          <cell r="A331">
            <v>38659</v>
          </cell>
          <cell r="B331">
            <v>32.300000000000004</v>
          </cell>
          <cell r="C331">
            <v>35.97</v>
          </cell>
          <cell r="D331">
            <v>39.550000000000004</v>
          </cell>
          <cell r="E331">
            <v>46.15</v>
          </cell>
          <cell r="F331">
            <v>61.545000000000002</v>
          </cell>
          <cell r="G331">
            <v>107.51</v>
          </cell>
          <cell r="H331">
            <v>-5.1673517322372238</v>
          </cell>
          <cell r="I331">
            <v>6.7359050445103819</v>
          </cell>
          <cell r="J331">
            <v>3.9148712559117227</v>
          </cell>
          <cell r="K331">
            <v>31.857142857142851</v>
          </cell>
          <cell r="L331">
            <v>73.757763975155271</v>
          </cell>
          <cell r="M331">
            <v>27.668922930768304</v>
          </cell>
        </row>
        <row r="332">
          <cell r="A332">
            <v>38660</v>
          </cell>
          <cell r="B332">
            <v>32.160000000000004</v>
          </cell>
          <cell r="C332">
            <v>36.47</v>
          </cell>
          <cell r="D332">
            <v>39.980000000000004</v>
          </cell>
          <cell r="E332">
            <v>46.45</v>
          </cell>
          <cell r="F332">
            <v>61.88</v>
          </cell>
          <cell r="G332">
            <v>108.2</v>
          </cell>
          <cell r="H332">
            <v>-5.5783910745742737</v>
          </cell>
          <cell r="I332">
            <v>8.2195845697329304</v>
          </cell>
          <cell r="J332">
            <v>5.0446663163426164</v>
          </cell>
          <cell r="K332">
            <v>32.714285714285715</v>
          </cell>
          <cell r="L332">
            <v>74.703557312252954</v>
          </cell>
          <cell r="M332">
            <v>28.488303051894071</v>
          </cell>
        </row>
        <row r="333">
          <cell r="A333">
            <v>38663</v>
          </cell>
          <cell r="B333">
            <v>32.590000000000003</v>
          </cell>
          <cell r="C333">
            <v>36.83</v>
          </cell>
          <cell r="D333">
            <v>39.89</v>
          </cell>
          <cell r="E333">
            <v>47.03</v>
          </cell>
          <cell r="F333">
            <v>61.660000000000004</v>
          </cell>
          <cell r="G333">
            <v>108.77</v>
          </cell>
          <cell r="H333">
            <v>-4.3159130945390478</v>
          </cell>
          <cell r="I333">
            <v>9.2878338278931558</v>
          </cell>
          <cell r="J333">
            <v>4.8081975827640511</v>
          </cell>
          <cell r="K333">
            <v>34.371428571428567</v>
          </cell>
          <cell r="L333">
            <v>74.082439299830611</v>
          </cell>
          <cell r="M333">
            <v>29.165182282389246</v>
          </cell>
        </row>
        <row r="334">
          <cell r="A334">
            <v>38664</v>
          </cell>
          <cell r="B334">
            <v>32.08</v>
          </cell>
          <cell r="C334">
            <v>35.29</v>
          </cell>
          <cell r="D334">
            <v>39.24</v>
          </cell>
          <cell r="E334">
            <v>47.800000000000004</v>
          </cell>
          <cell r="F334">
            <v>61.634999999999998</v>
          </cell>
          <cell r="G334">
            <v>107.32000000000001</v>
          </cell>
          <cell r="H334">
            <v>-5.8132706987668925</v>
          </cell>
          <cell r="I334">
            <v>4.7181008902076993</v>
          </cell>
          <cell r="J334">
            <v>3.1003678402522272</v>
          </cell>
          <cell r="K334">
            <v>36.571428571428591</v>
          </cell>
          <cell r="L334">
            <v>74.011857707509861</v>
          </cell>
          <cell r="M334">
            <v>27.443296520603244</v>
          </cell>
        </row>
        <row r="335">
          <cell r="A335">
            <v>38665</v>
          </cell>
          <cell r="B335">
            <v>31.61</v>
          </cell>
          <cell r="C335">
            <v>35.550000000000004</v>
          </cell>
          <cell r="D335">
            <v>39.51</v>
          </cell>
          <cell r="E335">
            <v>48.02</v>
          </cell>
          <cell r="F335">
            <v>61.58</v>
          </cell>
          <cell r="G335">
            <v>107.28</v>
          </cell>
          <cell r="H335">
            <v>-7.1931884908984278</v>
          </cell>
          <cell r="I335">
            <v>5.4896142433234374</v>
          </cell>
          <cell r="J335">
            <v>3.8097740409879011</v>
          </cell>
          <cell r="K335">
            <v>37.20000000000001</v>
          </cell>
          <cell r="L335">
            <v>73.856578204404272</v>
          </cell>
          <cell r="M335">
            <v>27.395796223726386</v>
          </cell>
        </row>
        <row r="336">
          <cell r="A336">
            <v>38666</v>
          </cell>
          <cell r="B336">
            <v>33.14</v>
          </cell>
          <cell r="C336">
            <v>36.980000000000004</v>
          </cell>
          <cell r="D336">
            <v>40.950000000000003</v>
          </cell>
          <cell r="E336">
            <v>48.980000000000004</v>
          </cell>
          <cell r="F336">
            <v>62.5</v>
          </cell>
          <cell r="G336">
            <v>110.43</v>
          </cell>
          <cell r="H336">
            <v>-2.7011156782149159</v>
          </cell>
          <cell r="I336">
            <v>9.7329376854599516</v>
          </cell>
          <cell r="J336">
            <v>7.59327377824488</v>
          </cell>
          <cell r="K336">
            <v>39.94285714285715</v>
          </cell>
          <cell r="L336">
            <v>76.453980801806878</v>
          </cell>
          <cell r="M336">
            <v>31.136444602778756</v>
          </cell>
        </row>
        <row r="337">
          <cell r="A337">
            <v>38667</v>
          </cell>
          <cell r="B337">
            <v>34.160000000000004</v>
          </cell>
          <cell r="C337">
            <v>38.01</v>
          </cell>
          <cell r="D337">
            <v>41.400000000000006</v>
          </cell>
          <cell r="E337">
            <v>49.25</v>
          </cell>
          <cell r="F337">
            <v>62.81</v>
          </cell>
          <cell r="G337">
            <v>111.78</v>
          </cell>
          <cell r="H337">
            <v>0.29359953024075125</v>
          </cell>
          <cell r="I337">
            <v>12.789317507418385</v>
          </cell>
          <cell r="J337">
            <v>8.7756174461376837</v>
          </cell>
          <cell r="K337">
            <v>40.714285714285722</v>
          </cell>
          <cell r="L337">
            <v>77.329192546583855</v>
          </cell>
          <cell r="M337">
            <v>32.739579622372638</v>
          </cell>
        </row>
        <row r="338">
          <cell r="A338">
            <v>38670</v>
          </cell>
          <cell r="B338">
            <v>34.53</v>
          </cell>
          <cell r="C338">
            <v>36.82</v>
          </cell>
          <cell r="D338">
            <v>41.22</v>
          </cell>
          <cell r="E338">
            <v>49.06</v>
          </cell>
          <cell r="F338">
            <v>62.875</v>
          </cell>
          <cell r="G338">
            <v>111.60000000000001</v>
          </cell>
          <cell r="H338">
            <v>1.3799177921315353</v>
          </cell>
          <cell r="I338">
            <v>9.258160237388724</v>
          </cell>
          <cell r="J338">
            <v>8.302679978980553</v>
          </cell>
          <cell r="K338">
            <v>40.171428571428571</v>
          </cell>
          <cell r="L338">
            <v>77.512704686617724</v>
          </cell>
          <cell r="M338">
            <v>32.525828286426787</v>
          </cell>
        </row>
        <row r="339">
          <cell r="A339">
            <v>38671</v>
          </cell>
          <cell r="B339">
            <v>34.83</v>
          </cell>
          <cell r="C339">
            <v>36.69</v>
          </cell>
          <cell r="D339">
            <v>41.03</v>
          </cell>
          <cell r="E339">
            <v>49.61</v>
          </cell>
          <cell r="F339">
            <v>61.870000000000005</v>
          </cell>
          <cell r="G339">
            <v>110.5</v>
          </cell>
          <cell r="H339">
            <v>2.2607163828537669</v>
          </cell>
          <cell r="I339">
            <v>8.872403560830854</v>
          </cell>
          <cell r="J339">
            <v>7.8034682080924789</v>
          </cell>
          <cell r="K339">
            <v>41.742857142857147</v>
          </cell>
          <cell r="L339">
            <v>74.675324675324674</v>
          </cell>
          <cell r="M339">
            <v>31.219570122313243</v>
          </cell>
        </row>
        <row r="340">
          <cell r="A340">
            <v>38672</v>
          </cell>
          <cell r="B340">
            <v>34.340000000000003</v>
          </cell>
          <cell r="C340">
            <v>36.33</v>
          </cell>
          <cell r="D340">
            <v>40.75</v>
          </cell>
          <cell r="E340">
            <v>50</v>
          </cell>
          <cell r="F340">
            <v>62.07</v>
          </cell>
          <cell r="G340">
            <v>110.26</v>
          </cell>
          <cell r="H340">
            <v>0.82207868467409906</v>
          </cell>
          <cell r="I340">
            <v>7.8041543026706073</v>
          </cell>
          <cell r="J340">
            <v>7.0677877036258385</v>
          </cell>
          <cell r="K340">
            <v>42.857142857142861</v>
          </cell>
          <cell r="L340">
            <v>75.239977413890458</v>
          </cell>
          <cell r="M340">
            <v>30.934568341052127</v>
          </cell>
        </row>
        <row r="341">
          <cell r="A341">
            <v>38673</v>
          </cell>
          <cell r="B341">
            <v>34.81</v>
          </cell>
          <cell r="C341">
            <v>37.08</v>
          </cell>
          <cell r="D341">
            <v>41.46</v>
          </cell>
          <cell r="E341">
            <v>49.83</v>
          </cell>
          <cell r="F341">
            <v>63.055</v>
          </cell>
          <cell r="G341">
            <v>113.31</v>
          </cell>
          <cell r="H341">
            <v>2.2019964768056344</v>
          </cell>
          <cell r="I341">
            <v>10.029673590504441</v>
          </cell>
          <cell r="J341">
            <v>8.9332632685233726</v>
          </cell>
          <cell r="K341">
            <v>42.371428571428574</v>
          </cell>
          <cell r="L341">
            <v>78.020892151326933</v>
          </cell>
          <cell r="M341">
            <v>34.556465977912353</v>
          </cell>
        </row>
        <row r="342">
          <cell r="A342">
            <v>38674</v>
          </cell>
          <cell r="B342">
            <v>34.65</v>
          </cell>
          <cell r="C342">
            <v>37.340000000000003</v>
          </cell>
          <cell r="D342">
            <v>42.46</v>
          </cell>
          <cell r="E342">
            <v>50.25</v>
          </cell>
          <cell r="F342">
            <v>63.5</v>
          </cell>
          <cell r="G342">
            <v>112.26</v>
          </cell>
          <cell r="H342">
            <v>1.7322372284204191</v>
          </cell>
          <cell r="I342">
            <v>10.801186943620177</v>
          </cell>
          <cell r="J342">
            <v>11.560693641618492</v>
          </cell>
          <cell r="K342">
            <v>43.571428571428569</v>
          </cell>
          <cell r="L342">
            <v>79.277244494635795</v>
          </cell>
          <cell r="M342">
            <v>33.309583184894898</v>
          </cell>
        </row>
        <row r="343">
          <cell r="A343">
            <v>38677</v>
          </cell>
          <cell r="B343">
            <v>36</v>
          </cell>
          <cell r="C343">
            <v>38.380000000000003</v>
          </cell>
          <cell r="D343">
            <v>42.82</v>
          </cell>
          <cell r="E343">
            <v>50.26</v>
          </cell>
          <cell r="F343">
            <v>64.775000000000006</v>
          </cell>
          <cell r="G343">
            <v>113.10000000000001</v>
          </cell>
          <cell r="H343">
            <v>5.6958308866705831</v>
          </cell>
          <cell r="I343">
            <v>13.887240356083087</v>
          </cell>
          <cell r="J343">
            <v>12.506568575932731</v>
          </cell>
          <cell r="K343">
            <v>43.599999999999994</v>
          </cell>
          <cell r="L343">
            <v>82.876905702992659</v>
          </cell>
          <cell r="M343">
            <v>34.307089419308866</v>
          </cell>
        </row>
        <row r="344">
          <cell r="A344">
            <v>38678</v>
          </cell>
          <cell r="B344">
            <v>36.5</v>
          </cell>
          <cell r="C344">
            <v>39.56</v>
          </cell>
          <cell r="D344">
            <v>42.6</v>
          </cell>
          <cell r="E344">
            <v>50.400000000000006</v>
          </cell>
          <cell r="F344">
            <v>65</v>
          </cell>
          <cell r="G344">
            <v>113.63</v>
          </cell>
          <cell r="H344">
            <v>7.1638285378743394</v>
          </cell>
          <cell r="I344">
            <v>17.388724035608316</v>
          </cell>
          <cell r="J344">
            <v>11.9285338938518</v>
          </cell>
          <cell r="K344">
            <v>44.000000000000014</v>
          </cell>
          <cell r="L344">
            <v>83.512140033879149</v>
          </cell>
          <cell r="M344">
            <v>34.936468352927186</v>
          </cell>
        </row>
        <row r="345">
          <cell r="A345">
            <v>38679</v>
          </cell>
          <cell r="B345">
            <v>36.57</v>
          </cell>
          <cell r="C345">
            <v>39.49</v>
          </cell>
          <cell r="D345">
            <v>42.730000000000004</v>
          </cell>
          <cell r="E345">
            <v>50.45</v>
          </cell>
          <cell r="F345">
            <v>66.085000000000008</v>
          </cell>
          <cell r="G345">
            <v>114.41</v>
          </cell>
          <cell r="H345">
            <v>7.3693482090428697</v>
          </cell>
          <cell r="I345">
            <v>17.181008902077146</v>
          </cell>
          <cell r="J345">
            <v>12.270099842354188</v>
          </cell>
          <cell r="K345">
            <v>44.142857142857153</v>
          </cell>
          <cell r="L345">
            <v>86.575381140598552</v>
          </cell>
          <cell r="M345">
            <v>35.862724142025868</v>
          </cell>
        </row>
        <row r="346">
          <cell r="A346">
            <v>38680</v>
          </cell>
          <cell r="B346">
            <v>36.57</v>
          </cell>
          <cell r="C346">
            <v>39.49</v>
          </cell>
          <cell r="D346">
            <v>42.730000000000004</v>
          </cell>
          <cell r="E346">
            <v>50.45</v>
          </cell>
          <cell r="F346">
            <v>66.085000000000008</v>
          </cell>
          <cell r="G346">
            <v>114.41</v>
          </cell>
          <cell r="H346">
            <v>7.3693482090428697</v>
          </cell>
          <cell r="I346">
            <v>17.181008902077146</v>
          </cell>
          <cell r="J346">
            <v>12.270099842354188</v>
          </cell>
          <cell r="K346">
            <v>44.142857142857153</v>
          </cell>
          <cell r="L346">
            <v>86.575381140598552</v>
          </cell>
          <cell r="M346">
            <v>35.862724142025868</v>
          </cell>
        </row>
        <row r="347">
          <cell r="A347">
            <v>38681</v>
          </cell>
          <cell r="B347">
            <v>36.660000000000004</v>
          </cell>
          <cell r="C347">
            <v>39.79</v>
          </cell>
          <cell r="D347">
            <v>43.17</v>
          </cell>
          <cell r="E347">
            <v>50.900000000000006</v>
          </cell>
          <cell r="F347">
            <v>66.415000000000006</v>
          </cell>
          <cell r="G347">
            <v>114.47</v>
          </cell>
          <cell r="H347">
            <v>7.6335877862595547</v>
          </cell>
          <cell r="I347">
            <v>18.071216617210673</v>
          </cell>
          <cell r="J347">
            <v>13.426169206516025</v>
          </cell>
          <cell r="K347">
            <v>45.428571428571438</v>
          </cell>
          <cell r="L347">
            <v>87.507058159232074</v>
          </cell>
          <cell r="M347">
            <v>35.933974587341154</v>
          </cell>
        </row>
        <row r="348">
          <cell r="A348">
            <v>38684</v>
          </cell>
          <cell r="B348">
            <v>36.300000000000004</v>
          </cell>
          <cell r="C348">
            <v>39.200000000000003</v>
          </cell>
          <cell r="D348">
            <v>42.87</v>
          </cell>
          <cell r="E348">
            <v>50.1</v>
          </cell>
          <cell r="F348">
            <v>64.290000000000006</v>
          </cell>
          <cell r="G348">
            <v>112.4</v>
          </cell>
          <cell r="H348">
            <v>6.5766294773928369</v>
          </cell>
          <cell r="I348">
            <v>16.320474777448069</v>
          </cell>
          <cell r="J348">
            <v>12.637940094587474</v>
          </cell>
          <cell r="K348">
            <v>43.142857142857153</v>
          </cell>
          <cell r="L348">
            <v>81.507622811970634</v>
          </cell>
          <cell r="M348">
            <v>33.475834223963894</v>
          </cell>
        </row>
        <row r="349">
          <cell r="A349">
            <v>38685</v>
          </cell>
          <cell r="B349">
            <v>35.25</v>
          </cell>
          <cell r="C349">
            <v>39.29</v>
          </cell>
          <cell r="D349">
            <v>42.14</v>
          </cell>
          <cell r="E349">
            <v>50.45</v>
          </cell>
          <cell r="F349">
            <v>63.805</v>
          </cell>
          <cell r="G349">
            <v>112.36</v>
          </cell>
          <cell r="H349">
            <v>3.4938344098649265</v>
          </cell>
          <cell r="I349">
            <v>16.587537091988125</v>
          </cell>
          <cell r="J349">
            <v>10.719915922228051</v>
          </cell>
          <cell r="K349">
            <v>44.142857142857153</v>
          </cell>
          <cell r="L349">
            <v>80.13833992094861</v>
          </cell>
          <cell r="M349">
            <v>33.428333927087039</v>
          </cell>
        </row>
        <row r="350">
          <cell r="A350">
            <v>38686</v>
          </cell>
          <cell r="B350">
            <v>34.81</v>
          </cell>
          <cell r="C350">
            <v>38.28</v>
          </cell>
          <cell r="D350">
            <v>41.19</v>
          </cell>
          <cell r="E350">
            <v>49.5</v>
          </cell>
          <cell r="F350">
            <v>63</v>
          </cell>
          <cell r="G350">
            <v>110.99000000000001</v>
          </cell>
          <cell r="H350">
            <v>2.2019964768056344</v>
          </cell>
          <cell r="I350">
            <v>13.590504451038576</v>
          </cell>
          <cell r="J350">
            <v>8.2238570677876979</v>
          </cell>
          <cell r="K350">
            <v>41.428571428571438</v>
          </cell>
          <cell r="L350">
            <v>77.865612648221344</v>
          </cell>
          <cell r="M350">
            <v>31.80144875905475</v>
          </cell>
        </row>
        <row r="351">
          <cell r="A351">
            <v>38687</v>
          </cell>
          <cell r="B351">
            <v>34.82</v>
          </cell>
          <cell r="C351">
            <v>39.61</v>
          </cell>
          <cell r="D351">
            <v>41.82</v>
          </cell>
          <cell r="E351">
            <v>49.77</v>
          </cell>
          <cell r="F351">
            <v>63.245000000000005</v>
          </cell>
          <cell r="G351">
            <v>112.38</v>
          </cell>
          <cell r="H351">
            <v>2.2313564298297006</v>
          </cell>
          <cell r="I351">
            <v>17.537091988130559</v>
          </cell>
          <cell r="J351">
            <v>9.8791382028376127</v>
          </cell>
          <cell r="K351">
            <v>42.200000000000017</v>
          </cell>
          <cell r="L351">
            <v>78.557312252964422</v>
          </cell>
          <cell r="M351">
            <v>33.452084075525448</v>
          </cell>
        </row>
        <row r="352">
          <cell r="A352">
            <v>38688</v>
          </cell>
          <cell r="B352">
            <v>34.730000000000004</v>
          </cell>
          <cell r="C352">
            <v>39.04</v>
          </cell>
          <cell r="D352">
            <v>41.63</v>
          </cell>
          <cell r="E352">
            <v>50.300000000000004</v>
          </cell>
          <cell r="F352">
            <v>63.63</v>
          </cell>
          <cell r="G352">
            <v>112.67</v>
          </cell>
          <cell r="H352">
            <v>1.9671168526130378</v>
          </cell>
          <cell r="I352">
            <v>15.84569732937684</v>
          </cell>
          <cell r="J352">
            <v>9.3799264319495599</v>
          </cell>
          <cell r="K352">
            <v>43.71428571428573</v>
          </cell>
          <cell r="L352">
            <v>79.644268774703562</v>
          </cell>
          <cell r="M352">
            <v>33.796461227882666</v>
          </cell>
        </row>
        <row r="353">
          <cell r="A353">
            <v>38691</v>
          </cell>
          <cell r="B353">
            <v>34.61</v>
          </cell>
          <cell r="C353">
            <v>39.700000000000003</v>
          </cell>
          <cell r="D353">
            <v>41.410000000000004</v>
          </cell>
          <cell r="E353">
            <v>50.64</v>
          </cell>
          <cell r="F353">
            <v>64.385000000000005</v>
          </cell>
          <cell r="G353">
            <v>113.68</v>
          </cell>
          <cell r="H353">
            <v>1.6147974163241319</v>
          </cell>
          <cell r="I353">
            <v>17.804154302670618</v>
          </cell>
          <cell r="J353">
            <v>8.8018917498686289</v>
          </cell>
          <cell r="K353">
            <v>44.685714285714283</v>
          </cell>
          <cell r="L353">
            <v>81.7758328627894</v>
          </cell>
          <cell r="M353">
            <v>34.995843724023267</v>
          </cell>
        </row>
        <row r="354">
          <cell r="A354">
            <v>38692</v>
          </cell>
          <cell r="B354">
            <v>35.200000000000003</v>
          </cell>
          <cell r="C354">
            <v>39.46</v>
          </cell>
          <cell r="D354">
            <v>41.6</v>
          </cell>
          <cell r="E354">
            <v>50.07</v>
          </cell>
          <cell r="F354">
            <v>63.625</v>
          </cell>
          <cell r="G354">
            <v>112.87</v>
          </cell>
          <cell r="H354">
            <v>3.3470346447445731</v>
          </cell>
          <cell r="I354">
            <v>17.091988130563784</v>
          </cell>
          <cell r="J354">
            <v>9.3011035207567048</v>
          </cell>
          <cell r="K354">
            <v>43.057142857142864</v>
          </cell>
          <cell r="L354">
            <v>79.630152456239415</v>
          </cell>
          <cell r="M354">
            <v>34.033962712266955</v>
          </cell>
        </row>
        <row r="355">
          <cell r="A355">
            <v>38693</v>
          </cell>
          <cell r="B355">
            <v>34.92</v>
          </cell>
          <cell r="C355">
            <v>39.1</v>
          </cell>
          <cell r="D355">
            <v>41</v>
          </cell>
          <cell r="E355">
            <v>50.25</v>
          </cell>
          <cell r="F355">
            <v>63.07</v>
          </cell>
          <cell r="G355">
            <v>111.65</v>
          </cell>
          <cell r="H355">
            <v>2.5249559600704519</v>
          </cell>
          <cell r="I355">
            <v>16.023738872403559</v>
          </cell>
          <cell r="J355">
            <v>7.7246452968996238</v>
          </cell>
          <cell r="K355">
            <v>43.571428571428569</v>
          </cell>
          <cell r="L355">
            <v>78.06324110671936</v>
          </cell>
          <cell r="M355">
            <v>32.58520365752284</v>
          </cell>
        </row>
        <row r="356">
          <cell r="A356">
            <v>38694</v>
          </cell>
          <cell r="B356">
            <v>35.050000000000004</v>
          </cell>
          <cell r="C356">
            <v>38.11</v>
          </cell>
          <cell r="D356">
            <v>41.08</v>
          </cell>
          <cell r="E356">
            <v>49.96</v>
          </cell>
          <cell r="F356">
            <v>63.42</v>
          </cell>
          <cell r="G356">
            <v>111.01</v>
          </cell>
          <cell r="H356">
            <v>2.9066353493834463</v>
          </cell>
          <cell r="I356">
            <v>13.086053412462896</v>
          </cell>
          <cell r="J356">
            <v>7.9348397267472226</v>
          </cell>
          <cell r="K356">
            <v>42.742857142857147</v>
          </cell>
          <cell r="L356">
            <v>79.05138339920947</v>
          </cell>
          <cell r="M356">
            <v>31.825198907493156</v>
          </cell>
        </row>
        <row r="357">
          <cell r="A357">
            <v>38695</v>
          </cell>
          <cell r="B357">
            <v>34.950000000000003</v>
          </cell>
          <cell r="C357">
            <v>38.86</v>
          </cell>
          <cell r="D357">
            <v>41.56</v>
          </cell>
          <cell r="E357">
            <v>50.69</v>
          </cell>
          <cell r="F357">
            <v>63.825000000000003</v>
          </cell>
          <cell r="G357">
            <v>111.49000000000001</v>
          </cell>
          <cell r="H357">
            <v>2.613035819142695</v>
          </cell>
          <cell r="I357">
            <v>15.311572700296727</v>
          </cell>
          <cell r="J357">
            <v>9.1960063058329045</v>
          </cell>
          <cell r="K357">
            <v>44.828571428571415</v>
          </cell>
          <cell r="L357">
            <v>80.194805194805198</v>
          </cell>
          <cell r="M357">
            <v>32.395202470015441</v>
          </cell>
        </row>
        <row r="358">
          <cell r="A358">
            <v>38698</v>
          </cell>
          <cell r="B358">
            <v>34.410000000000004</v>
          </cell>
          <cell r="C358">
            <v>38.450000000000003</v>
          </cell>
          <cell r="D358">
            <v>41.46</v>
          </cell>
          <cell r="E358">
            <v>50.94</v>
          </cell>
          <cell r="F358">
            <v>64.085000000000008</v>
          </cell>
          <cell r="G358">
            <v>112.43</v>
          </cell>
          <cell r="H358">
            <v>1.0275983558426294</v>
          </cell>
          <cell r="I358">
            <v>14.094955489614236</v>
          </cell>
          <cell r="J358">
            <v>8.9332632685233726</v>
          </cell>
          <cell r="K358">
            <v>45.54285714285713</v>
          </cell>
          <cell r="L358">
            <v>80.928853754940718</v>
          </cell>
          <cell r="M358">
            <v>33.511459446621529</v>
          </cell>
        </row>
        <row r="359">
          <cell r="A359">
            <v>38699</v>
          </cell>
          <cell r="B359">
            <v>34.980000000000004</v>
          </cell>
          <cell r="C359">
            <v>39.29</v>
          </cell>
          <cell r="D359">
            <v>42.94</v>
          </cell>
          <cell r="E359">
            <v>50.400000000000006</v>
          </cell>
          <cell r="F359">
            <v>64.25</v>
          </cell>
          <cell r="G359">
            <v>111.17</v>
          </cell>
          <cell r="H359">
            <v>2.7011156782149159</v>
          </cell>
          <cell r="I359">
            <v>16.587537091988125</v>
          </cell>
          <cell r="J359">
            <v>12.821860220704128</v>
          </cell>
          <cell r="K359">
            <v>44.000000000000014</v>
          </cell>
          <cell r="L359">
            <v>81.394692264257458</v>
          </cell>
          <cell r="M359">
            <v>32.015200095000587</v>
          </cell>
        </row>
        <row r="360">
          <cell r="A360">
            <v>38700</v>
          </cell>
          <cell r="B360">
            <v>35.74</v>
          </cell>
          <cell r="C360">
            <v>40.25</v>
          </cell>
          <cell r="D360">
            <v>44.18</v>
          </cell>
          <cell r="E360">
            <v>51.76</v>
          </cell>
          <cell r="F360">
            <v>64.525000000000006</v>
          </cell>
          <cell r="G360">
            <v>110.5</v>
          </cell>
          <cell r="H360">
            <v>4.9324721080446166</v>
          </cell>
          <cell r="I360">
            <v>19.436201780415431</v>
          </cell>
          <cell r="J360">
            <v>16.079873883342088</v>
          </cell>
          <cell r="K360">
            <v>47.885714285714286</v>
          </cell>
          <cell r="L360">
            <v>82.171089779785447</v>
          </cell>
          <cell r="M360">
            <v>31.219570122313243</v>
          </cell>
        </row>
        <row r="361">
          <cell r="A361">
            <v>38701</v>
          </cell>
          <cell r="B361">
            <v>35.520000000000003</v>
          </cell>
          <cell r="C361">
            <v>40.1</v>
          </cell>
          <cell r="D361">
            <v>44</v>
          </cell>
          <cell r="E361">
            <v>51.980000000000004</v>
          </cell>
          <cell r="F361">
            <v>64.84</v>
          </cell>
          <cell r="G361">
            <v>116.5</v>
          </cell>
          <cell r="H361">
            <v>4.2865531415149816</v>
          </cell>
          <cell r="I361">
            <v>18.991097922848653</v>
          </cell>
          <cell r="J361">
            <v>15.606936416184958</v>
          </cell>
          <cell r="K361">
            <v>48.514285714285734</v>
          </cell>
          <cell r="L361">
            <v>83.060417843026528</v>
          </cell>
          <cell r="M361">
            <v>38.344614653841582</v>
          </cell>
        </row>
        <row r="362">
          <cell r="A362">
            <v>38702</v>
          </cell>
          <cell r="B362">
            <v>35.44</v>
          </cell>
          <cell r="C362">
            <v>40.17</v>
          </cell>
          <cell r="D362">
            <v>43.81</v>
          </cell>
          <cell r="E362">
            <v>52.31</v>
          </cell>
          <cell r="F362">
            <v>64.495000000000005</v>
          </cell>
          <cell r="G362">
            <v>117.57000000000001</v>
          </cell>
          <cell r="H362">
            <v>4.0516735173223628</v>
          </cell>
          <cell r="I362">
            <v>19.198813056379826</v>
          </cell>
          <cell r="J362">
            <v>15.107724645296905</v>
          </cell>
          <cell r="K362">
            <v>49.45714285714287</v>
          </cell>
          <cell r="L362">
            <v>82.086391869000579</v>
          </cell>
          <cell r="M362">
            <v>39.615247595297461</v>
          </cell>
        </row>
        <row r="363">
          <cell r="A363">
            <v>38705</v>
          </cell>
          <cell r="B363">
            <v>35.25</v>
          </cell>
          <cell r="C363">
            <v>39.660000000000004</v>
          </cell>
          <cell r="D363">
            <v>43.25</v>
          </cell>
          <cell r="E363">
            <v>51.64</v>
          </cell>
          <cell r="F363">
            <v>63.53</v>
          </cell>
          <cell r="G363">
            <v>115.2</v>
          </cell>
          <cell r="H363">
            <v>3.4938344098649265</v>
          </cell>
          <cell r="I363">
            <v>17.685459940652827</v>
          </cell>
          <cell r="J363">
            <v>13.636363636363624</v>
          </cell>
          <cell r="K363">
            <v>47.542857142857152</v>
          </cell>
          <cell r="L363">
            <v>79.361942405420677</v>
          </cell>
          <cell r="M363">
            <v>36.800855005343777</v>
          </cell>
        </row>
        <row r="364">
          <cell r="A364">
            <v>38706</v>
          </cell>
          <cell r="B364">
            <v>34.880000000000003</v>
          </cell>
          <cell r="C364">
            <v>40.06</v>
          </cell>
          <cell r="D364">
            <v>43.050000000000004</v>
          </cell>
          <cell r="E364">
            <v>51.53</v>
          </cell>
          <cell r="F364">
            <v>64.275000000000006</v>
          </cell>
          <cell r="G364">
            <v>117.08</v>
          </cell>
          <cell r="H364">
            <v>2.4075161479741647</v>
          </cell>
          <cell r="I364">
            <v>18.872403560830865</v>
          </cell>
          <cell r="J364">
            <v>13.110877561744626</v>
          </cell>
          <cell r="K364">
            <v>47.228571428571442</v>
          </cell>
          <cell r="L364">
            <v>81.465273856578207</v>
          </cell>
          <cell r="M364">
            <v>39.033368958555982</v>
          </cell>
        </row>
        <row r="365">
          <cell r="A365">
            <v>38707</v>
          </cell>
          <cell r="B365">
            <v>35.43</v>
          </cell>
          <cell r="C365">
            <v>39.71</v>
          </cell>
          <cell r="D365">
            <v>44.54</v>
          </cell>
          <cell r="E365">
            <v>51.92</v>
          </cell>
          <cell r="F365">
            <v>64.070000000000007</v>
          </cell>
          <cell r="G365">
            <v>116.5</v>
          </cell>
          <cell r="H365">
            <v>4.0223135642982966</v>
          </cell>
          <cell r="I365">
            <v>17.833827893175069</v>
          </cell>
          <cell r="J365">
            <v>17.025748817656329</v>
          </cell>
          <cell r="K365">
            <v>48.342857142857156</v>
          </cell>
          <cell r="L365">
            <v>80.886504799548291</v>
          </cell>
          <cell r="M365">
            <v>38.344614653841582</v>
          </cell>
        </row>
        <row r="366">
          <cell r="A366">
            <v>38708</v>
          </cell>
          <cell r="B366">
            <v>35.57</v>
          </cell>
          <cell r="C366">
            <v>39.480000000000004</v>
          </cell>
          <cell r="D366">
            <v>44.21</v>
          </cell>
          <cell r="E366">
            <v>52.400000000000006</v>
          </cell>
          <cell r="F366">
            <v>64.31</v>
          </cell>
          <cell r="G366">
            <v>117.34</v>
          </cell>
          <cell r="H366">
            <v>4.433352906635335</v>
          </cell>
          <cell r="I366">
            <v>17.151335311572712</v>
          </cell>
          <cell r="J366">
            <v>16.158696794534944</v>
          </cell>
          <cell r="K366">
            <v>49.714285714285737</v>
          </cell>
          <cell r="L366">
            <v>81.564088085827223</v>
          </cell>
          <cell r="M366">
            <v>39.34212088825555</v>
          </cell>
        </row>
        <row r="367">
          <cell r="A367">
            <v>38709</v>
          </cell>
          <cell r="B367">
            <v>35.25</v>
          </cell>
          <cell r="C367">
            <v>39.5</v>
          </cell>
          <cell r="D367">
            <v>44.52</v>
          </cell>
          <cell r="E367">
            <v>52.620000000000005</v>
          </cell>
          <cell r="F367">
            <v>64.320000000000007</v>
          </cell>
          <cell r="G367">
            <v>117</v>
          </cell>
          <cell r="H367">
            <v>3.4938344098649265</v>
          </cell>
          <cell r="I367">
            <v>17.210682492581597</v>
          </cell>
          <cell r="J367">
            <v>16.973200210194438</v>
          </cell>
          <cell r="K367">
            <v>50.342857142857156</v>
          </cell>
          <cell r="L367">
            <v>81.592320722755503</v>
          </cell>
          <cell r="M367">
            <v>38.938368364802265</v>
          </cell>
        </row>
        <row r="368">
          <cell r="A368">
            <v>38712</v>
          </cell>
          <cell r="B368">
            <v>35.25</v>
          </cell>
          <cell r="C368">
            <v>39.5</v>
          </cell>
          <cell r="D368">
            <v>44.52</v>
          </cell>
          <cell r="E368">
            <v>52.620000000000005</v>
          </cell>
          <cell r="F368">
            <v>64.320000000000007</v>
          </cell>
          <cell r="G368">
            <v>117</v>
          </cell>
          <cell r="H368">
            <v>3.4938344098649265</v>
          </cell>
          <cell r="I368">
            <v>17.210682492581597</v>
          </cell>
          <cell r="J368">
            <v>16.973200210194438</v>
          </cell>
          <cell r="K368">
            <v>50.342857142857156</v>
          </cell>
          <cell r="L368">
            <v>81.592320722755503</v>
          </cell>
          <cell r="M368">
            <v>38.938368364802265</v>
          </cell>
        </row>
        <row r="369">
          <cell r="A369">
            <v>38713</v>
          </cell>
          <cell r="B369">
            <v>34.630000000000003</v>
          </cell>
          <cell r="C369">
            <v>39.47</v>
          </cell>
          <cell r="D369">
            <v>44.42</v>
          </cell>
          <cell r="E369">
            <v>51.85</v>
          </cell>
          <cell r="F369">
            <v>64.17</v>
          </cell>
          <cell r="G369">
            <v>116.86</v>
          </cell>
          <cell r="H369">
            <v>1.6735173223722866</v>
          </cell>
          <cell r="I369">
            <v>17.121661721068236</v>
          </cell>
          <cell r="J369">
            <v>16.710457172884908</v>
          </cell>
          <cell r="K369">
            <v>48.142857142857153</v>
          </cell>
          <cell r="L369">
            <v>81.168831168831161</v>
          </cell>
          <cell r="M369">
            <v>38.772117325733269</v>
          </cell>
        </row>
        <row r="370">
          <cell r="A370">
            <v>38714</v>
          </cell>
          <cell r="B370">
            <v>34.160000000000004</v>
          </cell>
          <cell r="C370">
            <v>39.340000000000003</v>
          </cell>
          <cell r="D370">
            <v>44.18</v>
          </cell>
          <cell r="E370">
            <v>51.85</v>
          </cell>
          <cell r="F370">
            <v>63.86</v>
          </cell>
          <cell r="G370">
            <v>116.45</v>
          </cell>
          <cell r="H370">
            <v>0.29359953024075125</v>
          </cell>
          <cell r="I370">
            <v>16.735905044510389</v>
          </cell>
          <cell r="J370">
            <v>16.079873883342088</v>
          </cell>
          <cell r="K370">
            <v>48.142857142857153</v>
          </cell>
          <cell r="L370">
            <v>80.293619424054199</v>
          </cell>
          <cell r="M370">
            <v>38.285239282745501</v>
          </cell>
        </row>
        <row r="371">
          <cell r="A371">
            <v>38715</v>
          </cell>
          <cell r="B371">
            <v>34.06</v>
          </cell>
          <cell r="C371">
            <v>39.340000000000003</v>
          </cell>
          <cell r="D371">
            <v>43.68</v>
          </cell>
          <cell r="E371">
            <v>51.65</v>
          </cell>
          <cell r="F371">
            <v>63.980000000000004</v>
          </cell>
          <cell r="G371">
            <v>116.2</v>
          </cell>
          <cell r="H371">
            <v>0</v>
          </cell>
          <cell r="I371">
            <v>16.735905044510389</v>
          </cell>
          <cell r="J371">
            <v>14.766158696794518</v>
          </cell>
          <cell r="K371">
            <v>47.571428571428577</v>
          </cell>
          <cell r="L371">
            <v>80.632411067193672</v>
          </cell>
          <cell r="M371">
            <v>37.988362427265152</v>
          </cell>
        </row>
        <row r="372">
          <cell r="A372">
            <v>38716</v>
          </cell>
          <cell r="B372">
            <v>34.19</v>
          </cell>
          <cell r="C372">
            <v>39.020000000000003</v>
          </cell>
          <cell r="D372">
            <v>43.5</v>
          </cell>
          <cell r="E372">
            <v>51.78</v>
          </cell>
          <cell r="F372">
            <v>64.085000000000008</v>
          </cell>
          <cell r="G372">
            <v>115.53</v>
          </cell>
          <cell r="H372">
            <v>0.38167938931297218</v>
          </cell>
          <cell r="I372">
            <v>15.786350148367955</v>
          </cell>
          <cell r="J372">
            <v>14.29322122963741</v>
          </cell>
          <cell r="K372">
            <v>47.94285714285715</v>
          </cell>
          <cell r="L372">
            <v>80.928853754940718</v>
          </cell>
          <cell r="M372">
            <v>37.192732454577836</v>
          </cell>
        </row>
        <row r="373">
          <cell r="A373">
            <v>38719</v>
          </cell>
          <cell r="B373">
            <v>34.19</v>
          </cell>
          <cell r="C373">
            <v>39.020000000000003</v>
          </cell>
          <cell r="D373">
            <v>43.5</v>
          </cell>
          <cell r="E373">
            <v>51.78</v>
          </cell>
          <cell r="F373">
            <v>64.085000000000008</v>
          </cell>
          <cell r="G373">
            <v>115.53</v>
          </cell>
          <cell r="H373">
            <v>0.38167938931297218</v>
          </cell>
          <cell r="I373">
            <v>15.786350148367955</v>
          </cell>
          <cell r="J373">
            <v>14.29322122963741</v>
          </cell>
          <cell r="K373">
            <v>47.94285714285715</v>
          </cell>
          <cell r="L373">
            <v>80.928853754940718</v>
          </cell>
          <cell r="M373">
            <v>37.192732454577836</v>
          </cell>
        </row>
        <row r="374">
          <cell r="A374">
            <v>38720</v>
          </cell>
          <cell r="B374">
            <v>34.96</v>
          </cell>
          <cell r="C374">
            <v>39.660000000000004</v>
          </cell>
          <cell r="D374">
            <v>44.480000000000004</v>
          </cell>
          <cell r="E374">
            <v>52.620000000000005</v>
          </cell>
          <cell r="F374">
            <v>64.94</v>
          </cell>
          <cell r="G374">
            <v>116.80000000000001</v>
          </cell>
          <cell r="H374">
            <v>2.6423957721667612</v>
          </cell>
          <cell r="I374">
            <v>17.685459940652827</v>
          </cell>
          <cell r="J374">
            <v>16.86810299527064</v>
          </cell>
          <cell r="K374">
            <v>50.342857142857156</v>
          </cell>
          <cell r="L374">
            <v>83.342744212309412</v>
          </cell>
          <cell r="M374">
            <v>38.700866880418005</v>
          </cell>
        </row>
        <row r="375">
          <cell r="A375">
            <v>38721</v>
          </cell>
          <cell r="B375">
            <v>35.58</v>
          </cell>
          <cell r="C375">
            <v>40.050000000000004</v>
          </cell>
          <cell r="D375">
            <v>44.900000000000006</v>
          </cell>
          <cell r="E375">
            <v>52</v>
          </cell>
          <cell r="F375">
            <v>64.070000000000007</v>
          </cell>
          <cell r="G375">
            <v>116.2</v>
          </cell>
          <cell r="H375">
            <v>4.4627128596594234</v>
          </cell>
          <cell r="I375">
            <v>18.84272997032641</v>
          </cell>
          <cell r="J375">
            <v>17.97162375197059</v>
          </cell>
          <cell r="K375">
            <v>48.571428571428577</v>
          </cell>
          <cell r="L375">
            <v>80.886504799548291</v>
          </cell>
          <cell r="M375">
            <v>37.988362427265152</v>
          </cell>
        </row>
        <row r="376">
          <cell r="A376">
            <v>38722</v>
          </cell>
          <cell r="B376">
            <v>35.71</v>
          </cell>
          <cell r="C376">
            <v>40.07</v>
          </cell>
          <cell r="D376">
            <v>44.84</v>
          </cell>
          <cell r="E376">
            <v>51.72</v>
          </cell>
          <cell r="F376">
            <v>64.325000000000003</v>
          </cell>
          <cell r="G376">
            <v>115.97</v>
          </cell>
          <cell r="H376">
            <v>4.8443922489723956</v>
          </cell>
          <cell r="I376">
            <v>18.902077151335295</v>
          </cell>
          <cell r="J376">
            <v>17.81397792958488</v>
          </cell>
          <cell r="K376">
            <v>47.771428571428572</v>
          </cell>
          <cell r="L376">
            <v>81.606437041219664</v>
          </cell>
          <cell r="M376">
            <v>37.715235720223241</v>
          </cell>
        </row>
        <row r="377">
          <cell r="A377">
            <v>38723</v>
          </cell>
          <cell r="B377">
            <v>35.79</v>
          </cell>
          <cell r="C377">
            <v>39.69</v>
          </cell>
          <cell r="D377">
            <v>45.35</v>
          </cell>
          <cell r="E377">
            <v>52.15</v>
          </cell>
          <cell r="F377">
            <v>65.12</v>
          </cell>
          <cell r="G377">
            <v>117.25</v>
          </cell>
          <cell r="H377">
            <v>5.0792718731649922</v>
          </cell>
          <cell r="I377">
            <v>17.774480712166163</v>
          </cell>
          <cell r="J377">
            <v>19.15396741986337</v>
          </cell>
          <cell r="K377">
            <v>49</v>
          </cell>
          <cell r="L377">
            <v>83.85093167701865</v>
          </cell>
          <cell r="M377">
            <v>39.235245220282607</v>
          </cell>
        </row>
        <row r="378">
          <cell r="A378">
            <v>38726</v>
          </cell>
          <cell r="B378">
            <v>35.53</v>
          </cell>
          <cell r="C378">
            <v>40.79</v>
          </cell>
          <cell r="D378">
            <v>45.51</v>
          </cell>
          <cell r="E378">
            <v>52.5</v>
          </cell>
          <cell r="F378">
            <v>65.695000000000007</v>
          </cell>
          <cell r="G378">
            <v>117.42</v>
          </cell>
          <cell r="H378">
            <v>4.3159130945390478</v>
          </cell>
          <cell r="I378">
            <v>21.038575667655767</v>
          </cell>
          <cell r="J378">
            <v>19.574356279558568</v>
          </cell>
          <cell r="K378">
            <v>50</v>
          </cell>
          <cell r="L378">
            <v>85.474308300395265</v>
          </cell>
          <cell r="M378">
            <v>39.437121482009239</v>
          </cell>
        </row>
        <row r="379">
          <cell r="A379">
            <v>38727</v>
          </cell>
          <cell r="B379">
            <v>35.53</v>
          </cell>
          <cell r="C379">
            <v>42.11</v>
          </cell>
          <cell r="D379">
            <v>45</v>
          </cell>
          <cell r="E379">
            <v>54.36</v>
          </cell>
          <cell r="F379">
            <v>65.84</v>
          </cell>
          <cell r="G379">
            <v>119.24000000000001</v>
          </cell>
          <cell r="H379">
            <v>4.3159130945390478</v>
          </cell>
          <cell r="I379">
            <v>24.955489614243319</v>
          </cell>
          <cell r="J379">
            <v>18.234366789280077</v>
          </cell>
          <cell r="K379">
            <v>55.314285714285717</v>
          </cell>
          <cell r="L379">
            <v>85.883681535855459</v>
          </cell>
          <cell r="M379">
            <v>41.598384989906179</v>
          </cell>
        </row>
        <row r="380">
          <cell r="A380">
            <v>38728</v>
          </cell>
          <cell r="B380">
            <v>37.04</v>
          </cell>
          <cell r="C380">
            <v>42.72</v>
          </cell>
          <cell r="D380">
            <v>45.5</v>
          </cell>
          <cell r="E380">
            <v>53.980000000000004</v>
          </cell>
          <cell r="F380">
            <v>67.325000000000003</v>
          </cell>
          <cell r="G380">
            <v>121.31</v>
          </cell>
          <cell r="H380">
            <v>8.7492660011743837</v>
          </cell>
          <cell r="I380">
            <v>26.76557863501483</v>
          </cell>
          <cell r="J380">
            <v>19.548081975827625</v>
          </cell>
          <cell r="K380">
            <v>54.228571428571449</v>
          </cell>
          <cell r="L380">
            <v>90.076228119706371</v>
          </cell>
          <cell r="M380">
            <v>44.05652535328344</v>
          </cell>
        </row>
        <row r="381">
          <cell r="A381">
            <v>38729</v>
          </cell>
          <cell r="B381">
            <v>36.300000000000004</v>
          </cell>
          <cell r="C381">
            <v>41.92</v>
          </cell>
          <cell r="D381">
            <v>44.92</v>
          </cell>
          <cell r="E381">
            <v>54.18</v>
          </cell>
          <cell r="F381">
            <v>67.915000000000006</v>
          </cell>
          <cell r="G381">
            <v>119.7</v>
          </cell>
          <cell r="H381">
            <v>6.5766294773928369</v>
          </cell>
          <cell r="I381">
            <v>24.391691394658753</v>
          </cell>
          <cell r="J381">
            <v>18.024172359432477</v>
          </cell>
          <cell r="K381">
            <v>54.800000000000004</v>
          </cell>
          <cell r="L381">
            <v>91.741953698475442</v>
          </cell>
          <cell r="M381">
            <v>42.144638403990008</v>
          </cell>
        </row>
        <row r="382">
          <cell r="A382">
            <v>38730</v>
          </cell>
          <cell r="B382">
            <v>37.01</v>
          </cell>
          <cell r="C382">
            <v>41.79</v>
          </cell>
          <cell r="D382">
            <v>45.18</v>
          </cell>
          <cell r="E382">
            <v>53.99</v>
          </cell>
          <cell r="F382">
            <v>67.825000000000003</v>
          </cell>
          <cell r="G382">
            <v>120.2</v>
          </cell>
          <cell r="H382">
            <v>8.6611861421021619</v>
          </cell>
          <cell r="I382">
            <v>24.005934718100885</v>
          </cell>
          <cell r="J382">
            <v>18.707304256437208</v>
          </cell>
          <cell r="K382">
            <v>54.257142857142867</v>
          </cell>
          <cell r="L382">
            <v>91.487859966120837</v>
          </cell>
          <cell r="M382">
            <v>42.73839211495072</v>
          </cell>
        </row>
        <row r="383">
          <cell r="A383">
            <v>38733</v>
          </cell>
          <cell r="B383">
            <v>37.01</v>
          </cell>
          <cell r="C383">
            <v>41.79</v>
          </cell>
          <cell r="D383">
            <v>45.18</v>
          </cell>
          <cell r="E383">
            <v>53.99</v>
          </cell>
          <cell r="F383">
            <v>67.825000000000003</v>
          </cell>
          <cell r="G383">
            <v>120.2</v>
          </cell>
          <cell r="H383">
            <v>8.6611861421021619</v>
          </cell>
          <cell r="I383">
            <v>24.005934718100885</v>
          </cell>
          <cell r="J383">
            <v>18.707304256437208</v>
          </cell>
          <cell r="K383">
            <v>54.257142857142867</v>
          </cell>
          <cell r="L383">
            <v>91.487859966120837</v>
          </cell>
          <cell r="M383">
            <v>42.73839211495072</v>
          </cell>
        </row>
        <row r="384">
          <cell r="A384">
            <v>38734</v>
          </cell>
          <cell r="B384">
            <v>36.1</v>
          </cell>
          <cell r="C384">
            <v>40.61</v>
          </cell>
          <cell r="D384">
            <v>44.58</v>
          </cell>
          <cell r="E384">
            <v>52.980000000000004</v>
          </cell>
          <cell r="F384">
            <v>67.405000000000001</v>
          </cell>
          <cell r="G384">
            <v>120.37</v>
          </cell>
          <cell r="H384">
            <v>5.9894304169113344</v>
          </cell>
          <cell r="I384">
            <v>20.504451038575656</v>
          </cell>
          <cell r="J384">
            <v>17.130846032580127</v>
          </cell>
          <cell r="K384">
            <v>51.371428571428581</v>
          </cell>
          <cell r="L384">
            <v>90.302089215132696</v>
          </cell>
          <cell r="M384">
            <v>42.940268376677352</v>
          </cell>
        </row>
        <row r="385">
          <cell r="A385">
            <v>38735</v>
          </cell>
          <cell r="B385">
            <v>36.230000000000004</v>
          </cell>
          <cell r="C385">
            <v>39.800000000000004</v>
          </cell>
          <cell r="D385">
            <v>44.400000000000006</v>
          </cell>
          <cell r="E385">
            <v>51.43</v>
          </cell>
          <cell r="F385">
            <v>66.685000000000002</v>
          </cell>
          <cell r="G385">
            <v>119.86</v>
          </cell>
          <cell r="H385">
            <v>6.3711098062243066</v>
          </cell>
          <cell r="I385">
            <v>18.100890207715125</v>
          </cell>
          <cell r="J385">
            <v>16.657908565423018</v>
          </cell>
          <cell r="K385">
            <v>46.94285714285715</v>
          </cell>
          <cell r="L385">
            <v>88.269339356295887</v>
          </cell>
          <cell r="M385">
            <v>42.334639591497435</v>
          </cell>
        </row>
        <row r="386">
          <cell r="A386">
            <v>38736</v>
          </cell>
          <cell r="B386">
            <v>35.1</v>
          </cell>
          <cell r="C386">
            <v>39.270000000000003</v>
          </cell>
          <cell r="D386">
            <v>43.33</v>
          </cell>
          <cell r="E386">
            <v>51.38</v>
          </cell>
          <cell r="F386">
            <v>68.745000000000005</v>
          </cell>
          <cell r="G386">
            <v>122.10000000000001</v>
          </cell>
          <cell r="H386">
            <v>3.0534351145038219</v>
          </cell>
          <cell r="I386">
            <v>16.528189910979219</v>
          </cell>
          <cell r="J386">
            <v>13.846558066211223</v>
          </cell>
          <cell r="K386">
            <v>46.8</v>
          </cell>
          <cell r="L386">
            <v>94.085262563523429</v>
          </cell>
          <cell r="M386">
            <v>44.994656216601349</v>
          </cell>
        </row>
        <row r="387">
          <cell r="A387">
            <v>38737</v>
          </cell>
          <cell r="B387">
            <v>34.36</v>
          </cell>
          <cell r="C387">
            <v>38.230000000000004</v>
          </cell>
          <cell r="D387">
            <v>42.58</v>
          </cell>
          <cell r="E387">
            <v>52.67</v>
          </cell>
          <cell r="F387">
            <v>67.394999999999996</v>
          </cell>
          <cell r="G387">
            <v>119.55</v>
          </cell>
          <cell r="H387">
            <v>0.88079859072225375</v>
          </cell>
          <cell r="I387">
            <v>13.442136498516334</v>
          </cell>
          <cell r="J387">
            <v>11.87598528638989</v>
          </cell>
          <cell r="K387">
            <v>50.485714285714288</v>
          </cell>
          <cell r="L387">
            <v>90.273856578204388</v>
          </cell>
          <cell r="M387">
            <v>41.966512290701807</v>
          </cell>
        </row>
        <row r="388">
          <cell r="A388">
            <v>38740</v>
          </cell>
          <cell r="B388">
            <v>34.28</v>
          </cell>
          <cell r="C388">
            <v>38.270000000000003</v>
          </cell>
          <cell r="D388">
            <v>42.27</v>
          </cell>
          <cell r="E388">
            <v>52.11</v>
          </cell>
          <cell r="F388">
            <v>68.275000000000006</v>
          </cell>
          <cell r="G388">
            <v>121.13</v>
          </cell>
          <cell r="H388">
            <v>0.64591896652965719</v>
          </cell>
          <cell r="I388">
            <v>13.560830860534123</v>
          </cell>
          <cell r="J388">
            <v>11.061481870730416</v>
          </cell>
          <cell r="K388">
            <v>48.885714285714286</v>
          </cell>
          <cell r="L388">
            <v>92.75832862789386</v>
          </cell>
          <cell r="M388">
            <v>43.842774017337582</v>
          </cell>
        </row>
        <row r="389">
          <cell r="A389">
            <v>38741</v>
          </cell>
          <cell r="B389">
            <v>34.24</v>
          </cell>
          <cell r="C389">
            <v>38.51</v>
          </cell>
          <cell r="D389">
            <v>42</v>
          </cell>
          <cell r="E389">
            <v>52.5</v>
          </cell>
          <cell r="F389">
            <v>67.91</v>
          </cell>
          <cell r="G389">
            <v>121.61</v>
          </cell>
          <cell r="H389">
            <v>0.52847915443334781</v>
          </cell>
          <cell r="I389">
            <v>14.272997032640934</v>
          </cell>
          <cell r="J389">
            <v>10.352075669994743</v>
          </cell>
          <cell r="K389">
            <v>50</v>
          </cell>
          <cell r="L389">
            <v>91.727837380011266</v>
          </cell>
          <cell r="M389">
            <v>44.412777579859863</v>
          </cell>
        </row>
        <row r="390">
          <cell r="A390">
            <v>38742</v>
          </cell>
          <cell r="B390">
            <v>34.049999999999997</v>
          </cell>
          <cell r="C390">
            <v>38.39</v>
          </cell>
          <cell r="D390">
            <v>42.32</v>
          </cell>
          <cell r="E390">
            <v>52.63</v>
          </cell>
          <cell r="F390">
            <v>67.474999999999994</v>
          </cell>
          <cell r="G390">
            <v>122.29</v>
          </cell>
          <cell r="H390">
            <v>-2.9359953024088448E-2</v>
          </cell>
          <cell r="I390">
            <v>13.916913946587538</v>
          </cell>
          <cell r="J390">
            <v>11.192853389385181</v>
          </cell>
          <cell r="K390">
            <v>50.371428571428581</v>
          </cell>
          <cell r="L390">
            <v>90.499717673630698</v>
          </cell>
          <cell r="M390">
            <v>45.220282626766405</v>
          </cell>
        </row>
        <row r="391">
          <cell r="A391">
            <v>38743</v>
          </cell>
          <cell r="B391">
            <v>34.64</v>
          </cell>
          <cell r="C391">
            <v>39.49</v>
          </cell>
          <cell r="D391">
            <v>42.75</v>
          </cell>
          <cell r="E391">
            <v>52.56</v>
          </cell>
          <cell r="F391">
            <v>69.55</v>
          </cell>
          <cell r="G391">
            <v>124.42</v>
          </cell>
          <cell r="H391">
            <v>1.7028772753963528</v>
          </cell>
          <cell r="I391">
            <v>17.181008902077146</v>
          </cell>
          <cell r="J391">
            <v>12.322648449816075</v>
          </cell>
          <cell r="K391">
            <v>50.171428571428578</v>
          </cell>
          <cell r="L391">
            <v>96.357989836250681</v>
          </cell>
          <cell r="M391">
            <v>47.749673435458952</v>
          </cell>
        </row>
        <row r="392">
          <cell r="A392">
            <v>38744</v>
          </cell>
          <cell r="B392">
            <v>34</v>
          </cell>
          <cell r="C392">
            <v>40.57</v>
          </cell>
          <cell r="D392">
            <v>42.87</v>
          </cell>
          <cell r="E392">
            <v>53.400000000000006</v>
          </cell>
          <cell r="F392">
            <v>69.38</v>
          </cell>
          <cell r="G392">
            <v>125.24000000000001</v>
          </cell>
          <cell r="H392">
            <v>-0.17615971814445297</v>
          </cell>
          <cell r="I392">
            <v>20.385756676557865</v>
          </cell>
          <cell r="J392">
            <v>12.637940094587474</v>
          </cell>
          <cell r="K392">
            <v>52.571428571428584</v>
          </cell>
          <cell r="L392">
            <v>95.878035008469766</v>
          </cell>
          <cell r="M392">
            <v>48.723429521434511</v>
          </cell>
        </row>
        <row r="393">
          <cell r="A393">
            <v>38747</v>
          </cell>
          <cell r="B393">
            <v>34.25</v>
          </cell>
          <cell r="C393">
            <v>40.800000000000004</v>
          </cell>
          <cell r="D393">
            <v>42.27</v>
          </cell>
          <cell r="E393">
            <v>53.83</v>
          </cell>
          <cell r="F393">
            <v>69.885000000000005</v>
          </cell>
          <cell r="G393">
            <v>125.89</v>
          </cell>
          <cell r="H393">
            <v>0.55783910745741405</v>
          </cell>
          <cell r="I393">
            <v>21.068249258160243</v>
          </cell>
          <cell r="J393">
            <v>11.061481870730416</v>
          </cell>
          <cell r="K393">
            <v>53.800000000000004</v>
          </cell>
          <cell r="L393">
            <v>97.303783173348407</v>
          </cell>
          <cell r="M393">
            <v>49.495309345683403</v>
          </cell>
        </row>
        <row r="394">
          <cell r="A394">
            <v>38748</v>
          </cell>
          <cell r="B394">
            <v>33.44</v>
          </cell>
          <cell r="C394">
            <v>40.86</v>
          </cell>
          <cell r="D394">
            <v>42.32</v>
          </cell>
          <cell r="E394">
            <v>53.34</v>
          </cell>
          <cell r="F394">
            <v>70.225000000000009</v>
          </cell>
          <cell r="G394">
            <v>126.46000000000001</v>
          </cell>
          <cell r="H394">
            <v>-1.8203170874926733</v>
          </cell>
          <cell r="I394">
            <v>21.246290801186941</v>
          </cell>
          <cell r="J394">
            <v>11.192853389385181</v>
          </cell>
          <cell r="K394">
            <v>52.400000000000006</v>
          </cell>
          <cell r="L394">
            <v>98.263692828910237</v>
          </cell>
          <cell r="M394">
            <v>50.172188576178598</v>
          </cell>
        </row>
        <row r="395">
          <cell r="A395">
            <v>38749</v>
          </cell>
          <cell r="B395">
            <v>33.32</v>
          </cell>
          <cell r="C395">
            <v>40.19</v>
          </cell>
          <cell r="D395">
            <v>42.06</v>
          </cell>
          <cell r="E395">
            <v>52.5</v>
          </cell>
          <cell r="F395">
            <v>69.734999999999999</v>
          </cell>
          <cell r="G395">
            <v>127.03</v>
          </cell>
          <cell r="H395">
            <v>-2.1726365237815681</v>
          </cell>
          <cell r="I395">
            <v>19.258160237388712</v>
          </cell>
          <cell r="J395">
            <v>10.509721492380454</v>
          </cell>
          <cell r="K395">
            <v>50</v>
          </cell>
          <cell r="L395">
            <v>96.880293619424052</v>
          </cell>
          <cell r="M395">
            <v>50.849067806673773</v>
          </cell>
        </row>
        <row r="396">
          <cell r="A396">
            <v>38750</v>
          </cell>
          <cell r="B396">
            <v>32.53</v>
          </cell>
          <cell r="C396">
            <v>40.44</v>
          </cell>
          <cell r="D396">
            <v>42.07</v>
          </cell>
          <cell r="E396">
            <v>52.620000000000005</v>
          </cell>
          <cell r="F396">
            <v>69.78</v>
          </cell>
          <cell r="G396">
            <v>127.15</v>
          </cell>
          <cell r="H396">
            <v>-4.4920728126835012</v>
          </cell>
          <cell r="I396">
            <v>19.999999999999972</v>
          </cell>
          <cell r="J396">
            <v>10.535995796111397</v>
          </cell>
          <cell r="K396">
            <v>50.342857142857156</v>
          </cell>
          <cell r="L396">
            <v>97.007340485601361</v>
          </cell>
          <cell r="M396">
            <v>50.991568697304345</v>
          </cell>
        </row>
        <row r="397">
          <cell r="A397">
            <v>38751</v>
          </cell>
          <cell r="B397">
            <v>32.85</v>
          </cell>
          <cell r="C397">
            <v>39.980000000000004</v>
          </cell>
          <cell r="D397">
            <v>42.07</v>
          </cell>
          <cell r="E397">
            <v>52.1</v>
          </cell>
          <cell r="F397">
            <v>69.36</v>
          </cell>
          <cell r="G397">
            <v>127.25</v>
          </cell>
          <cell r="H397">
            <v>-3.5525543159130923</v>
          </cell>
          <cell r="I397">
            <v>18.635014836795261</v>
          </cell>
          <cell r="J397">
            <v>10.535995796111397</v>
          </cell>
          <cell r="K397">
            <v>48.857142857142868</v>
          </cell>
          <cell r="L397">
            <v>95.821569734613206</v>
          </cell>
          <cell r="M397">
            <v>51.110319439496486</v>
          </cell>
        </row>
        <row r="398">
          <cell r="A398">
            <v>38754</v>
          </cell>
          <cell r="B398">
            <v>32.480000000000004</v>
          </cell>
          <cell r="C398">
            <v>39.910000000000004</v>
          </cell>
          <cell r="D398">
            <v>42.2</v>
          </cell>
          <cell r="E398">
            <v>52.02</v>
          </cell>
          <cell r="F398">
            <v>70</v>
          </cell>
          <cell r="G398">
            <v>128.94</v>
          </cell>
          <cell r="H398">
            <v>-4.6388725778038653</v>
          </cell>
          <cell r="I398">
            <v>18.42729970326409</v>
          </cell>
          <cell r="J398">
            <v>10.877561744613761</v>
          </cell>
          <cell r="K398">
            <v>48.628571428571441</v>
          </cell>
          <cell r="L398">
            <v>97.628458498023704</v>
          </cell>
          <cell r="M398">
            <v>53.117206982543628</v>
          </cell>
        </row>
        <row r="399">
          <cell r="A399">
            <v>38755</v>
          </cell>
          <cell r="B399">
            <v>32.200000000000003</v>
          </cell>
          <cell r="C399">
            <v>38.43</v>
          </cell>
          <cell r="D399">
            <v>41.900000000000006</v>
          </cell>
          <cell r="E399">
            <v>51.85</v>
          </cell>
          <cell r="F399">
            <v>68.91</v>
          </cell>
          <cell r="G399">
            <v>127.4</v>
          </cell>
          <cell r="H399">
            <v>-5.460951262477975</v>
          </cell>
          <cell r="I399">
            <v>14.03560830860533</v>
          </cell>
          <cell r="J399">
            <v>10.089332632685233</v>
          </cell>
          <cell r="K399">
            <v>48.142857142857153</v>
          </cell>
          <cell r="L399">
            <v>94.551101072840197</v>
          </cell>
          <cell r="M399">
            <v>51.288445552784687</v>
          </cell>
        </row>
        <row r="400">
          <cell r="A400">
            <v>38756</v>
          </cell>
          <cell r="B400">
            <v>32.57</v>
          </cell>
          <cell r="C400">
            <v>38.410000000000004</v>
          </cell>
          <cell r="D400">
            <v>42.230000000000004</v>
          </cell>
          <cell r="E400">
            <v>51.480000000000004</v>
          </cell>
          <cell r="F400">
            <v>69.225000000000009</v>
          </cell>
          <cell r="G400">
            <v>128.9</v>
          </cell>
          <cell r="H400">
            <v>-4.3746330005872025</v>
          </cell>
          <cell r="I400">
            <v>13.976261127596445</v>
          </cell>
          <cell r="J400">
            <v>10.956384655806616</v>
          </cell>
          <cell r="K400">
            <v>47.085714285714289</v>
          </cell>
          <cell r="L400">
            <v>95.440429136081335</v>
          </cell>
          <cell r="M400">
            <v>53.069706685666773</v>
          </cell>
        </row>
        <row r="401">
          <cell r="A401">
            <v>38757</v>
          </cell>
          <cell r="B401">
            <v>33.15</v>
          </cell>
          <cell r="C401">
            <v>38.65</v>
          </cell>
          <cell r="D401">
            <v>42.13</v>
          </cell>
          <cell r="E401">
            <v>52.25</v>
          </cell>
          <cell r="F401">
            <v>69.105000000000004</v>
          </cell>
          <cell r="G401">
            <v>127.9</v>
          </cell>
          <cell r="H401">
            <v>-2.6717557251908497</v>
          </cell>
          <cell r="I401">
            <v>14.688427299703255</v>
          </cell>
          <cell r="J401">
            <v>10.693641618497107</v>
          </cell>
          <cell r="K401">
            <v>49.285714285714292</v>
          </cell>
          <cell r="L401">
            <v>95.101637492941848</v>
          </cell>
          <cell r="M401">
            <v>51.882199263745399</v>
          </cell>
        </row>
        <row r="402">
          <cell r="A402">
            <v>38758</v>
          </cell>
          <cell r="B402">
            <v>33.25</v>
          </cell>
          <cell r="C402">
            <v>38.61</v>
          </cell>
          <cell r="D402">
            <v>42.37</v>
          </cell>
          <cell r="E402">
            <v>52.160000000000004</v>
          </cell>
          <cell r="F402">
            <v>68.75</v>
          </cell>
          <cell r="G402">
            <v>127.69</v>
          </cell>
          <cell r="H402">
            <v>-2.3781561949500984</v>
          </cell>
          <cell r="I402">
            <v>14.569732937685442</v>
          </cell>
          <cell r="J402">
            <v>11.324224908039927</v>
          </cell>
          <cell r="K402">
            <v>49.028571428571446</v>
          </cell>
          <cell r="L402">
            <v>94.099378881987562</v>
          </cell>
          <cell r="M402">
            <v>51.632822705141891</v>
          </cell>
        </row>
        <row r="403">
          <cell r="A403">
            <v>38761</v>
          </cell>
          <cell r="B403">
            <v>33.369999999999997</v>
          </cell>
          <cell r="C403">
            <v>38.14</v>
          </cell>
          <cell r="D403">
            <v>42.24</v>
          </cell>
          <cell r="E403">
            <v>51.83</v>
          </cell>
          <cell r="F403">
            <v>68.905000000000001</v>
          </cell>
          <cell r="G403">
            <v>126.87</v>
          </cell>
          <cell r="H403">
            <v>-2.0258367586612036</v>
          </cell>
          <cell r="I403">
            <v>13.175074183976253</v>
          </cell>
          <cell r="J403">
            <v>10.982658959537561</v>
          </cell>
          <cell r="K403">
            <v>48.085714285714289</v>
          </cell>
          <cell r="L403">
            <v>94.536984754376064</v>
          </cell>
          <cell r="M403">
            <v>50.659066619166367</v>
          </cell>
        </row>
        <row r="404">
          <cell r="A404">
            <v>38762</v>
          </cell>
          <cell r="B404">
            <v>34.28</v>
          </cell>
          <cell r="C404">
            <v>38.92</v>
          </cell>
          <cell r="D404">
            <v>42.79</v>
          </cell>
          <cell r="E404">
            <v>52.900000000000006</v>
          </cell>
          <cell r="F404">
            <v>70.965000000000003</v>
          </cell>
          <cell r="G404">
            <v>129.54</v>
          </cell>
          <cell r="H404">
            <v>0.64591896652965719</v>
          </cell>
          <cell r="I404">
            <v>15.489614243323446</v>
          </cell>
          <cell r="J404">
            <v>12.427745664739875</v>
          </cell>
          <cell r="K404">
            <v>51.142857142857153</v>
          </cell>
          <cell r="L404">
            <v>100.35290796160363</v>
          </cell>
          <cell r="M404">
            <v>53.82971143569646</v>
          </cell>
        </row>
        <row r="405">
          <cell r="A405">
            <v>38763</v>
          </cell>
          <cell r="B405">
            <v>33.9</v>
          </cell>
          <cell r="C405">
            <v>39.29</v>
          </cell>
          <cell r="D405">
            <v>42.96</v>
          </cell>
          <cell r="E405">
            <v>53</v>
          </cell>
          <cell r="F405">
            <v>72.7</v>
          </cell>
          <cell r="G405">
            <v>131.61000000000001</v>
          </cell>
          <cell r="H405">
            <v>-0.46975924838521532</v>
          </cell>
          <cell r="I405">
            <v>16.587537091988125</v>
          </cell>
          <cell r="J405">
            <v>12.87440882816604</v>
          </cell>
          <cell r="K405">
            <v>51.428571428571423</v>
          </cell>
          <cell r="L405">
            <v>105.25127046866176</v>
          </cell>
          <cell r="M405">
            <v>56.287851799073742</v>
          </cell>
        </row>
        <row r="406">
          <cell r="A406">
            <v>38764</v>
          </cell>
          <cell r="B406">
            <v>33.800000000000004</v>
          </cell>
          <cell r="C406">
            <v>39.15</v>
          </cell>
          <cell r="D406">
            <v>43.27</v>
          </cell>
          <cell r="E406">
            <v>54.04</v>
          </cell>
          <cell r="F406">
            <v>73.665000000000006</v>
          </cell>
          <cell r="G406">
            <v>133.79</v>
          </cell>
          <cell r="H406">
            <v>-0.76335877862594437</v>
          </cell>
          <cell r="I406">
            <v>16.172106824925802</v>
          </cell>
          <cell r="J406">
            <v>13.688912243825534</v>
          </cell>
          <cell r="K406">
            <v>54.400000000000006</v>
          </cell>
          <cell r="L406">
            <v>107.97571993224166</v>
          </cell>
          <cell r="M406">
            <v>58.876617978862342</v>
          </cell>
        </row>
        <row r="407">
          <cell r="A407">
            <v>38765</v>
          </cell>
          <cell r="B407">
            <v>33.78</v>
          </cell>
          <cell r="C407">
            <v>38.99</v>
          </cell>
          <cell r="D407">
            <v>42.94</v>
          </cell>
          <cell r="E407">
            <v>53.58</v>
          </cell>
          <cell r="F407">
            <v>73.540000000000006</v>
          </cell>
          <cell r="G407">
            <v>133.59</v>
          </cell>
          <cell r="H407">
            <v>-0.82207868467411016</v>
          </cell>
          <cell r="I407">
            <v>15.697329376854597</v>
          </cell>
          <cell r="J407">
            <v>12.821860220704128</v>
          </cell>
          <cell r="K407">
            <v>53.085714285714289</v>
          </cell>
          <cell r="L407">
            <v>107.62281197063808</v>
          </cell>
          <cell r="M407">
            <v>58.639116494478081</v>
          </cell>
        </row>
        <row r="408">
          <cell r="A408">
            <v>38768</v>
          </cell>
          <cell r="B408">
            <v>33.78</v>
          </cell>
          <cell r="C408">
            <v>38.99</v>
          </cell>
          <cell r="D408">
            <v>42.94</v>
          </cell>
          <cell r="E408">
            <v>53.58</v>
          </cell>
          <cell r="F408">
            <v>73.540000000000006</v>
          </cell>
          <cell r="G408">
            <v>133.59</v>
          </cell>
          <cell r="H408">
            <v>-0.82207868467411016</v>
          </cell>
          <cell r="I408">
            <v>15.697329376854597</v>
          </cell>
          <cell r="J408">
            <v>12.821860220704128</v>
          </cell>
          <cell r="K408">
            <v>53.085714285714289</v>
          </cell>
          <cell r="L408">
            <v>107.62281197063808</v>
          </cell>
          <cell r="M408">
            <v>58.639116494478081</v>
          </cell>
        </row>
        <row r="409">
          <cell r="A409">
            <v>38769</v>
          </cell>
          <cell r="B409">
            <v>33.78</v>
          </cell>
          <cell r="C409">
            <v>38.67</v>
          </cell>
          <cell r="D409">
            <v>42.54</v>
          </cell>
          <cell r="E409">
            <v>53.83</v>
          </cell>
          <cell r="F409">
            <v>72.75</v>
          </cell>
          <cell r="G409">
            <v>133.38</v>
          </cell>
          <cell r="H409">
            <v>-0.82207868467411016</v>
          </cell>
          <cell r="I409">
            <v>14.747774480712161</v>
          </cell>
          <cell r="J409">
            <v>11.770888071466089</v>
          </cell>
          <cell r="K409">
            <v>53.800000000000004</v>
          </cell>
          <cell r="L409">
            <v>105.3924336533032</v>
          </cell>
          <cell r="M409">
            <v>58.389739935874573</v>
          </cell>
        </row>
        <row r="410">
          <cell r="A410">
            <v>38770</v>
          </cell>
          <cell r="B410">
            <v>35.25</v>
          </cell>
          <cell r="C410">
            <v>38.85</v>
          </cell>
          <cell r="D410">
            <v>43.69</v>
          </cell>
          <cell r="E410">
            <v>54.45</v>
          </cell>
          <cell r="F410">
            <v>74.36</v>
          </cell>
          <cell r="G410">
            <v>136</v>
          </cell>
          <cell r="H410">
            <v>3.4938344098649265</v>
          </cell>
          <cell r="I410">
            <v>15.281899109792274</v>
          </cell>
          <cell r="J410">
            <v>14.792433000525463</v>
          </cell>
          <cell r="K410">
            <v>55.571428571428584</v>
          </cell>
          <cell r="L410">
            <v>109.93788819875773</v>
          </cell>
          <cell r="M410">
            <v>61.501009381308627</v>
          </cell>
        </row>
        <row r="411">
          <cell r="A411">
            <v>38771</v>
          </cell>
          <cell r="B411">
            <v>35.04</v>
          </cell>
          <cell r="C411">
            <v>38.619999999999997</v>
          </cell>
          <cell r="D411">
            <v>43.7</v>
          </cell>
          <cell r="E411">
            <v>53.83</v>
          </cell>
          <cell r="F411">
            <v>73.5</v>
          </cell>
          <cell r="G411">
            <v>134.56</v>
          </cell>
          <cell r="H411">
            <v>2.8772753963593578</v>
          </cell>
          <cell r="I411">
            <v>14.599406528189895</v>
          </cell>
          <cell r="J411">
            <v>14.818707304256428</v>
          </cell>
          <cell r="K411">
            <v>53.800000000000004</v>
          </cell>
          <cell r="L411">
            <v>107.50988142292491</v>
          </cell>
          <cell r="M411">
            <v>59.790998693741827</v>
          </cell>
        </row>
        <row r="412">
          <cell r="A412">
            <v>38772</v>
          </cell>
          <cell r="B412">
            <v>35.5</v>
          </cell>
          <cell r="C412">
            <v>38.900000000000006</v>
          </cell>
          <cell r="D412">
            <v>43.79</v>
          </cell>
          <cell r="E412">
            <v>53.69</v>
          </cell>
          <cell r="F412">
            <v>74.254999999999995</v>
          </cell>
          <cell r="G412">
            <v>135.44999999999999</v>
          </cell>
          <cell r="H412">
            <v>4.2278332354668269</v>
          </cell>
          <cell r="I412">
            <v>15.43026706231454</v>
          </cell>
          <cell r="J412">
            <v>15.055176037834993</v>
          </cell>
          <cell r="K412">
            <v>53.400000000000006</v>
          </cell>
          <cell r="L412">
            <v>109.64144551101072</v>
          </cell>
          <cell r="M412">
            <v>60.847880299251834</v>
          </cell>
        </row>
        <row r="413">
          <cell r="A413">
            <v>38775</v>
          </cell>
          <cell r="B413">
            <v>35.119999999999997</v>
          </cell>
          <cell r="C413">
            <v>39.050000000000004</v>
          </cell>
          <cell r="D413">
            <v>43.29</v>
          </cell>
          <cell r="E413">
            <v>53.95</v>
          </cell>
          <cell r="F413">
            <v>73.81</v>
          </cell>
          <cell r="G413">
            <v>136.4</v>
          </cell>
          <cell r="H413">
            <v>3.1121550205519544</v>
          </cell>
          <cell r="I413">
            <v>15.875370919881316</v>
          </cell>
          <cell r="J413">
            <v>13.741460851287425</v>
          </cell>
          <cell r="K413">
            <v>54.14285714285716</v>
          </cell>
          <cell r="L413">
            <v>108.38509316770187</v>
          </cell>
          <cell r="M413">
            <v>61.97601235007717</v>
          </cell>
        </row>
        <row r="414">
          <cell r="A414">
            <v>38776</v>
          </cell>
          <cell r="B414">
            <v>34.480000000000004</v>
          </cell>
          <cell r="C414">
            <v>38.82</v>
          </cell>
          <cell r="D414">
            <v>42.7</v>
          </cell>
          <cell r="E414">
            <v>53.77</v>
          </cell>
          <cell r="F414">
            <v>72.975000000000009</v>
          </cell>
          <cell r="G414">
            <v>134.44</v>
          </cell>
          <cell r="H414">
            <v>1.2331180270111597</v>
          </cell>
          <cell r="I414">
            <v>15.192878338278915</v>
          </cell>
          <cell r="J414">
            <v>12.191276931161333</v>
          </cell>
          <cell r="K414">
            <v>53.628571428571448</v>
          </cell>
          <cell r="L414">
            <v>106.02766798418975</v>
          </cell>
          <cell r="M414">
            <v>59.648497803111255</v>
          </cell>
        </row>
        <row r="415">
          <cell r="A415">
            <v>38777</v>
          </cell>
          <cell r="B415">
            <v>35.04</v>
          </cell>
          <cell r="C415">
            <v>39.200000000000003</v>
          </cell>
          <cell r="D415">
            <v>42.900000000000006</v>
          </cell>
          <cell r="E415">
            <v>53.980000000000004</v>
          </cell>
          <cell r="F415">
            <v>73.22</v>
          </cell>
          <cell r="G415">
            <v>134.69</v>
          </cell>
          <cell r="H415">
            <v>2.8772753963593578</v>
          </cell>
          <cell r="I415">
            <v>16.320474777448069</v>
          </cell>
          <cell r="J415">
            <v>12.716763005780351</v>
          </cell>
          <cell r="K415">
            <v>54.228571428571449</v>
          </cell>
          <cell r="L415">
            <v>106.71936758893281</v>
          </cell>
          <cell r="M415">
            <v>59.945374658591597</v>
          </cell>
        </row>
        <row r="416">
          <cell r="A416">
            <v>38778</v>
          </cell>
          <cell r="B416">
            <v>34.96</v>
          </cell>
          <cell r="C416">
            <v>38.869999999999997</v>
          </cell>
          <cell r="D416">
            <v>42.56</v>
          </cell>
          <cell r="E416">
            <v>54.04</v>
          </cell>
          <cell r="F416">
            <v>72.905000000000001</v>
          </cell>
          <cell r="G416">
            <v>135.1</v>
          </cell>
          <cell r="H416">
            <v>2.6423957721667612</v>
          </cell>
          <cell r="I416">
            <v>15.34124629080118</v>
          </cell>
          <cell r="J416">
            <v>11.823436678928001</v>
          </cell>
          <cell r="K416">
            <v>54.400000000000006</v>
          </cell>
          <cell r="L416">
            <v>105.8300395256917</v>
          </cell>
          <cell r="M416">
            <v>60.432252701579372</v>
          </cell>
        </row>
        <row r="417">
          <cell r="A417">
            <v>38779</v>
          </cell>
          <cell r="B417">
            <v>35.14</v>
          </cell>
          <cell r="C417">
            <v>38.369999999999997</v>
          </cell>
          <cell r="D417">
            <v>42.25</v>
          </cell>
          <cell r="E417">
            <v>53.870000000000005</v>
          </cell>
          <cell r="F417">
            <v>73.855000000000004</v>
          </cell>
          <cell r="G417">
            <v>135.30000000000001</v>
          </cell>
          <cell r="H417">
            <v>3.1708749266001091</v>
          </cell>
          <cell r="I417">
            <v>13.857566765578611</v>
          </cell>
          <cell r="J417">
            <v>11.008933263268528</v>
          </cell>
          <cell r="K417">
            <v>53.914285714285739</v>
          </cell>
          <cell r="L417">
            <v>108.51214003387915</v>
          </cell>
          <cell r="M417">
            <v>60.669754185963654</v>
          </cell>
        </row>
        <row r="418">
          <cell r="A418">
            <v>38782</v>
          </cell>
          <cell r="B418">
            <v>34.660000000000004</v>
          </cell>
          <cell r="C418">
            <v>38.300000000000004</v>
          </cell>
          <cell r="D418">
            <v>41.910000000000004</v>
          </cell>
          <cell r="E418">
            <v>53.550000000000004</v>
          </cell>
          <cell r="F418">
            <v>73.06</v>
          </cell>
          <cell r="G418">
            <v>133.91</v>
          </cell>
          <cell r="H418">
            <v>1.7615971814445075</v>
          </cell>
          <cell r="I418">
            <v>13.649851632047483</v>
          </cell>
          <cell r="J418">
            <v>10.115606936416178</v>
          </cell>
          <cell r="K418">
            <v>53</v>
          </cell>
          <cell r="L418">
            <v>106.26764539808016</v>
          </cell>
          <cell r="M418">
            <v>59.019118869492914</v>
          </cell>
        </row>
        <row r="419">
          <cell r="A419">
            <v>38783</v>
          </cell>
          <cell r="B419">
            <v>34.950000000000003</v>
          </cell>
          <cell r="C419">
            <v>38.54</v>
          </cell>
          <cell r="D419">
            <v>42.28</v>
          </cell>
          <cell r="E419">
            <v>53.58</v>
          </cell>
          <cell r="F419">
            <v>72.2</v>
          </cell>
          <cell r="G419">
            <v>131.36000000000001</v>
          </cell>
          <cell r="H419">
            <v>2.613035819142695</v>
          </cell>
          <cell r="I419">
            <v>14.362017804154291</v>
          </cell>
          <cell r="J419">
            <v>11.087756174461383</v>
          </cell>
          <cell r="K419">
            <v>53.085714285714289</v>
          </cell>
          <cell r="L419">
            <v>103.83963862224732</v>
          </cell>
          <cell r="M419">
            <v>55.9909749435934</v>
          </cell>
        </row>
        <row r="420">
          <cell r="A420">
            <v>38784</v>
          </cell>
          <cell r="B420">
            <v>34.840000000000003</v>
          </cell>
          <cell r="C420">
            <v>38.28</v>
          </cell>
          <cell r="D420">
            <v>42.28</v>
          </cell>
          <cell r="E420">
            <v>53.5</v>
          </cell>
          <cell r="F420">
            <v>71.010000000000005</v>
          </cell>
          <cell r="G420">
            <v>131.22999999999999</v>
          </cell>
          <cell r="H420">
            <v>2.2900763358778553</v>
          </cell>
          <cell r="I420">
            <v>13.590504451038576</v>
          </cell>
          <cell r="J420">
            <v>11.087756174461383</v>
          </cell>
          <cell r="K420">
            <v>52.857142857142847</v>
          </cell>
          <cell r="L420">
            <v>100.47995482778092</v>
          </cell>
          <cell r="M420">
            <v>55.836598978743602</v>
          </cell>
        </row>
        <row r="421">
          <cell r="A421">
            <v>38785</v>
          </cell>
          <cell r="B421">
            <v>34.380000000000003</v>
          </cell>
          <cell r="C421">
            <v>38.230000000000004</v>
          </cell>
          <cell r="D421">
            <v>41.89</v>
          </cell>
          <cell r="E421">
            <v>53.730000000000004</v>
          </cell>
          <cell r="F421">
            <v>70.725000000000009</v>
          </cell>
          <cell r="G421">
            <v>131.11000000000001</v>
          </cell>
          <cell r="H421">
            <v>0.93951849677040844</v>
          </cell>
          <cell r="I421">
            <v>13.442136498516334</v>
          </cell>
          <cell r="J421">
            <v>10.063058328954288</v>
          </cell>
          <cell r="K421">
            <v>53.514285714285734</v>
          </cell>
          <cell r="L421">
            <v>99.675324675324688</v>
          </cell>
          <cell r="M421">
            <v>55.694098088113051</v>
          </cell>
        </row>
        <row r="422">
          <cell r="A422">
            <v>38786</v>
          </cell>
          <cell r="B422">
            <v>34.89</v>
          </cell>
          <cell r="C422">
            <v>38.5</v>
          </cell>
          <cell r="D422">
            <v>42.25</v>
          </cell>
          <cell r="E422">
            <v>54.25</v>
          </cell>
          <cell r="F422">
            <v>71.070000000000007</v>
          </cell>
          <cell r="G422">
            <v>132.15</v>
          </cell>
          <cell r="H422">
            <v>2.4368761009982309</v>
          </cell>
          <cell r="I422">
            <v>14.243323442136479</v>
          </cell>
          <cell r="J422">
            <v>11.008933263268528</v>
          </cell>
          <cell r="K422">
            <v>55.000000000000007</v>
          </cell>
          <cell r="L422">
            <v>100.64935064935065</v>
          </cell>
          <cell r="M422">
            <v>56.929105806911281</v>
          </cell>
        </row>
        <row r="423">
          <cell r="A423">
            <v>38789</v>
          </cell>
          <cell r="B423">
            <v>34.99</v>
          </cell>
          <cell r="C423">
            <v>38.480000000000004</v>
          </cell>
          <cell r="D423">
            <v>43.26</v>
          </cell>
          <cell r="E423">
            <v>53.980000000000004</v>
          </cell>
          <cell r="F423">
            <v>71.11</v>
          </cell>
          <cell r="G423">
            <v>131.12</v>
          </cell>
          <cell r="H423">
            <v>2.7304756312389822</v>
          </cell>
          <cell r="I423">
            <v>14.183976261127595</v>
          </cell>
          <cell r="J423">
            <v>13.662637940094569</v>
          </cell>
          <cell r="K423">
            <v>54.228571428571449</v>
          </cell>
          <cell r="L423">
            <v>100.76228119706379</v>
          </cell>
          <cell r="M423">
            <v>55.705973162332256</v>
          </cell>
        </row>
        <row r="424">
          <cell r="A424">
            <v>38790</v>
          </cell>
          <cell r="B424">
            <v>35.49</v>
          </cell>
          <cell r="C424">
            <v>38.730000000000004</v>
          </cell>
          <cell r="D424">
            <v>43.54</v>
          </cell>
          <cell r="E424">
            <v>54.39</v>
          </cell>
          <cell r="F424">
            <v>72.650000000000006</v>
          </cell>
          <cell r="G424">
            <v>134.53</v>
          </cell>
          <cell r="H424">
            <v>4.1984732824427384</v>
          </cell>
          <cell r="I424">
            <v>14.92581602373888</v>
          </cell>
          <cell r="J424">
            <v>14.398318444561209</v>
          </cell>
          <cell r="K424">
            <v>55.400000000000006</v>
          </cell>
          <cell r="L424">
            <v>105.11010728402033</v>
          </cell>
          <cell r="M424">
            <v>59.75537347108417</v>
          </cell>
        </row>
        <row r="425">
          <cell r="A425">
            <v>38791</v>
          </cell>
          <cell r="B425">
            <v>35.65</v>
          </cell>
          <cell r="C425">
            <v>39.450000000000003</v>
          </cell>
          <cell r="D425">
            <v>43.47</v>
          </cell>
          <cell r="E425">
            <v>54.82</v>
          </cell>
          <cell r="F425">
            <v>72.075000000000003</v>
          </cell>
          <cell r="G425">
            <v>134.21</v>
          </cell>
          <cell r="H425">
            <v>4.6682325308279315</v>
          </cell>
          <cell r="I425">
            <v>17.062314540059354</v>
          </cell>
          <cell r="J425">
            <v>14.214398318444555</v>
          </cell>
          <cell r="K425">
            <v>56.628571428571426</v>
          </cell>
          <cell r="L425">
            <v>103.48673066064369</v>
          </cell>
          <cell r="M425">
            <v>59.375371096069344</v>
          </cell>
        </row>
        <row r="426">
          <cell r="A426">
            <v>38792</v>
          </cell>
          <cell r="B426">
            <v>35.74</v>
          </cell>
          <cell r="C426">
            <v>39.81</v>
          </cell>
          <cell r="D426">
            <v>43.61</v>
          </cell>
          <cell r="E426">
            <v>55.050000000000004</v>
          </cell>
          <cell r="F426">
            <v>71.215000000000003</v>
          </cell>
          <cell r="G426">
            <v>133.27000000000001</v>
          </cell>
          <cell r="H426">
            <v>4.9324721080446166</v>
          </cell>
          <cell r="I426">
            <v>18.13056379821958</v>
          </cell>
          <cell r="J426">
            <v>14.582238570677863</v>
          </cell>
          <cell r="K426">
            <v>57.285714285714292</v>
          </cell>
          <cell r="L426">
            <v>101.05872388481086</v>
          </cell>
          <cell r="M426">
            <v>58.259114119463248</v>
          </cell>
        </row>
        <row r="427">
          <cell r="A427">
            <v>38793</v>
          </cell>
          <cell r="B427">
            <v>36.53</v>
          </cell>
          <cell r="C427">
            <v>40.03</v>
          </cell>
          <cell r="D427">
            <v>44</v>
          </cell>
          <cell r="E427">
            <v>54.6</v>
          </cell>
          <cell r="F427">
            <v>71.400000000000006</v>
          </cell>
          <cell r="G427">
            <v>132.87</v>
          </cell>
          <cell r="H427">
            <v>7.2519083969465603</v>
          </cell>
          <cell r="I427">
            <v>18.783382789317503</v>
          </cell>
          <cell r="J427">
            <v>15.606936416184958</v>
          </cell>
          <cell r="K427">
            <v>56.000000000000007</v>
          </cell>
          <cell r="L427">
            <v>101.58102766798419</v>
          </cell>
          <cell r="M427">
            <v>57.784111150694685</v>
          </cell>
        </row>
        <row r="428">
          <cell r="A428">
            <v>38796</v>
          </cell>
          <cell r="B428">
            <v>36.68</v>
          </cell>
          <cell r="C428">
            <v>39.980000000000004</v>
          </cell>
          <cell r="D428">
            <v>44.29</v>
          </cell>
          <cell r="E428">
            <v>54.42</v>
          </cell>
          <cell r="F428">
            <v>72.63</v>
          </cell>
          <cell r="G428">
            <v>134.75</v>
          </cell>
          <cell r="H428">
            <v>7.6923076923076872</v>
          </cell>
          <cell r="I428">
            <v>18.635014836795261</v>
          </cell>
          <cell r="J428">
            <v>16.368891224382544</v>
          </cell>
          <cell r="K428">
            <v>55.485714285714295</v>
          </cell>
          <cell r="L428">
            <v>105.05364201016371</v>
          </cell>
          <cell r="M428">
            <v>60.016625103906883</v>
          </cell>
        </row>
        <row r="429">
          <cell r="A429">
            <v>38797</v>
          </cell>
          <cell r="B429">
            <v>36.130000000000003</v>
          </cell>
          <cell r="C429">
            <v>40.07</v>
          </cell>
          <cell r="D429">
            <v>43.89</v>
          </cell>
          <cell r="E429">
            <v>54.1</v>
          </cell>
          <cell r="F429">
            <v>70.995000000000005</v>
          </cell>
          <cell r="G429">
            <v>133.30000000000001</v>
          </cell>
          <cell r="H429">
            <v>6.0775102759835553</v>
          </cell>
          <cell r="I429">
            <v>18.902077151335295</v>
          </cell>
          <cell r="J429">
            <v>15.317919075144504</v>
          </cell>
          <cell r="K429">
            <v>54.571428571428584</v>
          </cell>
          <cell r="L429">
            <v>100.4376058723885</v>
          </cell>
          <cell r="M429">
            <v>58.294739342120884</v>
          </cell>
        </row>
        <row r="430">
          <cell r="A430">
            <v>38798</v>
          </cell>
          <cell r="B430">
            <v>36.53</v>
          </cell>
          <cell r="C430">
            <v>40.72</v>
          </cell>
          <cell r="D430">
            <v>44.36</v>
          </cell>
          <cell r="E430">
            <v>54.2</v>
          </cell>
          <cell r="F430">
            <v>72.305000000000007</v>
          </cell>
          <cell r="G430">
            <v>136.37</v>
          </cell>
          <cell r="H430">
            <v>7.2519083969465603</v>
          </cell>
          <cell r="I430">
            <v>20.830860534124618</v>
          </cell>
          <cell r="J430">
            <v>16.552811350499198</v>
          </cell>
          <cell r="K430">
            <v>54.857142857142868</v>
          </cell>
          <cell r="L430">
            <v>104.13608130999434</v>
          </cell>
          <cell r="M430">
            <v>61.940387127419541</v>
          </cell>
        </row>
        <row r="431">
          <cell r="A431">
            <v>38799</v>
          </cell>
          <cell r="B431">
            <v>36.4</v>
          </cell>
          <cell r="C431">
            <v>41.22</v>
          </cell>
          <cell r="D431">
            <v>43.63</v>
          </cell>
          <cell r="E431">
            <v>53.74</v>
          </cell>
          <cell r="F431">
            <v>71.900000000000006</v>
          </cell>
          <cell r="G431">
            <v>137.02000000000001</v>
          </cell>
          <cell r="H431">
            <v>6.8702290076335659</v>
          </cell>
          <cell r="I431">
            <v>22.314540059347166</v>
          </cell>
          <cell r="J431">
            <v>14.634787178139774</v>
          </cell>
          <cell r="K431">
            <v>53.542857142857159</v>
          </cell>
          <cell r="L431">
            <v>102.99265951439867</v>
          </cell>
          <cell r="M431">
            <v>62.712266951668447</v>
          </cell>
        </row>
        <row r="432">
          <cell r="A432">
            <v>38800</v>
          </cell>
          <cell r="B432">
            <v>36.64</v>
          </cell>
          <cell r="C432">
            <v>41.550000000000004</v>
          </cell>
          <cell r="D432">
            <v>43.410000000000004</v>
          </cell>
          <cell r="E432">
            <v>53.68</v>
          </cell>
          <cell r="F432">
            <v>72.454999999999998</v>
          </cell>
          <cell r="G432">
            <v>138.14000000000001</v>
          </cell>
          <cell r="H432">
            <v>7.5748678802113778</v>
          </cell>
          <cell r="I432">
            <v>23.293768545994077</v>
          </cell>
          <cell r="J432">
            <v>14.056752496058866</v>
          </cell>
          <cell r="K432">
            <v>53.371428571428581</v>
          </cell>
          <cell r="L432">
            <v>104.55957086391869</v>
          </cell>
          <cell r="M432">
            <v>64.042275264220393</v>
          </cell>
        </row>
        <row r="433">
          <cell r="A433">
            <v>38803</v>
          </cell>
          <cell r="B433">
            <v>36.340000000000003</v>
          </cell>
          <cell r="C433">
            <v>41.84</v>
          </cell>
          <cell r="D433">
            <v>43.26</v>
          </cell>
          <cell r="E433">
            <v>54.300000000000004</v>
          </cell>
          <cell r="F433">
            <v>73.350000000000009</v>
          </cell>
          <cell r="G433">
            <v>139.05000000000001</v>
          </cell>
          <cell r="H433">
            <v>6.6940692894891463</v>
          </cell>
          <cell r="I433">
            <v>24.154302670623153</v>
          </cell>
          <cell r="J433">
            <v>13.662637940094569</v>
          </cell>
          <cell r="K433">
            <v>55.14285714285716</v>
          </cell>
          <cell r="L433">
            <v>107.08639186900059</v>
          </cell>
          <cell r="M433">
            <v>65.122907018168846</v>
          </cell>
        </row>
        <row r="434">
          <cell r="A434">
            <v>38804</v>
          </cell>
          <cell r="B434">
            <v>35.6</v>
          </cell>
          <cell r="C434">
            <v>41.35</v>
          </cell>
          <cell r="D434">
            <v>42.86</v>
          </cell>
          <cell r="E434">
            <v>54</v>
          </cell>
          <cell r="F434">
            <v>71.165000000000006</v>
          </cell>
          <cell r="G434">
            <v>137.55000000000001</v>
          </cell>
          <cell r="H434">
            <v>4.5214327657075781</v>
          </cell>
          <cell r="I434">
            <v>22.700296735905034</v>
          </cell>
          <cell r="J434">
            <v>12.611665790856531</v>
          </cell>
          <cell r="K434">
            <v>54.285714285714292</v>
          </cell>
          <cell r="L434">
            <v>100.91756070016942</v>
          </cell>
          <cell r="M434">
            <v>63.341645885286788</v>
          </cell>
        </row>
        <row r="435">
          <cell r="A435">
            <v>38805</v>
          </cell>
          <cell r="B435">
            <v>35.76</v>
          </cell>
          <cell r="C435">
            <v>41.65</v>
          </cell>
          <cell r="D435">
            <v>42.7</v>
          </cell>
          <cell r="E435">
            <v>54.18</v>
          </cell>
          <cell r="F435">
            <v>71.960000000000008</v>
          </cell>
          <cell r="G435">
            <v>139.03</v>
          </cell>
          <cell r="H435">
            <v>4.9911920140927712</v>
          </cell>
          <cell r="I435">
            <v>23.590504451038562</v>
          </cell>
          <cell r="J435">
            <v>12.191276931161333</v>
          </cell>
          <cell r="K435">
            <v>54.800000000000004</v>
          </cell>
          <cell r="L435">
            <v>103.1620553359684</v>
          </cell>
          <cell r="M435">
            <v>65.099156869730422</v>
          </cell>
        </row>
        <row r="436">
          <cell r="A436">
            <v>38806</v>
          </cell>
          <cell r="B436">
            <v>35.74</v>
          </cell>
          <cell r="C436">
            <v>40.770000000000003</v>
          </cell>
          <cell r="D436">
            <v>42.300000000000004</v>
          </cell>
          <cell r="E436">
            <v>53.74</v>
          </cell>
          <cell r="F436">
            <v>71.77</v>
          </cell>
          <cell r="G436">
            <v>138.45000000000002</v>
          </cell>
          <cell r="H436">
            <v>4.9324721080446166</v>
          </cell>
          <cell r="I436">
            <v>20.979228486646882</v>
          </cell>
          <cell r="J436">
            <v>11.140304781923295</v>
          </cell>
          <cell r="K436">
            <v>53.542857142857159</v>
          </cell>
          <cell r="L436">
            <v>102.62563523433089</v>
          </cell>
          <cell r="M436">
            <v>64.410402565016042</v>
          </cell>
        </row>
        <row r="437">
          <cell r="A437">
            <v>38807</v>
          </cell>
          <cell r="B437">
            <v>36.700000000000003</v>
          </cell>
          <cell r="C437">
            <v>40.93</v>
          </cell>
          <cell r="D437">
            <v>42.62</v>
          </cell>
          <cell r="E437">
            <v>53.52</v>
          </cell>
          <cell r="F437">
            <v>72.265000000000001</v>
          </cell>
          <cell r="G437">
            <v>138.70000000000002</v>
          </cell>
          <cell r="H437">
            <v>7.7510275983558419</v>
          </cell>
          <cell r="I437">
            <v>21.45400593471809</v>
          </cell>
          <cell r="J437">
            <v>11.981082501313711</v>
          </cell>
          <cell r="K437">
            <v>52.914285714285711</v>
          </cell>
          <cell r="L437">
            <v>104.02315076228118</v>
          </cell>
          <cell r="M437">
            <v>64.707279420496391</v>
          </cell>
        </row>
        <row r="438">
          <cell r="A438">
            <v>38810</v>
          </cell>
          <cell r="B438">
            <v>36.410000000000004</v>
          </cell>
          <cell r="C438">
            <v>40.79</v>
          </cell>
          <cell r="D438">
            <v>42.53</v>
          </cell>
          <cell r="E438">
            <v>55.09</v>
          </cell>
          <cell r="F438">
            <v>72.41</v>
          </cell>
          <cell r="G438">
            <v>138.67000000000002</v>
          </cell>
          <cell r="H438">
            <v>6.8995889606576766</v>
          </cell>
          <cell r="I438">
            <v>21.038575667655767</v>
          </cell>
          <cell r="J438">
            <v>11.744613767735146</v>
          </cell>
          <cell r="K438">
            <v>57.400000000000006</v>
          </cell>
          <cell r="L438">
            <v>104.43252399774137</v>
          </cell>
          <cell r="M438">
            <v>64.671654197838734</v>
          </cell>
        </row>
        <row r="439">
          <cell r="A439">
            <v>38811</v>
          </cell>
          <cell r="B439">
            <v>37</v>
          </cell>
          <cell r="C439">
            <v>41.61</v>
          </cell>
          <cell r="D439">
            <v>42.95</v>
          </cell>
          <cell r="E439">
            <v>54.480000000000004</v>
          </cell>
          <cell r="F439">
            <v>73.564999999999998</v>
          </cell>
          <cell r="G439">
            <v>141.25</v>
          </cell>
          <cell r="H439">
            <v>8.6318261890780956</v>
          </cell>
          <cell r="I439">
            <v>23.47181008902075</v>
          </cell>
          <cell r="J439">
            <v>12.848134524435096</v>
          </cell>
          <cell r="K439">
            <v>55.657142857142873</v>
          </cell>
          <cell r="L439">
            <v>107.69339356295875</v>
          </cell>
          <cell r="M439">
            <v>67.735423346395905</v>
          </cell>
        </row>
        <row r="440">
          <cell r="A440">
            <v>38812</v>
          </cell>
          <cell r="B440">
            <v>37.700000000000003</v>
          </cell>
          <cell r="C440">
            <v>41.89</v>
          </cell>
          <cell r="D440">
            <v>43.01</v>
          </cell>
          <cell r="E440">
            <v>54.6</v>
          </cell>
          <cell r="F440">
            <v>74.23</v>
          </cell>
          <cell r="G440">
            <v>142.68</v>
          </cell>
          <cell r="H440">
            <v>10.687022900763354</v>
          </cell>
          <cell r="I440">
            <v>24.302670623145396</v>
          </cell>
          <cell r="J440">
            <v>13.005780346820806</v>
          </cell>
          <cell r="K440">
            <v>56.000000000000007</v>
          </cell>
          <cell r="L440">
            <v>109.57086391868999</v>
          </cell>
          <cell r="M440">
            <v>69.433558959743479</v>
          </cell>
        </row>
        <row r="441">
          <cell r="A441">
            <v>38813</v>
          </cell>
          <cell r="B441">
            <v>37.44</v>
          </cell>
          <cell r="C441">
            <v>41.67</v>
          </cell>
          <cell r="D441">
            <v>44.15</v>
          </cell>
          <cell r="E441">
            <v>54.64</v>
          </cell>
          <cell r="F441">
            <v>75.5</v>
          </cell>
          <cell r="G441">
            <v>143.12</v>
          </cell>
          <cell r="H441">
            <v>9.9236641221373887</v>
          </cell>
          <cell r="I441">
            <v>23.649851632047469</v>
          </cell>
          <cell r="J441">
            <v>16.001050972149233</v>
          </cell>
          <cell r="K441">
            <v>56.114285714285714</v>
          </cell>
          <cell r="L441">
            <v>113.15640880858271</v>
          </cell>
          <cell r="M441">
            <v>69.956062225388905</v>
          </cell>
        </row>
        <row r="442">
          <cell r="A442">
            <v>38814</v>
          </cell>
          <cell r="B442">
            <v>37.119999999999997</v>
          </cell>
          <cell r="C442">
            <v>41.2</v>
          </cell>
          <cell r="D442">
            <v>44.21</v>
          </cell>
          <cell r="E442">
            <v>54.19</v>
          </cell>
          <cell r="F442">
            <v>74.325000000000003</v>
          </cell>
          <cell r="G442">
            <v>141.55000000000001</v>
          </cell>
          <cell r="H442">
            <v>8.9841456253669794</v>
          </cell>
          <cell r="I442">
            <v>22.255192878338281</v>
          </cell>
          <cell r="J442">
            <v>16.158696794534944</v>
          </cell>
          <cell r="K442">
            <v>54.828571428571429</v>
          </cell>
          <cell r="L442">
            <v>109.83907396950876</v>
          </cell>
          <cell r="M442">
            <v>68.091675572972335</v>
          </cell>
        </row>
        <row r="443">
          <cell r="A443">
            <v>38817</v>
          </cell>
          <cell r="B443">
            <v>36.94</v>
          </cell>
          <cell r="C443">
            <v>41.03</v>
          </cell>
          <cell r="D443">
            <v>44.43</v>
          </cell>
          <cell r="E443">
            <v>54.5</v>
          </cell>
          <cell r="F443">
            <v>75.150000000000006</v>
          </cell>
          <cell r="G443">
            <v>143.25</v>
          </cell>
          <cell r="H443">
            <v>8.4556664709336324</v>
          </cell>
          <cell r="I443">
            <v>21.7507418397626</v>
          </cell>
          <cell r="J443">
            <v>16.736731476615851</v>
          </cell>
          <cell r="K443">
            <v>55.714285714285715</v>
          </cell>
          <cell r="L443">
            <v>112.16826651609261</v>
          </cell>
          <cell r="M443">
            <v>70.110438190238682</v>
          </cell>
        </row>
        <row r="444">
          <cell r="A444">
            <v>38818</v>
          </cell>
          <cell r="B444">
            <v>36.800000000000004</v>
          </cell>
          <cell r="C444">
            <v>40.71</v>
          </cell>
          <cell r="D444">
            <v>44.21</v>
          </cell>
          <cell r="E444">
            <v>53.88</v>
          </cell>
          <cell r="F444">
            <v>74</v>
          </cell>
          <cell r="G444">
            <v>140.1</v>
          </cell>
          <cell r="H444">
            <v>8.0446271285965931</v>
          </cell>
          <cell r="I444">
            <v>20.801186943620166</v>
          </cell>
          <cell r="J444">
            <v>16.158696794534944</v>
          </cell>
          <cell r="K444">
            <v>53.942857142857157</v>
          </cell>
          <cell r="L444">
            <v>108.92151326933934</v>
          </cell>
          <cell r="M444">
            <v>66.369789811186308</v>
          </cell>
        </row>
        <row r="445">
          <cell r="A445">
            <v>38819</v>
          </cell>
          <cell r="B445">
            <v>37.22</v>
          </cell>
          <cell r="C445">
            <v>40.93</v>
          </cell>
          <cell r="D445">
            <v>44.07</v>
          </cell>
          <cell r="E445">
            <v>53.730000000000004</v>
          </cell>
          <cell r="F445">
            <v>74.489999999999995</v>
          </cell>
          <cell r="G445">
            <v>141.87</v>
          </cell>
          <cell r="H445">
            <v>9.2777451556077306</v>
          </cell>
          <cell r="I445">
            <v>21.45400593471809</v>
          </cell>
          <cell r="J445">
            <v>15.790856542301611</v>
          </cell>
          <cell r="K445">
            <v>53.514285714285734</v>
          </cell>
          <cell r="L445">
            <v>110.30491247882549</v>
          </cell>
          <cell r="M445">
            <v>68.47167794798716</v>
          </cell>
        </row>
        <row r="446">
          <cell r="A446">
            <v>38820</v>
          </cell>
          <cell r="B446">
            <v>37</v>
          </cell>
          <cell r="C446">
            <v>41.28</v>
          </cell>
          <cell r="D446">
            <v>43.77</v>
          </cell>
          <cell r="E446">
            <v>53.56</v>
          </cell>
          <cell r="F446">
            <v>75.114999999999995</v>
          </cell>
          <cell r="G446">
            <v>141.27000000000001</v>
          </cell>
          <cell r="H446">
            <v>8.6318261890780956</v>
          </cell>
          <cell r="I446">
            <v>22.492581602373885</v>
          </cell>
          <cell r="J446">
            <v>15.002627430373106</v>
          </cell>
          <cell r="K446">
            <v>53.028571428571425</v>
          </cell>
          <cell r="L446">
            <v>112.06945228684356</v>
          </cell>
          <cell r="M446">
            <v>67.759173494834329</v>
          </cell>
        </row>
        <row r="447">
          <cell r="A447">
            <v>38821</v>
          </cell>
          <cell r="B447">
            <v>37</v>
          </cell>
          <cell r="C447">
            <v>41.28</v>
          </cell>
          <cell r="D447">
            <v>43.77</v>
          </cell>
          <cell r="E447">
            <v>53.56</v>
          </cell>
          <cell r="F447">
            <v>75.114999999999995</v>
          </cell>
          <cell r="G447">
            <v>141.27000000000001</v>
          </cell>
          <cell r="H447">
            <v>8.6318261890780956</v>
          </cell>
          <cell r="I447">
            <v>22.492581602373885</v>
          </cell>
          <cell r="J447">
            <v>15.002627430373106</v>
          </cell>
          <cell r="K447">
            <v>53.028571428571425</v>
          </cell>
          <cell r="L447">
            <v>112.06945228684356</v>
          </cell>
          <cell r="M447">
            <v>67.759173494834329</v>
          </cell>
        </row>
        <row r="448">
          <cell r="A448">
            <v>38824</v>
          </cell>
          <cell r="B448">
            <v>36.92</v>
          </cell>
          <cell r="C448">
            <v>41.67</v>
          </cell>
          <cell r="D448">
            <v>43.93</v>
          </cell>
          <cell r="E448">
            <v>54.120000000000005</v>
          </cell>
          <cell r="F448">
            <v>75.78</v>
          </cell>
          <cell r="G448">
            <v>143.5</v>
          </cell>
          <cell r="H448">
            <v>8.3969465648855</v>
          </cell>
          <cell r="I448">
            <v>23.649851632047469</v>
          </cell>
          <cell r="J448">
            <v>15.423016290068304</v>
          </cell>
          <cell r="K448">
            <v>54.628571428571448</v>
          </cell>
          <cell r="L448">
            <v>113.9469226425748</v>
          </cell>
          <cell r="M448">
            <v>70.407315045719017</v>
          </cell>
        </row>
        <row r="449">
          <cell r="A449">
            <v>38825</v>
          </cell>
          <cell r="B449">
            <v>37.85</v>
          </cell>
          <cell r="C449">
            <v>43.39</v>
          </cell>
          <cell r="D449">
            <v>44.44</v>
          </cell>
          <cell r="E449">
            <v>55.95</v>
          </cell>
          <cell r="F449">
            <v>77.475000000000009</v>
          </cell>
          <cell r="G449">
            <v>146.47</v>
          </cell>
          <cell r="H449">
            <v>11.127422196124481</v>
          </cell>
          <cell r="I449">
            <v>28.753709198813038</v>
          </cell>
          <cell r="J449">
            <v>16.763005780346816</v>
          </cell>
          <cell r="K449">
            <v>59.857142857142875</v>
          </cell>
          <cell r="L449">
            <v>118.73235460191984</v>
          </cell>
          <cell r="M449">
            <v>73.934212088825532</v>
          </cell>
        </row>
        <row r="450">
          <cell r="A450">
            <v>38826</v>
          </cell>
          <cell r="B450">
            <v>38.11</v>
          </cell>
          <cell r="C450">
            <v>44.87</v>
          </cell>
          <cell r="D450">
            <v>44.68</v>
          </cell>
          <cell r="E450">
            <v>55.7</v>
          </cell>
          <cell r="F450">
            <v>77.66</v>
          </cell>
          <cell r="G450">
            <v>147.07</v>
          </cell>
          <cell r="H450">
            <v>11.890780974750426</v>
          </cell>
          <cell r="I450">
            <v>33.145400593471798</v>
          </cell>
          <cell r="J450">
            <v>17.393589069889636</v>
          </cell>
          <cell r="K450">
            <v>59.142857142857139</v>
          </cell>
          <cell r="L450">
            <v>119.25465838509312</v>
          </cell>
          <cell r="M450">
            <v>74.646716541978364</v>
          </cell>
        </row>
        <row r="451">
          <cell r="A451">
            <v>38827</v>
          </cell>
          <cell r="B451">
            <v>37.44</v>
          </cell>
          <cell r="C451">
            <v>43.980000000000004</v>
          </cell>
          <cell r="D451">
            <v>44.84</v>
          </cell>
          <cell r="E451">
            <v>53.49</v>
          </cell>
          <cell r="F451">
            <v>77.63</v>
          </cell>
          <cell r="G451">
            <v>146.46</v>
          </cell>
          <cell r="H451">
            <v>9.9236641221373887</v>
          </cell>
          <cell r="I451">
            <v>30.504451038575663</v>
          </cell>
          <cell r="J451">
            <v>17.81397792958488</v>
          </cell>
          <cell r="K451">
            <v>52.828571428571422</v>
          </cell>
          <cell r="L451">
            <v>119.16996047430825</v>
          </cell>
          <cell r="M451">
            <v>73.922337014606327</v>
          </cell>
        </row>
        <row r="452">
          <cell r="A452">
            <v>38828</v>
          </cell>
          <cell r="B452">
            <v>37.5</v>
          </cell>
          <cell r="C452">
            <v>44.21</v>
          </cell>
          <cell r="D452">
            <v>45.01</v>
          </cell>
          <cell r="E452">
            <v>53.59</v>
          </cell>
          <cell r="F452">
            <v>77.545000000000002</v>
          </cell>
          <cell r="G452">
            <v>146.32</v>
          </cell>
          <cell r="H452">
            <v>10.099823840281852</v>
          </cell>
          <cell r="I452">
            <v>31.186943620178042</v>
          </cell>
          <cell r="J452">
            <v>18.260641093011021</v>
          </cell>
          <cell r="K452">
            <v>53.114285714285714</v>
          </cell>
          <cell r="L452">
            <v>118.92998306041784</v>
          </cell>
          <cell r="M452">
            <v>73.756085975537331</v>
          </cell>
        </row>
        <row r="453">
          <cell r="A453">
            <v>38831</v>
          </cell>
          <cell r="B453">
            <v>37.96</v>
          </cell>
          <cell r="C453">
            <v>44.17</v>
          </cell>
          <cell r="D453">
            <v>44.45</v>
          </cell>
          <cell r="E453">
            <v>53.95</v>
          </cell>
          <cell r="F453">
            <v>77</v>
          </cell>
          <cell r="G453">
            <v>144.49</v>
          </cell>
          <cell r="H453">
            <v>11.450381679389299</v>
          </cell>
          <cell r="I453">
            <v>31.068249258160229</v>
          </cell>
          <cell r="J453">
            <v>16.789280084077763</v>
          </cell>
          <cell r="K453">
            <v>54.14285714285716</v>
          </cell>
          <cell r="L453">
            <v>117.39130434782608</v>
          </cell>
          <cell r="M453">
            <v>71.582947393421193</v>
          </cell>
        </row>
        <row r="454">
          <cell r="A454">
            <v>38832</v>
          </cell>
          <cell r="B454">
            <v>37.99</v>
          </cell>
          <cell r="C454">
            <v>47.61</v>
          </cell>
          <cell r="D454">
            <v>44.62</v>
          </cell>
          <cell r="E454">
            <v>53.34</v>
          </cell>
          <cell r="F454">
            <v>75.475000000000009</v>
          </cell>
          <cell r="G454">
            <v>142.13</v>
          </cell>
          <cell r="H454">
            <v>11.538461538461542</v>
          </cell>
          <cell r="I454">
            <v>41.275964391691389</v>
          </cell>
          <cell r="J454">
            <v>17.235943247503926</v>
          </cell>
          <cell r="K454">
            <v>52.400000000000006</v>
          </cell>
          <cell r="L454">
            <v>113.08582721626199</v>
          </cell>
          <cell r="M454">
            <v>68.780429877686714</v>
          </cell>
        </row>
        <row r="455">
          <cell r="A455">
            <v>38833</v>
          </cell>
          <cell r="B455">
            <v>37.950000000000003</v>
          </cell>
          <cell r="C455">
            <v>46.75</v>
          </cell>
          <cell r="D455">
            <v>44.13</v>
          </cell>
          <cell r="E455">
            <v>52.980000000000004</v>
          </cell>
          <cell r="F455">
            <v>76.594999999999999</v>
          </cell>
          <cell r="G455">
            <v>143.30000000000001</v>
          </cell>
          <cell r="H455">
            <v>11.421021726365232</v>
          </cell>
          <cell r="I455">
            <v>38.724035608308597</v>
          </cell>
          <cell r="J455">
            <v>15.948502364687345</v>
          </cell>
          <cell r="K455">
            <v>51.371428571428581</v>
          </cell>
          <cell r="L455">
            <v>116.24788255223035</v>
          </cell>
          <cell r="M455">
            <v>70.169813561334763</v>
          </cell>
        </row>
        <row r="456">
          <cell r="A456">
            <v>38834</v>
          </cell>
          <cell r="B456">
            <v>39.300000000000004</v>
          </cell>
          <cell r="C456">
            <v>48.1</v>
          </cell>
          <cell r="D456">
            <v>44.77</v>
          </cell>
          <cell r="E456">
            <v>53.78</v>
          </cell>
          <cell r="F456">
            <v>78.004999999999995</v>
          </cell>
          <cell r="G456">
            <v>145.09</v>
          </cell>
          <cell r="H456">
            <v>15.384615384615397</v>
          </cell>
          <cell r="I456">
            <v>42.729970326409486</v>
          </cell>
          <cell r="J456">
            <v>17.630057803468201</v>
          </cell>
          <cell r="K456">
            <v>53.657142857142873</v>
          </cell>
          <cell r="L456">
            <v>120.22868435911911</v>
          </cell>
          <cell r="M456">
            <v>72.295451846574025</v>
          </cell>
        </row>
        <row r="457">
          <cell r="A457">
            <v>38835</v>
          </cell>
          <cell r="B457">
            <v>40.660000000000004</v>
          </cell>
          <cell r="C457">
            <v>48.32</v>
          </cell>
          <cell r="D457">
            <v>45.06</v>
          </cell>
          <cell r="E457">
            <v>54.01</v>
          </cell>
          <cell r="F457">
            <v>75.575000000000003</v>
          </cell>
          <cell r="G457">
            <v>142.51</v>
          </cell>
          <cell r="H457">
            <v>19.377568995889604</v>
          </cell>
          <cell r="I457">
            <v>43.38278931750741</v>
          </cell>
          <cell r="J457">
            <v>18.392012611665788</v>
          </cell>
          <cell r="K457">
            <v>54.314285714285717</v>
          </cell>
          <cell r="L457">
            <v>113.3681535855449</v>
          </cell>
          <cell r="M457">
            <v>69.231682698016826</v>
          </cell>
        </row>
        <row r="458">
          <cell r="A458">
            <v>38838</v>
          </cell>
          <cell r="B458">
            <v>39.800000000000004</v>
          </cell>
          <cell r="C458">
            <v>47.37</v>
          </cell>
          <cell r="D458">
            <v>44.83</v>
          </cell>
          <cell r="E458">
            <v>52.83</v>
          </cell>
          <cell r="F458">
            <v>71.75</v>
          </cell>
          <cell r="G458">
            <v>138.12</v>
          </cell>
          <cell r="H458">
            <v>16.852613035819154</v>
          </cell>
          <cell r="I458">
            <v>40.563798219584555</v>
          </cell>
          <cell r="J458">
            <v>17.787703625853911</v>
          </cell>
          <cell r="K458">
            <v>50.942857142857136</v>
          </cell>
          <cell r="L458">
            <v>102.56916996047431</v>
          </cell>
          <cell r="M458">
            <v>64.018525115781969</v>
          </cell>
        </row>
        <row r="459">
          <cell r="A459">
            <v>38839</v>
          </cell>
          <cell r="B459">
            <v>40.020000000000003</v>
          </cell>
          <cell r="C459">
            <v>47.31</v>
          </cell>
          <cell r="D459">
            <v>44.89</v>
          </cell>
          <cell r="E459">
            <v>53.52</v>
          </cell>
          <cell r="F459">
            <v>72.83</v>
          </cell>
          <cell r="G459">
            <v>140.21</v>
          </cell>
          <cell r="H459">
            <v>17.498532002348789</v>
          </cell>
          <cell r="I459">
            <v>40.385756676557861</v>
          </cell>
          <cell r="J459">
            <v>17.945349448239622</v>
          </cell>
          <cell r="K459">
            <v>52.914285714285711</v>
          </cell>
          <cell r="L459">
            <v>105.6182947487295</v>
          </cell>
          <cell r="M459">
            <v>66.500415627597675</v>
          </cell>
        </row>
        <row r="460">
          <cell r="A460">
            <v>38840</v>
          </cell>
          <cell r="B460">
            <v>40.06</v>
          </cell>
          <cell r="C460">
            <v>47.36</v>
          </cell>
          <cell r="D460">
            <v>45.06</v>
          </cell>
          <cell r="E460">
            <v>53.7</v>
          </cell>
          <cell r="F460">
            <v>71.710000000000008</v>
          </cell>
          <cell r="G460">
            <v>139.15</v>
          </cell>
          <cell r="H460">
            <v>17.615971814445096</v>
          </cell>
          <cell r="I460">
            <v>40.534124629080104</v>
          </cell>
          <cell r="J460">
            <v>18.392012611665788</v>
          </cell>
          <cell r="K460">
            <v>53.428571428571445</v>
          </cell>
          <cell r="L460">
            <v>102.45623941276119</v>
          </cell>
          <cell r="M460">
            <v>65.241657760360994</v>
          </cell>
        </row>
        <row r="461">
          <cell r="A461">
            <v>38841</v>
          </cell>
          <cell r="B461">
            <v>39.900000000000006</v>
          </cell>
          <cell r="C461">
            <v>48.03</v>
          </cell>
          <cell r="D461">
            <v>45.26</v>
          </cell>
          <cell r="E461">
            <v>54.1</v>
          </cell>
          <cell r="F461">
            <v>71.55</v>
          </cell>
          <cell r="G461">
            <v>138.6</v>
          </cell>
          <cell r="H461">
            <v>17.146212566059905</v>
          </cell>
          <cell r="I461">
            <v>42.522255192878333</v>
          </cell>
          <cell r="J461">
            <v>18.917498686284805</v>
          </cell>
          <cell r="K461">
            <v>54.571428571428584</v>
          </cell>
          <cell r="L461">
            <v>102.00451722190853</v>
          </cell>
          <cell r="M461">
            <v>64.588528678304229</v>
          </cell>
        </row>
        <row r="462">
          <cell r="A462">
            <v>38842</v>
          </cell>
          <cell r="B462">
            <v>41.38</v>
          </cell>
          <cell r="C462">
            <v>48.52</v>
          </cell>
          <cell r="D462">
            <v>45.5</v>
          </cell>
          <cell r="E462">
            <v>55.120000000000005</v>
          </cell>
          <cell r="F462">
            <v>74.97</v>
          </cell>
          <cell r="G462">
            <v>142.20000000000002</v>
          </cell>
          <cell r="H462">
            <v>21.49148561362302</v>
          </cell>
          <cell r="I462">
            <v>43.97626112759643</v>
          </cell>
          <cell r="J462">
            <v>19.548081975827625</v>
          </cell>
          <cell r="K462">
            <v>57.485714285714295</v>
          </cell>
          <cell r="L462">
            <v>111.66007905138341</v>
          </cell>
          <cell r="M462">
            <v>68.863555397221248</v>
          </cell>
        </row>
        <row r="463">
          <cell r="A463">
            <v>38845</v>
          </cell>
          <cell r="B463">
            <v>41.800000000000004</v>
          </cell>
          <cell r="C463">
            <v>50.11</v>
          </cell>
          <cell r="D463">
            <v>46.33</v>
          </cell>
          <cell r="E463">
            <v>54.54</v>
          </cell>
          <cell r="F463">
            <v>73.98</v>
          </cell>
          <cell r="G463">
            <v>141.78</v>
          </cell>
          <cell r="H463">
            <v>22.724603640634179</v>
          </cell>
          <cell r="I463">
            <v>48.694362017804153</v>
          </cell>
          <cell r="J463">
            <v>21.728849185496578</v>
          </cell>
          <cell r="K463">
            <v>55.828571428571429</v>
          </cell>
          <cell r="L463">
            <v>108.86504799548278</v>
          </cell>
          <cell r="M463">
            <v>68.364802280014231</v>
          </cell>
        </row>
        <row r="464">
          <cell r="A464">
            <v>38846</v>
          </cell>
          <cell r="B464">
            <v>41.34</v>
          </cell>
          <cell r="C464">
            <v>47.68</v>
          </cell>
          <cell r="D464">
            <v>46.42</v>
          </cell>
          <cell r="E464">
            <v>54.51</v>
          </cell>
          <cell r="F464">
            <v>74.45</v>
          </cell>
          <cell r="G464">
            <v>141.22</v>
          </cell>
          <cell r="H464">
            <v>21.374045801526709</v>
          </cell>
          <cell r="I464">
            <v>41.483679525222541</v>
          </cell>
          <cell r="J464">
            <v>21.965317919075144</v>
          </cell>
          <cell r="K464">
            <v>55.74285714285714</v>
          </cell>
          <cell r="L464">
            <v>110.19198193111235</v>
          </cell>
          <cell r="M464">
            <v>67.699798123738248</v>
          </cell>
        </row>
        <row r="465">
          <cell r="A465">
            <v>38847</v>
          </cell>
          <cell r="B465">
            <v>41.910000000000004</v>
          </cell>
          <cell r="C465">
            <v>47.15</v>
          </cell>
          <cell r="D465">
            <v>46.34</v>
          </cell>
          <cell r="E465">
            <v>54.93</v>
          </cell>
          <cell r="F465">
            <v>74.25</v>
          </cell>
          <cell r="G465">
            <v>140.88</v>
          </cell>
          <cell r="H465">
            <v>23.047563123898996</v>
          </cell>
          <cell r="I465">
            <v>39.910979228486632</v>
          </cell>
          <cell r="J465">
            <v>21.755123489227547</v>
          </cell>
          <cell r="K465">
            <v>56.942857142857136</v>
          </cell>
          <cell r="L465">
            <v>109.62732919254657</v>
          </cell>
          <cell r="M465">
            <v>67.29604560028497</v>
          </cell>
        </row>
        <row r="466">
          <cell r="A466">
            <v>38848</v>
          </cell>
          <cell r="B466">
            <v>42</v>
          </cell>
          <cell r="C466">
            <v>48.400000000000006</v>
          </cell>
          <cell r="D466">
            <v>46.050000000000004</v>
          </cell>
          <cell r="E466">
            <v>54.56</v>
          </cell>
          <cell r="F466">
            <v>71.77</v>
          </cell>
          <cell r="G466">
            <v>137.47999999999999</v>
          </cell>
          <cell r="H466">
            <v>23.311802701115681</v>
          </cell>
          <cell r="I466">
            <v>43.620178041543035</v>
          </cell>
          <cell r="J466">
            <v>20.99316868102996</v>
          </cell>
          <cell r="K466">
            <v>55.885714285714293</v>
          </cell>
          <cell r="L466">
            <v>102.62563523433089</v>
          </cell>
          <cell r="M466">
            <v>63.258520365752261</v>
          </cell>
        </row>
        <row r="467">
          <cell r="A467">
            <v>38849</v>
          </cell>
          <cell r="B467">
            <v>41.77</v>
          </cell>
          <cell r="C467">
            <v>47.900000000000006</v>
          </cell>
          <cell r="D467">
            <v>45.45</v>
          </cell>
          <cell r="E467">
            <v>54.36</v>
          </cell>
          <cell r="F467">
            <v>69.540000000000006</v>
          </cell>
          <cell r="G467">
            <v>134.5</v>
          </cell>
          <cell r="H467">
            <v>22.636523781561955</v>
          </cell>
          <cell r="I467">
            <v>42.136498516320486</v>
          </cell>
          <cell r="J467">
            <v>19.416710457172883</v>
          </cell>
          <cell r="K467">
            <v>55.314285714285717</v>
          </cell>
          <cell r="L467">
            <v>96.329757199322415</v>
          </cell>
          <cell r="M467">
            <v>59.719748248426541</v>
          </cell>
        </row>
        <row r="468">
          <cell r="A468">
            <v>38852</v>
          </cell>
          <cell r="B468">
            <v>42.46</v>
          </cell>
          <cell r="C468">
            <v>48.230000000000004</v>
          </cell>
          <cell r="D468">
            <v>46.300000000000004</v>
          </cell>
          <cell r="E468">
            <v>53.89</v>
          </cell>
          <cell r="F468">
            <v>68.28</v>
          </cell>
          <cell r="G468">
            <v>133.85</v>
          </cell>
          <cell r="H468">
            <v>24.662360540223126</v>
          </cell>
          <cell r="I468">
            <v>43.115727002967354</v>
          </cell>
          <cell r="J468">
            <v>21.650026274303723</v>
          </cell>
          <cell r="K468">
            <v>53.971428571428582</v>
          </cell>
          <cell r="L468">
            <v>92.772444946357993</v>
          </cell>
          <cell r="M468">
            <v>58.947868424177628</v>
          </cell>
        </row>
        <row r="469">
          <cell r="A469">
            <v>38853</v>
          </cell>
          <cell r="B469">
            <v>42.21</v>
          </cell>
          <cell r="C469">
            <v>48.35</v>
          </cell>
          <cell r="D469">
            <v>46</v>
          </cell>
          <cell r="E469">
            <v>54.7</v>
          </cell>
          <cell r="F469">
            <v>68.350000000000009</v>
          </cell>
          <cell r="G469">
            <v>133.61000000000001</v>
          </cell>
          <cell r="H469">
            <v>23.92836171462125</v>
          </cell>
          <cell r="I469">
            <v>43.471810089020771</v>
          </cell>
          <cell r="J469">
            <v>20.861797162375197</v>
          </cell>
          <cell r="K469">
            <v>56.285714285714292</v>
          </cell>
          <cell r="L469">
            <v>92.970073404856038</v>
          </cell>
          <cell r="M469">
            <v>58.662866642916512</v>
          </cell>
        </row>
        <row r="470">
          <cell r="A470">
            <v>38854</v>
          </cell>
          <cell r="B470">
            <v>41.12</v>
          </cell>
          <cell r="C470">
            <v>47.35</v>
          </cell>
          <cell r="D470">
            <v>45.49</v>
          </cell>
          <cell r="E470">
            <v>52.83</v>
          </cell>
          <cell r="F470">
            <v>66.66</v>
          </cell>
          <cell r="G470">
            <v>130.05000000000001</v>
          </cell>
          <cell r="H470">
            <v>20.728126834997052</v>
          </cell>
          <cell r="I470">
            <v>40.504451038575652</v>
          </cell>
          <cell r="J470">
            <v>19.521807672096681</v>
          </cell>
          <cell r="K470">
            <v>50.942857142857136</v>
          </cell>
          <cell r="L470">
            <v>88.198757763975138</v>
          </cell>
          <cell r="M470">
            <v>54.43534022087637</v>
          </cell>
        </row>
        <row r="471">
          <cell r="A471">
            <v>38855</v>
          </cell>
          <cell r="B471">
            <v>39.67</v>
          </cell>
          <cell r="C471">
            <v>45.44</v>
          </cell>
          <cell r="D471">
            <v>44.96</v>
          </cell>
          <cell r="E471">
            <v>52.54</v>
          </cell>
          <cell r="F471">
            <v>66.210000000000008</v>
          </cell>
          <cell r="G471">
            <v>130.07</v>
          </cell>
          <cell r="H471">
            <v>16.470933646506158</v>
          </cell>
          <cell r="I471">
            <v>34.836795252225492</v>
          </cell>
          <cell r="J471">
            <v>18.129269574356279</v>
          </cell>
          <cell r="K471">
            <v>50.114285714285714</v>
          </cell>
          <cell r="L471">
            <v>86.928289102202157</v>
          </cell>
          <cell r="M471">
            <v>54.459090369314779</v>
          </cell>
        </row>
        <row r="472">
          <cell r="A472">
            <v>38856</v>
          </cell>
          <cell r="B472">
            <v>39.21</v>
          </cell>
          <cell r="C472">
            <v>45.82</v>
          </cell>
          <cell r="D472">
            <v>44.99</v>
          </cell>
          <cell r="E472">
            <v>53.26</v>
          </cell>
          <cell r="F472">
            <v>67.48</v>
          </cell>
          <cell r="G472">
            <v>131.87</v>
          </cell>
          <cell r="H472">
            <v>15.120375807398712</v>
          </cell>
          <cell r="I472">
            <v>35.964391691394646</v>
          </cell>
          <cell r="J472">
            <v>18.20809248554913</v>
          </cell>
          <cell r="K472">
            <v>52.171428571428557</v>
          </cell>
          <cell r="L472">
            <v>90.513833992094874</v>
          </cell>
          <cell r="M472">
            <v>56.596603728773289</v>
          </cell>
        </row>
        <row r="473">
          <cell r="A473">
            <v>38859</v>
          </cell>
          <cell r="B473">
            <v>38.230000000000004</v>
          </cell>
          <cell r="C473">
            <v>45.74</v>
          </cell>
          <cell r="D473">
            <v>45.400000000000006</v>
          </cell>
          <cell r="E473">
            <v>53.14</v>
          </cell>
          <cell r="F473">
            <v>66.02</v>
          </cell>
          <cell r="G473">
            <v>128.68</v>
          </cell>
          <cell r="H473">
            <v>12.243100411039354</v>
          </cell>
          <cell r="I473">
            <v>35.727002967359041</v>
          </cell>
          <cell r="J473">
            <v>19.285338938518137</v>
          </cell>
          <cell r="K473">
            <v>51.828571428571422</v>
          </cell>
          <cell r="L473">
            <v>86.39186900056464</v>
          </cell>
          <cell r="M473">
            <v>52.808455052844081</v>
          </cell>
        </row>
        <row r="474">
          <cell r="A474">
            <v>38860</v>
          </cell>
          <cell r="B474">
            <v>38.020000000000003</v>
          </cell>
          <cell r="C474">
            <v>45.03</v>
          </cell>
          <cell r="D474">
            <v>44.980000000000004</v>
          </cell>
          <cell r="E474">
            <v>52.36</v>
          </cell>
          <cell r="F474">
            <v>64.960000000000008</v>
          </cell>
          <cell r="G474">
            <v>127.28</v>
          </cell>
          <cell r="H474">
            <v>11.626541397533764</v>
          </cell>
          <cell r="I474">
            <v>33.620178041543028</v>
          </cell>
          <cell r="J474">
            <v>18.181818181818187</v>
          </cell>
          <cell r="K474">
            <v>49.6</v>
          </cell>
          <cell r="L474">
            <v>83.399209486166015</v>
          </cell>
          <cell r="M474">
            <v>51.145944662154122</v>
          </cell>
        </row>
        <row r="475">
          <cell r="A475">
            <v>38861</v>
          </cell>
          <cell r="B475">
            <v>37.44</v>
          </cell>
          <cell r="C475">
            <v>44.82</v>
          </cell>
          <cell r="D475">
            <v>44.84</v>
          </cell>
          <cell r="E475">
            <v>51.24</v>
          </cell>
          <cell r="F475">
            <v>64.33</v>
          </cell>
          <cell r="G475">
            <v>128.82</v>
          </cell>
          <cell r="H475">
            <v>9.9236641221373887</v>
          </cell>
          <cell r="I475">
            <v>32.997032640949556</v>
          </cell>
          <cell r="J475">
            <v>17.81397792958488</v>
          </cell>
          <cell r="K475">
            <v>46.4</v>
          </cell>
          <cell r="L475">
            <v>81.620553359683782</v>
          </cell>
          <cell r="M475">
            <v>52.974706091913063</v>
          </cell>
        </row>
        <row r="476">
          <cell r="A476">
            <v>38862</v>
          </cell>
          <cell r="B476">
            <v>37.82</v>
          </cell>
          <cell r="C476">
            <v>46.19</v>
          </cell>
          <cell r="D476">
            <v>45.46</v>
          </cell>
          <cell r="E476">
            <v>51.09</v>
          </cell>
          <cell r="F476">
            <v>65.430000000000007</v>
          </cell>
          <cell r="G476">
            <v>132.69</v>
          </cell>
          <cell r="H476">
            <v>11.039342337052261</v>
          </cell>
          <cell r="I476">
            <v>37.062314540059326</v>
          </cell>
          <cell r="J476">
            <v>19.442984760903826</v>
          </cell>
          <cell r="K476">
            <v>45.971428571428575</v>
          </cell>
          <cell r="L476">
            <v>84.726143421795612</v>
          </cell>
          <cell r="M476">
            <v>57.570359814748826</v>
          </cell>
        </row>
        <row r="477">
          <cell r="A477">
            <v>38863</v>
          </cell>
          <cell r="B477">
            <v>39.11</v>
          </cell>
          <cell r="C477">
            <v>46.29</v>
          </cell>
          <cell r="D477">
            <v>45.67</v>
          </cell>
          <cell r="E477">
            <v>51.46</v>
          </cell>
          <cell r="F477">
            <v>67.06</v>
          </cell>
          <cell r="G477">
            <v>134.56</v>
          </cell>
          <cell r="H477">
            <v>14.826776277157938</v>
          </cell>
          <cell r="I477">
            <v>37.359050445103833</v>
          </cell>
          <cell r="J477">
            <v>19.994745139253812</v>
          </cell>
          <cell r="K477">
            <v>47.028571428571439</v>
          </cell>
          <cell r="L477">
            <v>89.328063241106719</v>
          </cell>
          <cell r="M477">
            <v>59.790998693741827</v>
          </cell>
        </row>
        <row r="478">
          <cell r="A478">
            <v>38866</v>
          </cell>
          <cell r="B478">
            <v>39.11</v>
          </cell>
          <cell r="C478">
            <v>46.29</v>
          </cell>
          <cell r="D478">
            <v>45.67</v>
          </cell>
          <cell r="E478">
            <v>51.46</v>
          </cell>
          <cell r="F478">
            <v>67.06</v>
          </cell>
          <cell r="G478">
            <v>134.56</v>
          </cell>
          <cell r="H478">
            <v>14.826776277157938</v>
          </cell>
          <cell r="I478">
            <v>37.359050445103833</v>
          </cell>
          <cell r="J478">
            <v>19.994745139253812</v>
          </cell>
          <cell r="K478">
            <v>47.028571428571439</v>
          </cell>
          <cell r="L478">
            <v>89.328063241106719</v>
          </cell>
          <cell r="M478">
            <v>59.790998693741827</v>
          </cell>
        </row>
        <row r="479">
          <cell r="A479">
            <v>38867</v>
          </cell>
          <cell r="B479">
            <v>38.32</v>
          </cell>
          <cell r="C479">
            <v>45.14</v>
          </cell>
          <cell r="D479">
            <v>45.31</v>
          </cell>
          <cell r="E479">
            <v>50.88</v>
          </cell>
          <cell r="F479">
            <v>65.12</v>
          </cell>
          <cell r="G479">
            <v>132</v>
          </cell>
          <cell r="H479">
            <v>12.507339988256017</v>
          </cell>
          <cell r="I479">
            <v>33.946587537091986</v>
          </cell>
          <cell r="J479">
            <v>19.048870204939572</v>
          </cell>
          <cell r="K479">
            <v>45.371428571428574</v>
          </cell>
          <cell r="L479">
            <v>83.85093167701865</v>
          </cell>
          <cell r="M479">
            <v>56.750979693623059</v>
          </cell>
        </row>
        <row r="480">
          <cell r="A480">
            <v>38868</v>
          </cell>
          <cell r="B480">
            <v>38.28</v>
          </cell>
          <cell r="C480">
            <v>45.900000000000006</v>
          </cell>
          <cell r="D480">
            <v>45.910000000000004</v>
          </cell>
          <cell r="E480">
            <v>51.400000000000006</v>
          </cell>
          <cell r="F480">
            <v>66.61</v>
          </cell>
          <cell r="G480">
            <v>133.75</v>
          </cell>
          <cell r="H480">
            <v>12.389900176159706</v>
          </cell>
          <cell r="I480">
            <v>36.201780415430271</v>
          </cell>
          <cell r="J480">
            <v>20.625328428796628</v>
          </cell>
          <cell r="K480">
            <v>46.857142857142861</v>
          </cell>
          <cell r="L480">
            <v>88.05759457933371</v>
          </cell>
          <cell r="M480">
            <v>58.829117681985487</v>
          </cell>
        </row>
        <row r="481">
          <cell r="A481">
            <v>38869</v>
          </cell>
          <cell r="B481">
            <v>39.51</v>
          </cell>
          <cell r="C481">
            <v>47.01</v>
          </cell>
          <cell r="D481">
            <v>46.480000000000004</v>
          </cell>
          <cell r="E481">
            <v>52.56</v>
          </cell>
          <cell r="F481">
            <v>67.52</v>
          </cell>
          <cell r="G481">
            <v>136</v>
          </cell>
          <cell r="H481">
            <v>16.001174398120945</v>
          </cell>
          <cell r="I481">
            <v>39.495548961424312</v>
          </cell>
          <cell r="J481">
            <v>22.122963741460854</v>
          </cell>
          <cell r="K481">
            <v>50.171428571428578</v>
          </cell>
          <cell r="L481">
            <v>90.626764539808008</v>
          </cell>
          <cell r="M481">
            <v>61.501009381308627</v>
          </cell>
        </row>
        <row r="482">
          <cell r="A482">
            <v>38870</v>
          </cell>
          <cell r="B482">
            <v>39.090000000000003</v>
          </cell>
          <cell r="C482">
            <v>46.980000000000004</v>
          </cell>
          <cell r="D482">
            <v>46.18</v>
          </cell>
          <cell r="E482">
            <v>52.53</v>
          </cell>
          <cell r="F482">
            <v>67.53</v>
          </cell>
          <cell r="G482">
            <v>137.28</v>
          </cell>
          <cell r="H482">
            <v>14.768056371109806</v>
          </cell>
          <cell r="I482">
            <v>39.406528189910972</v>
          </cell>
          <cell r="J482">
            <v>21.334734629532303</v>
          </cell>
          <cell r="K482">
            <v>50.085714285714289</v>
          </cell>
          <cell r="L482">
            <v>90.654997176736302</v>
          </cell>
          <cell r="M482">
            <v>63.021018881367993</v>
          </cell>
        </row>
        <row r="483">
          <cell r="A483">
            <v>38873</v>
          </cell>
          <cell r="B483">
            <v>38.18</v>
          </cell>
          <cell r="C483">
            <v>45.62</v>
          </cell>
          <cell r="D483">
            <v>45.35</v>
          </cell>
          <cell r="E483">
            <v>51.19</v>
          </cell>
          <cell r="F483">
            <v>65.510000000000005</v>
          </cell>
          <cell r="G483">
            <v>134</v>
          </cell>
          <cell r="H483">
            <v>12.096300645918955</v>
          </cell>
          <cell r="I483">
            <v>35.370919881305632</v>
          </cell>
          <cell r="J483">
            <v>19.15396741986337</v>
          </cell>
          <cell r="K483">
            <v>46.257142857142838</v>
          </cell>
          <cell r="L483">
            <v>84.952004517221908</v>
          </cell>
          <cell r="M483">
            <v>59.125994537465857</v>
          </cell>
        </row>
        <row r="484">
          <cell r="A484">
            <v>38874</v>
          </cell>
          <cell r="B484">
            <v>37.800000000000004</v>
          </cell>
          <cell r="C484">
            <v>45.07</v>
          </cell>
          <cell r="D484">
            <v>45.02</v>
          </cell>
          <cell r="E484">
            <v>51.54</v>
          </cell>
          <cell r="F484">
            <v>65.040000000000006</v>
          </cell>
          <cell r="G484">
            <v>134.78</v>
          </cell>
          <cell r="H484">
            <v>10.980622431004106</v>
          </cell>
          <cell r="I484">
            <v>33.738872403560819</v>
          </cell>
          <cell r="J484">
            <v>18.286915396741989</v>
          </cell>
          <cell r="K484">
            <v>47.257142857142867</v>
          </cell>
          <cell r="L484">
            <v>83.625070581592325</v>
          </cell>
          <cell r="M484">
            <v>60.05225032656454</v>
          </cell>
        </row>
        <row r="485">
          <cell r="A485">
            <v>38875</v>
          </cell>
          <cell r="B485">
            <v>37.21</v>
          </cell>
          <cell r="C485">
            <v>44.800000000000004</v>
          </cell>
          <cell r="D485">
            <v>45.2</v>
          </cell>
          <cell r="E485">
            <v>51.18</v>
          </cell>
          <cell r="F485">
            <v>65.460000000000008</v>
          </cell>
          <cell r="G485">
            <v>135.88</v>
          </cell>
          <cell r="H485">
            <v>9.2483852025836644</v>
          </cell>
          <cell r="I485">
            <v>32.937685459940646</v>
          </cell>
          <cell r="J485">
            <v>18.75985286389912</v>
          </cell>
          <cell r="K485">
            <v>46.228571428571421</v>
          </cell>
          <cell r="L485">
            <v>84.81084133258048</v>
          </cell>
          <cell r="M485">
            <v>61.358508490678055</v>
          </cell>
        </row>
        <row r="486">
          <cell r="A486">
            <v>38876</v>
          </cell>
          <cell r="B486">
            <v>37.07</v>
          </cell>
          <cell r="C486">
            <v>44.36</v>
          </cell>
          <cell r="D486">
            <v>45.53</v>
          </cell>
          <cell r="E486">
            <v>50.89</v>
          </cell>
          <cell r="F486">
            <v>65.7</v>
          </cell>
          <cell r="G486">
            <v>135.9</v>
          </cell>
          <cell r="H486">
            <v>8.8373458602466251</v>
          </cell>
          <cell r="I486">
            <v>31.632047477744795</v>
          </cell>
          <cell r="J486">
            <v>19.62690488702048</v>
          </cell>
          <cell r="K486">
            <v>45.4</v>
          </cell>
          <cell r="L486">
            <v>85.488424618859398</v>
          </cell>
          <cell r="M486">
            <v>61.382258639116486</v>
          </cell>
        </row>
        <row r="487">
          <cell r="A487">
            <v>38877</v>
          </cell>
          <cell r="B487">
            <v>36.94</v>
          </cell>
          <cell r="C487">
            <v>44.480000000000004</v>
          </cell>
          <cell r="D487">
            <v>45.410000000000004</v>
          </cell>
          <cell r="E487">
            <v>50.18</v>
          </cell>
          <cell r="F487">
            <v>65.61</v>
          </cell>
          <cell r="G487">
            <v>136.35</v>
          </cell>
          <cell r="H487">
            <v>8.4556664709336324</v>
          </cell>
          <cell r="I487">
            <v>31.988130563798212</v>
          </cell>
          <cell r="J487">
            <v>19.311613242249081</v>
          </cell>
          <cell r="K487">
            <v>43.371428571428574</v>
          </cell>
          <cell r="L487">
            <v>85.234330886504779</v>
          </cell>
          <cell r="M487">
            <v>61.916636978981089</v>
          </cell>
        </row>
        <row r="488">
          <cell r="A488">
            <v>38880</v>
          </cell>
          <cell r="B488">
            <v>36.590000000000003</v>
          </cell>
          <cell r="C488">
            <v>43.34</v>
          </cell>
          <cell r="D488">
            <v>44.65</v>
          </cell>
          <cell r="E488">
            <v>49.44</v>
          </cell>
          <cell r="F488">
            <v>62.01</v>
          </cell>
          <cell r="G488">
            <v>131.72999999999999</v>
          </cell>
          <cell r="H488">
            <v>7.4280681150910244</v>
          </cell>
          <cell r="I488">
            <v>28.605341246290795</v>
          </cell>
          <cell r="J488">
            <v>17.314766158696781</v>
          </cell>
          <cell r="K488">
            <v>41.25714285714286</v>
          </cell>
          <cell r="L488">
            <v>75.070581592320721</v>
          </cell>
          <cell r="M488">
            <v>56.430352689704286</v>
          </cell>
        </row>
        <row r="489">
          <cell r="A489">
            <v>38881</v>
          </cell>
          <cell r="B489">
            <v>37.160000000000004</v>
          </cell>
          <cell r="C489">
            <v>42.49</v>
          </cell>
          <cell r="D489">
            <v>44.13</v>
          </cell>
          <cell r="E489">
            <v>48.89</v>
          </cell>
          <cell r="F489">
            <v>59.42</v>
          </cell>
          <cell r="G489">
            <v>123.43</v>
          </cell>
          <cell r="H489">
            <v>9.1015854374633101</v>
          </cell>
          <cell r="I489">
            <v>26.083086053412451</v>
          </cell>
          <cell r="J489">
            <v>15.948502364687345</v>
          </cell>
          <cell r="K489">
            <v>39.685714285714283</v>
          </cell>
          <cell r="L489">
            <v>67.758328627893832</v>
          </cell>
          <cell r="M489">
            <v>46.574041087756804</v>
          </cell>
        </row>
        <row r="490">
          <cell r="A490">
            <v>38882</v>
          </cell>
          <cell r="B490">
            <v>36.51</v>
          </cell>
          <cell r="C490">
            <v>42.5</v>
          </cell>
          <cell r="D490">
            <v>43.67</v>
          </cell>
          <cell r="E490">
            <v>49.17</v>
          </cell>
          <cell r="F490">
            <v>60.910000000000004</v>
          </cell>
          <cell r="G490">
            <v>124.2</v>
          </cell>
          <cell r="H490">
            <v>7.1931884908984056</v>
          </cell>
          <cell r="I490">
            <v>26.112759643916906</v>
          </cell>
          <cell r="J490">
            <v>14.739884393063573</v>
          </cell>
          <cell r="K490">
            <v>40.48571428571428</v>
          </cell>
          <cell r="L490">
            <v>71.96499153020892</v>
          </cell>
          <cell r="M490">
            <v>47.48842180263626</v>
          </cell>
        </row>
        <row r="491">
          <cell r="A491">
            <v>38883</v>
          </cell>
          <cell r="B491">
            <v>37.4</v>
          </cell>
          <cell r="C491">
            <v>44.03</v>
          </cell>
          <cell r="D491">
            <v>44.77</v>
          </cell>
          <cell r="E491">
            <v>52</v>
          </cell>
          <cell r="F491">
            <v>63.72</v>
          </cell>
          <cell r="G491">
            <v>131.56</v>
          </cell>
          <cell r="H491">
            <v>9.8062243100411006</v>
          </cell>
          <cell r="I491">
            <v>30.652818991097909</v>
          </cell>
          <cell r="J491">
            <v>17.630057803468201</v>
          </cell>
          <cell r="K491">
            <v>48.571428571428577</v>
          </cell>
          <cell r="L491">
            <v>79.898362507058152</v>
          </cell>
          <cell r="M491">
            <v>56.228476427977661</v>
          </cell>
        </row>
        <row r="492">
          <cell r="A492">
            <v>38884</v>
          </cell>
          <cell r="B492">
            <v>36.75</v>
          </cell>
          <cell r="C492">
            <v>44.25</v>
          </cell>
          <cell r="D492">
            <v>44.54</v>
          </cell>
          <cell r="E492">
            <v>51.6</v>
          </cell>
          <cell r="F492">
            <v>63.35</v>
          </cell>
          <cell r="G492">
            <v>131.44</v>
          </cell>
          <cell r="H492">
            <v>7.8978273634762175</v>
          </cell>
          <cell r="I492">
            <v>31.305637982195833</v>
          </cell>
          <cell r="J492">
            <v>17.025748817656329</v>
          </cell>
          <cell r="K492">
            <v>47.428571428571445</v>
          </cell>
          <cell r="L492">
            <v>78.853754940711454</v>
          </cell>
          <cell r="M492">
            <v>56.085975537347089</v>
          </cell>
        </row>
        <row r="493">
          <cell r="A493">
            <v>38887</v>
          </cell>
          <cell r="B493">
            <v>36.33</v>
          </cell>
          <cell r="C493">
            <v>43.84</v>
          </cell>
          <cell r="D493">
            <v>44.34</v>
          </cell>
          <cell r="E493">
            <v>50.88</v>
          </cell>
          <cell r="F493">
            <v>62.18</v>
          </cell>
          <cell r="G493">
            <v>130.64000000000001</v>
          </cell>
          <cell r="H493">
            <v>6.6647093364650578</v>
          </cell>
          <cell r="I493">
            <v>30.08902077151334</v>
          </cell>
          <cell r="J493">
            <v>16.500262743037307</v>
          </cell>
          <cell r="K493">
            <v>45.371428571428574</v>
          </cell>
          <cell r="L493">
            <v>75.550536420101636</v>
          </cell>
          <cell r="M493">
            <v>55.135969599809997</v>
          </cell>
        </row>
        <row r="494">
          <cell r="A494">
            <v>38888</v>
          </cell>
          <cell r="B494">
            <v>36.61</v>
          </cell>
          <cell r="C494">
            <v>44</v>
          </cell>
          <cell r="D494">
            <v>44.53</v>
          </cell>
          <cell r="E494">
            <v>51.28</v>
          </cell>
          <cell r="F494">
            <v>62.370000000000005</v>
          </cell>
          <cell r="G494">
            <v>132.14000000000001</v>
          </cell>
          <cell r="H494">
            <v>7.4867880211391569</v>
          </cell>
          <cell r="I494">
            <v>30.563798219584548</v>
          </cell>
          <cell r="J494">
            <v>16.999474513925385</v>
          </cell>
          <cell r="K494">
            <v>46.514285714285705</v>
          </cell>
          <cell r="L494">
            <v>76.08695652173914</v>
          </cell>
          <cell r="M494">
            <v>56.917230732692083</v>
          </cell>
        </row>
        <row r="495">
          <cell r="A495">
            <v>38889</v>
          </cell>
          <cell r="B495">
            <v>37.1</v>
          </cell>
          <cell r="C495">
            <v>43.7</v>
          </cell>
          <cell r="D495">
            <v>45</v>
          </cell>
          <cell r="E495">
            <v>52.42</v>
          </cell>
          <cell r="F495">
            <v>63.58</v>
          </cell>
          <cell r="G495">
            <v>135.44999999999999</v>
          </cell>
          <cell r="H495">
            <v>8.9254257193188469</v>
          </cell>
          <cell r="I495">
            <v>29.673590504451042</v>
          </cell>
          <cell r="J495">
            <v>18.234366789280077</v>
          </cell>
          <cell r="K495">
            <v>49.771428571428579</v>
          </cell>
          <cell r="L495">
            <v>79.503105590062106</v>
          </cell>
          <cell r="M495">
            <v>60.847880299251834</v>
          </cell>
        </row>
        <row r="496">
          <cell r="A496">
            <v>38890</v>
          </cell>
          <cell r="B496">
            <v>37.07</v>
          </cell>
          <cell r="C496">
            <v>43.82</v>
          </cell>
          <cell r="D496">
            <v>44.910000000000004</v>
          </cell>
          <cell r="E496">
            <v>52.2</v>
          </cell>
          <cell r="F496">
            <v>63.25</v>
          </cell>
          <cell r="G496">
            <v>135.25</v>
          </cell>
          <cell r="H496">
            <v>8.8373458602466251</v>
          </cell>
          <cell r="I496">
            <v>30.029673590504437</v>
          </cell>
          <cell r="J496">
            <v>17.997898055701533</v>
          </cell>
          <cell r="K496">
            <v>49.142857142857153</v>
          </cell>
          <cell r="L496">
            <v>78.571428571428555</v>
          </cell>
          <cell r="M496">
            <v>60.610378814867573</v>
          </cell>
        </row>
        <row r="497">
          <cell r="A497">
            <v>38891</v>
          </cell>
          <cell r="B497">
            <v>37.08</v>
          </cell>
          <cell r="C497">
            <v>43.65</v>
          </cell>
          <cell r="D497">
            <v>44.51</v>
          </cell>
          <cell r="E497">
            <v>52.300000000000004</v>
          </cell>
          <cell r="F497">
            <v>62.71</v>
          </cell>
          <cell r="G497">
            <v>134.94999999999999</v>
          </cell>
          <cell r="H497">
            <v>8.8667058132706913</v>
          </cell>
          <cell r="I497">
            <v>29.525222551928778</v>
          </cell>
          <cell r="J497">
            <v>16.946925906463473</v>
          </cell>
          <cell r="K497">
            <v>49.428571428571445</v>
          </cell>
          <cell r="L497">
            <v>77.046866177300942</v>
          </cell>
          <cell r="M497">
            <v>60.254126588291143</v>
          </cell>
        </row>
        <row r="498">
          <cell r="A498">
            <v>38894</v>
          </cell>
          <cell r="B498">
            <v>37.340000000000003</v>
          </cell>
          <cell r="C498">
            <v>44.89</v>
          </cell>
          <cell r="D498">
            <v>45.03</v>
          </cell>
          <cell r="E498">
            <v>52.120000000000005</v>
          </cell>
          <cell r="F498">
            <v>63.09</v>
          </cell>
          <cell r="G498">
            <v>136.5</v>
          </cell>
          <cell r="H498">
            <v>9.6300645918966588</v>
          </cell>
          <cell r="I498">
            <v>33.204747774480701</v>
          </cell>
          <cell r="J498">
            <v>18.313189700472932</v>
          </cell>
          <cell r="K498">
            <v>48.914285714285732</v>
          </cell>
          <cell r="L498">
            <v>78.119706380575948</v>
          </cell>
          <cell r="M498">
            <v>62.094763092269311</v>
          </cell>
        </row>
        <row r="499">
          <cell r="A499">
            <v>38895</v>
          </cell>
          <cell r="B499">
            <v>36.86</v>
          </cell>
          <cell r="C499">
            <v>44.14</v>
          </cell>
          <cell r="D499">
            <v>44.81</v>
          </cell>
          <cell r="E499">
            <v>51.22</v>
          </cell>
          <cell r="F499">
            <v>61.36</v>
          </cell>
          <cell r="G499">
            <v>133.59</v>
          </cell>
          <cell r="H499">
            <v>8.220786846741035</v>
          </cell>
          <cell r="I499">
            <v>30.979228486646871</v>
          </cell>
          <cell r="J499">
            <v>17.735155018392</v>
          </cell>
          <cell r="K499">
            <v>46.342857142857127</v>
          </cell>
          <cell r="L499">
            <v>73.235460191981929</v>
          </cell>
          <cell r="M499">
            <v>58.639116494478081</v>
          </cell>
        </row>
        <row r="500">
          <cell r="A500">
            <v>38896</v>
          </cell>
          <cell r="B500">
            <v>37.300000000000004</v>
          </cell>
          <cell r="C500">
            <v>44.46</v>
          </cell>
          <cell r="D500">
            <v>45.08</v>
          </cell>
          <cell r="E500">
            <v>51.45</v>
          </cell>
          <cell r="F500">
            <v>61.81</v>
          </cell>
          <cell r="G500">
            <v>135.41</v>
          </cell>
          <cell r="H500">
            <v>9.5126247798003494</v>
          </cell>
          <cell r="I500">
            <v>31.928783382789305</v>
          </cell>
          <cell r="J500">
            <v>18.444561219127674</v>
          </cell>
          <cell r="K500">
            <v>47</v>
          </cell>
          <cell r="L500">
            <v>74.505928853754938</v>
          </cell>
          <cell r="M500">
            <v>60.800380002375</v>
          </cell>
        </row>
        <row r="501">
          <cell r="A501">
            <v>38897</v>
          </cell>
          <cell r="B501">
            <v>38.07</v>
          </cell>
          <cell r="C501">
            <v>46.02</v>
          </cell>
          <cell r="D501">
            <v>45.800000000000004</v>
          </cell>
          <cell r="E501">
            <v>52.54</v>
          </cell>
          <cell r="F501">
            <v>64.58</v>
          </cell>
          <cell r="G501">
            <v>139.51</v>
          </cell>
          <cell r="H501">
            <v>11.773341162654138</v>
          </cell>
          <cell r="I501">
            <v>36.557863501483666</v>
          </cell>
          <cell r="J501">
            <v>20.336311087756176</v>
          </cell>
          <cell r="K501">
            <v>50.114285714285714</v>
          </cell>
          <cell r="L501">
            <v>82.326369282891008</v>
          </cell>
          <cell r="M501">
            <v>65.669160432252681</v>
          </cell>
        </row>
        <row r="502">
          <cell r="A502">
            <v>38898</v>
          </cell>
          <cell r="B502">
            <v>38.08</v>
          </cell>
          <cell r="C502">
            <v>45.85</v>
          </cell>
          <cell r="D502">
            <v>45.58</v>
          </cell>
          <cell r="E502">
            <v>52.29</v>
          </cell>
          <cell r="F502">
            <v>65.150000000000006</v>
          </cell>
          <cell r="G502">
            <v>140.08000000000001</v>
          </cell>
          <cell r="H502">
            <v>11.802701115678204</v>
          </cell>
          <cell r="I502">
            <v>36.053412462908007</v>
          </cell>
          <cell r="J502">
            <v>19.758276405675247</v>
          </cell>
          <cell r="K502">
            <v>49.4</v>
          </cell>
          <cell r="L502">
            <v>83.935629587803518</v>
          </cell>
          <cell r="M502">
            <v>66.346039662747899</v>
          </cell>
        </row>
        <row r="503">
          <cell r="A503">
            <v>38901</v>
          </cell>
          <cell r="B503">
            <v>38.58</v>
          </cell>
          <cell r="C503">
            <v>46.79</v>
          </cell>
          <cell r="D503">
            <v>46.29</v>
          </cell>
          <cell r="E503">
            <v>53.410000000000004</v>
          </cell>
          <cell r="F503">
            <v>66.92</v>
          </cell>
          <cell r="G503">
            <v>142.82</v>
          </cell>
          <cell r="H503">
            <v>13.27069876688196</v>
          </cell>
          <cell r="I503">
            <v>38.842729970326403</v>
          </cell>
          <cell r="J503">
            <v>21.62375197057278</v>
          </cell>
          <cell r="K503">
            <v>52.6</v>
          </cell>
          <cell r="L503">
            <v>88.932806324110672</v>
          </cell>
          <cell r="M503">
            <v>69.599809998812475</v>
          </cell>
        </row>
        <row r="504">
          <cell r="A504">
            <v>38902</v>
          </cell>
          <cell r="B504">
            <v>38.58</v>
          </cell>
          <cell r="C504">
            <v>46.79</v>
          </cell>
          <cell r="D504">
            <v>46.29</v>
          </cell>
          <cell r="E504">
            <v>53.410000000000004</v>
          </cell>
          <cell r="F504">
            <v>66.92</v>
          </cell>
          <cell r="G504">
            <v>142.82</v>
          </cell>
          <cell r="H504">
            <v>13.27069876688196</v>
          </cell>
          <cell r="I504">
            <v>38.842729970326403</v>
          </cell>
          <cell r="J504">
            <v>21.62375197057278</v>
          </cell>
          <cell r="K504">
            <v>52.6</v>
          </cell>
          <cell r="L504">
            <v>88.932806324110672</v>
          </cell>
          <cell r="M504">
            <v>69.599809998812475</v>
          </cell>
        </row>
        <row r="505">
          <cell r="A505">
            <v>38903</v>
          </cell>
          <cell r="B505">
            <v>37.980000000000004</v>
          </cell>
          <cell r="C505">
            <v>46.19</v>
          </cell>
          <cell r="D505">
            <v>45.88</v>
          </cell>
          <cell r="E505">
            <v>52.95</v>
          </cell>
          <cell r="F505">
            <v>65.45</v>
          </cell>
          <cell r="G505">
            <v>140.92000000000002</v>
          </cell>
          <cell r="H505">
            <v>11.509101585437476</v>
          </cell>
          <cell r="I505">
            <v>37.062314540059326</v>
          </cell>
          <cell r="J505">
            <v>20.546505517603777</v>
          </cell>
          <cell r="K505">
            <v>51.285714285714292</v>
          </cell>
          <cell r="L505">
            <v>84.782608695652172</v>
          </cell>
          <cell r="M505">
            <v>67.343545897161846</v>
          </cell>
        </row>
        <row r="506">
          <cell r="A506">
            <v>38904</v>
          </cell>
          <cell r="B506">
            <v>38.25</v>
          </cell>
          <cell r="C506">
            <v>46.410000000000004</v>
          </cell>
          <cell r="D506">
            <v>46.04</v>
          </cell>
          <cell r="E506">
            <v>53.07</v>
          </cell>
          <cell r="F506">
            <v>65.77</v>
          </cell>
          <cell r="G506">
            <v>142.38</v>
          </cell>
          <cell r="H506">
            <v>12.301820317087486</v>
          </cell>
          <cell r="I506">
            <v>37.715133531157278</v>
          </cell>
          <cell r="J506">
            <v>20.966894377298996</v>
          </cell>
          <cell r="K506">
            <v>51.628571428571426</v>
          </cell>
          <cell r="L506">
            <v>85.686053077357414</v>
          </cell>
          <cell r="M506">
            <v>69.077306733167049</v>
          </cell>
        </row>
        <row r="507">
          <cell r="A507">
            <v>38905</v>
          </cell>
          <cell r="B507">
            <v>37.880000000000003</v>
          </cell>
          <cell r="C507">
            <v>46.45</v>
          </cell>
          <cell r="D507">
            <v>45.94</v>
          </cell>
          <cell r="E507">
            <v>52.46</v>
          </cell>
          <cell r="F507">
            <v>64.42</v>
          </cell>
          <cell r="G507">
            <v>139.22999999999999</v>
          </cell>
          <cell r="H507">
            <v>11.215502055196701</v>
          </cell>
          <cell r="I507">
            <v>37.833827893175062</v>
          </cell>
          <cell r="J507">
            <v>20.704151339989487</v>
          </cell>
          <cell r="K507">
            <v>49.885714285714286</v>
          </cell>
          <cell r="L507">
            <v>81.874647092038401</v>
          </cell>
          <cell r="M507">
            <v>65.336658354114689</v>
          </cell>
        </row>
        <row r="508">
          <cell r="A508">
            <v>38908</v>
          </cell>
          <cell r="B508">
            <v>38.090000000000003</v>
          </cell>
          <cell r="C508">
            <v>46.410000000000004</v>
          </cell>
          <cell r="D508">
            <v>46.19</v>
          </cell>
          <cell r="E508">
            <v>52.61</v>
          </cell>
          <cell r="F508">
            <v>64.5</v>
          </cell>
          <cell r="G508">
            <v>139.5</v>
          </cell>
          <cell r="H508">
            <v>11.832061068702293</v>
          </cell>
          <cell r="I508">
            <v>37.715133531157278</v>
          </cell>
          <cell r="J508">
            <v>21.36100893326325</v>
          </cell>
          <cell r="K508">
            <v>50.31428571428571</v>
          </cell>
          <cell r="L508">
            <v>82.100508187464698</v>
          </cell>
          <cell r="M508">
            <v>65.657285358033477</v>
          </cell>
        </row>
        <row r="509">
          <cell r="A509">
            <v>38909</v>
          </cell>
          <cell r="B509">
            <v>38.08</v>
          </cell>
          <cell r="C509">
            <v>45.19</v>
          </cell>
          <cell r="D509">
            <v>45.95</v>
          </cell>
          <cell r="E509">
            <v>52.26</v>
          </cell>
          <cell r="F509">
            <v>64.81</v>
          </cell>
          <cell r="G509">
            <v>138.36000000000001</v>
          </cell>
          <cell r="H509">
            <v>11.802701115678204</v>
          </cell>
          <cell r="I509">
            <v>34.094955489614229</v>
          </cell>
          <cell r="J509">
            <v>20.730425643720451</v>
          </cell>
          <cell r="K509">
            <v>49.31428571428571</v>
          </cell>
          <cell r="L509">
            <v>82.97571993224166</v>
          </cell>
          <cell r="M509">
            <v>64.303526897043099</v>
          </cell>
        </row>
        <row r="510">
          <cell r="A510">
            <v>38910</v>
          </cell>
          <cell r="B510">
            <v>37.61</v>
          </cell>
          <cell r="C510">
            <v>44.53</v>
          </cell>
          <cell r="D510">
            <v>45.410000000000004</v>
          </cell>
          <cell r="E510">
            <v>51.38</v>
          </cell>
          <cell r="F510">
            <v>63.25</v>
          </cell>
          <cell r="G510">
            <v>135.33000000000001</v>
          </cell>
          <cell r="H510">
            <v>10.422783323546669</v>
          </cell>
          <cell r="I510">
            <v>32.136498516320479</v>
          </cell>
          <cell r="J510">
            <v>19.311613242249081</v>
          </cell>
          <cell r="K510">
            <v>46.8</v>
          </cell>
          <cell r="L510">
            <v>78.571428571428555</v>
          </cell>
          <cell r="M510">
            <v>60.705379408621305</v>
          </cell>
        </row>
        <row r="511">
          <cell r="A511">
            <v>38911</v>
          </cell>
          <cell r="B511">
            <v>37.94</v>
          </cell>
          <cell r="C511">
            <v>43.77</v>
          </cell>
          <cell r="D511">
            <v>45.18</v>
          </cell>
          <cell r="E511">
            <v>50.34</v>
          </cell>
          <cell r="F511">
            <v>61.26</v>
          </cell>
          <cell r="G511">
            <v>134.65</v>
          </cell>
          <cell r="H511">
            <v>11.391661773341145</v>
          </cell>
          <cell r="I511">
            <v>29.881305637982191</v>
          </cell>
          <cell r="J511">
            <v>18.707304256437208</v>
          </cell>
          <cell r="K511">
            <v>43.828571428571436</v>
          </cell>
          <cell r="L511">
            <v>72.95313382269903</v>
          </cell>
          <cell r="M511">
            <v>59.897874361714742</v>
          </cell>
        </row>
        <row r="512">
          <cell r="A512">
            <v>38912</v>
          </cell>
          <cell r="B512">
            <v>36.82</v>
          </cell>
          <cell r="C512">
            <v>43.67</v>
          </cell>
          <cell r="D512">
            <v>45.53</v>
          </cell>
          <cell r="E512">
            <v>51.04</v>
          </cell>
          <cell r="F512">
            <v>60.53</v>
          </cell>
          <cell r="G512">
            <v>132.75</v>
          </cell>
          <cell r="H512">
            <v>8.1033470346447487</v>
          </cell>
          <cell r="I512">
            <v>29.58456973293768</v>
          </cell>
          <cell r="J512">
            <v>19.62690488702048</v>
          </cell>
          <cell r="K512">
            <v>45.828571428571422</v>
          </cell>
          <cell r="L512">
            <v>70.892151326933941</v>
          </cell>
          <cell r="M512">
            <v>57.641610260064112</v>
          </cell>
        </row>
        <row r="513">
          <cell r="A513">
            <v>38915</v>
          </cell>
          <cell r="B513">
            <v>36.53</v>
          </cell>
          <cell r="C513">
            <v>44.24</v>
          </cell>
          <cell r="D513">
            <v>45.75</v>
          </cell>
          <cell r="E513">
            <v>51.6</v>
          </cell>
          <cell r="F513">
            <v>60.24</v>
          </cell>
          <cell r="G513">
            <v>132.65</v>
          </cell>
          <cell r="H513">
            <v>7.2519083969465603</v>
          </cell>
          <cell r="I513">
            <v>31.275964391691382</v>
          </cell>
          <cell r="J513">
            <v>20.204939569101409</v>
          </cell>
          <cell r="K513">
            <v>47.428571428571445</v>
          </cell>
          <cell r="L513">
            <v>70.073404856013539</v>
          </cell>
          <cell r="M513">
            <v>57.522859517871971</v>
          </cell>
        </row>
        <row r="514">
          <cell r="A514">
            <v>38916</v>
          </cell>
          <cell r="B514">
            <v>36.980000000000004</v>
          </cell>
          <cell r="C514">
            <v>44.43</v>
          </cell>
          <cell r="D514">
            <v>45.82</v>
          </cell>
          <cell r="E514">
            <v>51.400000000000006</v>
          </cell>
          <cell r="F514">
            <v>59.97</v>
          </cell>
          <cell r="G514">
            <v>133.43</v>
          </cell>
          <cell r="H514">
            <v>8.57310628302994</v>
          </cell>
          <cell r="I514">
            <v>31.839762611275944</v>
          </cell>
          <cell r="J514">
            <v>20.388859695218066</v>
          </cell>
          <cell r="K514">
            <v>46.857142857142861</v>
          </cell>
          <cell r="L514">
            <v>69.311123658949739</v>
          </cell>
          <cell r="M514">
            <v>58.449115306970654</v>
          </cell>
        </row>
        <row r="515">
          <cell r="A515">
            <v>38917</v>
          </cell>
          <cell r="B515">
            <v>38.54</v>
          </cell>
          <cell r="C515">
            <v>45.39</v>
          </cell>
          <cell r="D515">
            <v>46.42</v>
          </cell>
          <cell r="E515">
            <v>47.28</v>
          </cell>
          <cell r="F515">
            <v>63.15</v>
          </cell>
          <cell r="G515">
            <v>137.95000000000002</v>
          </cell>
          <cell r="H515">
            <v>13.153258954785652</v>
          </cell>
          <cell r="I515">
            <v>34.68842729970325</v>
          </cell>
          <cell r="J515">
            <v>21.965317919075144</v>
          </cell>
          <cell r="K515">
            <v>35.085714285714296</v>
          </cell>
          <cell r="L515">
            <v>78.289102202145671</v>
          </cell>
          <cell r="M515">
            <v>63.816648854055337</v>
          </cell>
        </row>
        <row r="516">
          <cell r="A516">
            <v>38918</v>
          </cell>
          <cell r="B516">
            <v>39.11</v>
          </cell>
          <cell r="C516">
            <v>44.12</v>
          </cell>
          <cell r="D516">
            <v>45.5</v>
          </cell>
          <cell r="E516">
            <v>46</v>
          </cell>
          <cell r="F516">
            <v>62.13</v>
          </cell>
          <cell r="G516">
            <v>136.06</v>
          </cell>
          <cell r="H516">
            <v>14.826776277157938</v>
          </cell>
          <cell r="I516">
            <v>30.919881305637965</v>
          </cell>
          <cell r="J516">
            <v>19.548081975827625</v>
          </cell>
          <cell r="K516">
            <v>31.428571428571427</v>
          </cell>
          <cell r="L516">
            <v>75.409373235460194</v>
          </cell>
          <cell r="M516">
            <v>61.572259826623906</v>
          </cell>
        </row>
        <row r="517">
          <cell r="A517">
            <v>38919</v>
          </cell>
          <cell r="B517">
            <v>39</v>
          </cell>
          <cell r="C517">
            <v>43.43</v>
          </cell>
          <cell r="D517">
            <v>45.97</v>
          </cell>
          <cell r="E517">
            <v>44.65</v>
          </cell>
          <cell r="F517">
            <v>60.410000000000004</v>
          </cell>
          <cell r="G517">
            <v>133.80000000000001</v>
          </cell>
          <cell r="H517">
            <v>14.503816793893121</v>
          </cell>
          <cell r="I517">
            <v>28.87240356083085</v>
          </cell>
          <cell r="J517">
            <v>20.782974251182338</v>
          </cell>
          <cell r="K517">
            <v>27.571428571428559</v>
          </cell>
          <cell r="L517">
            <v>70.553359683794454</v>
          </cell>
          <cell r="M517">
            <v>58.888493053081568</v>
          </cell>
        </row>
        <row r="518">
          <cell r="A518">
            <v>38922</v>
          </cell>
          <cell r="B518">
            <v>39.35</v>
          </cell>
          <cell r="C518">
            <v>44.14</v>
          </cell>
          <cell r="D518">
            <v>45.77</v>
          </cell>
          <cell r="E518">
            <v>46.65</v>
          </cell>
          <cell r="F518">
            <v>62.95</v>
          </cell>
          <cell r="G518">
            <v>137.82</v>
          </cell>
          <cell r="H518">
            <v>15.53141514973575</v>
          </cell>
          <cell r="I518">
            <v>30.979228486646871</v>
          </cell>
          <cell r="J518">
            <v>20.257488176563321</v>
          </cell>
          <cell r="K518">
            <v>33.285714285714278</v>
          </cell>
          <cell r="L518">
            <v>77.724449463579901</v>
          </cell>
          <cell r="M518">
            <v>63.662272889205539</v>
          </cell>
        </row>
        <row r="519">
          <cell r="A519">
            <v>38923</v>
          </cell>
          <cell r="B519">
            <v>38.950000000000003</v>
          </cell>
          <cell r="C519">
            <v>44.13</v>
          </cell>
          <cell r="D519">
            <v>45.7</v>
          </cell>
          <cell r="E519">
            <v>46.37</v>
          </cell>
          <cell r="F519">
            <v>63.35</v>
          </cell>
          <cell r="G519">
            <v>136.72999999999999</v>
          </cell>
          <cell r="H519">
            <v>14.357017028772745</v>
          </cell>
          <cell r="I519">
            <v>30.949554896142438</v>
          </cell>
          <cell r="J519">
            <v>20.073568050446667</v>
          </cell>
          <cell r="K519">
            <v>32.485714285714273</v>
          </cell>
          <cell r="L519">
            <v>78.853754940711454</v>
          </cell>
          <cell r="M519">
            <v>62.367889799311229</v>
          </cell>
        </row>
        <row r="520">
          <cell r="A520">
            <v>38924</v>
          </cell>
          <cell r="B520">
            <v>36.9</v>
          </cell>
          <cell r="C520">
            <v>43.54</v>
          </cell>
          <cell r="D520">
            <v>45.730000000000004</v>
          </cell>
          <cell r="E520">
            <v>45.5</v>
          </cell>
          <cell r="F520">
            <v>62.440000000000005</v>
          </cell>
          <cell r="G520">
            <v>136.4</v>
          </cell>
          <cell r="H520">
            <v>8.3382266588373444</v>
          </cell>
          <cell r="I520">
            <v>29.198813056379812</v>
          </cell>
          <cell r="J520">
            <v>20.152390961639522</v>
          </cell>
          <cell r="K520">
            <v>30.000000000000004</v>
          </cell>
          <cell r="L520">
            <v>76.284584980237156</v>
          </cell>
          <cell r="M520">
            <v>61.97601235007717</v>
          </cell>
        </row>
        <row r="521">
          <cell r="A521">
            <v>38925</v>
          </cell>
          <cell r="B521">
            <v>35.020000000000003</v>
          </cell>
          <cell r="C521">
            <v>41.26</v>
          </cell>
          <cell r="D521">
            <v>44.550000000000004</v>
          </cell>
          <cell r="E521">
            <v>44.86</v>
          </cell>
          <cell r="F521">
            <v>62.29</v>
          </cell>
          <cell r="G521">
            <v>136.15</v>
          </cell>
          <cell r="H521">
            <v>2.8185554903112253</v>
          </cell>
          <cell r="I521">
            <v>22.433234421364979</v>
          </cell>
          <cell r="J521">
            <v>17.052023121387293</v>
          </cell>
          <cell r="K521">
            <v>28.171428571428581</v>
          </cell>
          <cell r="L521">
            <v>75.861095426312801</v>
          </cell>
          <cell r="M521">
            <v>61.679135494596828</v>
          </cell>
        </row>
        <row r="522">
          <cell r="A522">
            <v>38926</v>
          </cell>
          <cell r="B522">
            <v>36.4</v>
          </cell>
          <cell r="C522">
            <v>43.27</v>
          </cell>
          <cell r="D522">
            <v>45.03</v>
          </cell>
          <cell r="E522">
            <v>45.65</v>
          </cell>
          <cell r="F522">
            <v>65.400000000000006</v>
          </cell>
          <cell r="G522">
            <v>141.81</v>
          </cell>
          <cell r="H522">
            <v>6.8702290076335659</v>
          </cell>
          <cell r="I522">
            <v>28.397626112759646</v>
          </cell>
          <cell r="J522">
            <v>18.313189700472932</v>
          </cell>
          <cell r="K522">
            <v>30.428571428571427</v>
          </cell>
          <cell r="L522">
            <v>84.641445511010744</v>
          </cell>
          <cell r="M522">
            <v>68.400427502671874</v>
          </cell>
        </row>
        <row r="523">
          <cell r="A523">
            <v>38929</v>
          </cell>
          <cell r="B523">
            <v>35.83</v>
          </cell>
          <cell r="C523">
            <v>42.25</v>
          </cell>
          <cell r="D523">
            <v>44.7</v>
          </cell>
          <cell r="E523">
            <v>45.910000000000004</v>
          </cell>
          <cell r="F523">
            <v>64.95</v>
          </cell>
          <cell r="G523">
            <v>141.87</v>
          </cell>
          <cell r="H523">
            <v>5.1967116852613016</v>
          </cell>
          <cell r="I523">
            <v>25.370919881305621</v>
          </cell>
          <cell r="J523">
            <v>17.446137677351548</v>
          </cell>
          <cell r="K523">
            <v>31.171428571428585</v>
          </cell>
          <cell r="L523">
            <v>83.370976849237707</v>
          </cell>
          <cell r="M523">
            <v>68.47167794798716</v>
          </cell>
        </row>
        <row r="524">
          <cell r="A524">
            <v>38930</v>
          </cell>
          <cell r="B524">
            <v>35.85</v>
          </cell>
          <cell r="C524">
            <v>42.230000000000004</v>
          </cell>
          <cell r="D524">
            <v>44.410000000000004</v>
          </cell>
          <cell r="E524">
            <v>45.19</v>
          </cell>
          <cell r="F524">
            <v>64.17</v>
          </cell>
          <cell r="G524">
            <v>139.45000000000002</v>
          </cell>
          <cell r="H524">
            <v>5.2554315913094563</v>
          </cell>
          <cell r="I524">
            <v>25.311572700296736</v>
          </cell>
          <cell r="J524">
            <v>16.684182869153965</v>
          </cell>
          <cell r="K524">
            <v>29.114285714285714</v>
          </cell>
          <cell r="L524">
            <v>81.168831168831161</v>
          </cell>
          <cell r="M524">
            <v>65.597909986937424</v>
          </cell>
        </row>
        <row r="525">
          <cell r="A525">
            <v>38931</v>
          </cell>
          <cell r="B525">
            <v>36.410000000000004</v>
          </cell>
          <cell r="C525">
            <v>42.72</v>
          </cell>
          <cell r="D525">
            <v>44.13</v>
          </cell>
          <cell r="E525">
            <v>45.56</v>
          </cell>
          <cell r="F525">
            <v>64.2</v>
          </cell>
          <cell r="G525">
            <v>141.20000000000002</v>
          </cell>
          <cell r="H525">
            <v>6.8995889606576766</v>
          </cell>
          <cell r="I525">
            <v>26.76557863501483</v>
          </cell>
          <cell r="J525">
            <v>15.948502364687345</v>
          </cell>
          <cell r="K525">
            <v>30.171428571428581</v>
          </cell>
          <cell r="L525">
            <v>81.25352907961603</v>
          </cell>
          <cell r="M525">
            <v>67.676047975299852</v>
          </cell>
        </row>
        <row r="526">
          <cell r="A526">
            <v>38932</v>
          </cell>
          <cell r="B526">
            <v>37.050000000000004</v>
          </cell>
          <cell r="C526">
            <v>43.26</v>
          </cell>
          <cell r="D526">
            <v>44.400000000000006</v>
          </cell>
          <cell r="E526">
            <v>46.15</v>
          </cell>
          <cell r="F526">
            <v>66.17</v>
          </cell>
          <cell r="G526">
            <v>142.31</v>
          </cell>
          <cell r="H526">
            <v>8.7786259541984712</v>
          </cell>
          <cell r="I526">
            <v>28.36795252225517</v>
          </cell>
          <cell r="J526">
            <v>16.657908565423018</v>
          </cell>
          <cell r="K526">
            <v>31.857142857142851</v>
          </cell>
          <cell r="L526">
            <v>86.815358554488981</v>
          </cell>
          <cell r="M526">
            <v>68.994181213632572</v>
          </cell>
        </row>
        <row r="527">
          <cell r="A527">
            <v>38933</v>
          </cell>
          <cell r="B527">
            <v>37.4</v>
          </cell>
          <cell r="C527">
            <v>44.14</v>
          </cell>
          <cell r="D527">
            <v>44.96</v>
          </cell>
          <cell r="E527">
            <v>46</v>
          </cell>
          <cell r="F527">
            <v>67.55</v>
          </cell>
          <cell r="G527">
            <v>145.49</v>
          </cell>
          <cell r="H527">
            <v>9.8062243100411006</v>
          </cell>
          <cell r="I527">
            <v>30.979228486646871</v>
          </cell>
          <cell r="J527">
            <v>18.129269574356279</v>
          </cell>
          <cell r="K527">
            <v>31.428571428571427</v>
          </cell>
          <cell r="L527">
            <v>90.711462450592876</v>
          </cell>
          <cell r="M527">
            <v>72.770454815342589</v>
          </cell>
        </row>
        <row r="528">
          <cell r="A528">
            <v>38936</v>
          </cell>
          <cell r="B528">
            <v>36.910000000000004</v>
          </cell>
          <cell r="C528">
            <v>44.550000000000004</v>
          </cell>
          <cell r="D528">
            <v>45.050000000000004</v>
          </cell>
          <cell r="E528">
            <v>45.72</v>
          </cell>
          <cell r="F528">
            <v>66.72</v>
          </cell>
          <cell r="G528">
            <v>143.57</v>
          </cell>
          <cell r="H528">
            <v>8.3675866118614337</v>
          </cell>
          <cell r="I528">
            <v>32.195845697329382</v>
          </cell>
          <cell r="J528">
            <v>18.365738307934841</v>
          </cell>
          <cell r="K528">
            <v>30.628571428571426</v>
          </cell>
          <cell r="L528">
            <v>88.368153585544889</v>
          </cell>
          <cell r="M528">
            <v>70.490440565253508</v>
          </cell>
        </row>
        <row r="529">
          <cell r="A529">
            <v>38937</v>
          </cell>
          <cell r="B529">
            <v>37.340000000000003</v>
          </cell>
          <cell r="C529">
            <v>43.34</v>
          </cell>
          <cell r="D529">
            <v>44.62</v>
          </cell>
          <cell r="E529">
            <v>45.75</v>
          </cell>
          <cell r="F529">
            <v>66.3</v>
          </cell>
          <cell r="G529">
            <v>142.45000000000002</v>
          </cell>
          <cell r="H529">
            <v>9.6300645918966588</v>
          </cell>
          <cell r="I529">
            <v>28.605341246290795</v>
          </cell>
          <cell r="J529">
            <v>17.235943247503926</v>
          </cell>
          <cell r="K529">
            <v>30.714285714285715</v>
          </cell>
          <cell r="L529">
            <v>87.182382834556734</v>
          </cell>
          <cell r="M529">
            <v>69.160432252701582</v>
          </cell>
        </row>
        <row r="530">
          <cell r="A530">
            <v>38938</v>
          </cell>
          <cell r="B530">
            <v>34.11</v>
          </cell>
          <cell r="C530">
            <v>40.46</v>
          </cell>
          <cell r="D530">
            <v>43.300000000000004</v>
          </cell>
          <cell r="E530">
            <v>43.17</v>
          </cell>
          <cell r="F530">
            <v>64.62</v>
          </cell>
          <cell r="G530">
            <v>139.09</v>
          </cell>
          <cell r="H530">
            <v>0.14679976512037562</v>
          </cell>
          <cell r="I530">
            <v>20.059347181008903</v>
          </cell>
          <cell r="J530">
            <v>13.767735155018389</v>
          </cell>
          <cell r="K530">
            <v>23.342857142857156</v>
          </cell>
          <cell r="L530">
            <v>82.439299830604185</v>
          </cell>
          <cell r="M530">
            <v>65.170407315045708</v>
          </cell>
        </row>
        <row r="531">
          <cell r="A531">
            <v>38939</v>
          </cell>
          <cell r="B531">
            <v>33.9</v>
          </cell>
          <cell r="C531">
            <v>40.900000000000006</v>
          </cell>
          <cell r="D531">
            <v>43.35</v>
          </cell>
          <cell r="E531">
            <v>42.88</v>
          </cell>
          <cell r="F531">
            <v>65.010000000000005</v>
          </cell>
          <cell r="G531">
            <v>140.92000000000002</v>
          </cell>
          <cell r="H531">
            <v>-0.46975924838521532</v>
          </cell>
          <cell r="I531">
            <v>21.364985163204754</v>
          </cell>
          <cell r="J531">
            <v>13.899106673673135</v>
          </cell>
          <cell r="K531">
            <v>22.51428571428573</v>
          </cell>
          <cell r="L531">
            <v>83.540372670807443</v>
          </cell>
          <cell r="M531">
            <v>67.343545897161846</v>
          </cell>
        </row>
        <row r="532">
          <cell r="A532">
            <v>38940</v>
          </cell>
          <cell r="B532">
            <v>32.94</v>
          </cell>
          <cell r="C532">
            <v>40.07</v>
          </cell>
          <cell r="D532">
            <v>42.75</v>
          </cell>
          <cell r="E532">
            <v>42.44</v>
          </cell>
          <cell r="F532">
            <v>64.260000000000005</v>
          </cell>
          <cell r="G532">
            <v>137.1</v>
          </cell>
          <cell r="H532">
            <v>-3.2883147386964295</v>
          </cell>
          <cell r="I532">
            <v>18.902077151335295</v>
          </cell>
          <cell r="J532">
            <v>12.322648449816075</v>
          </cell>
          <cell r="K532">
            <v>21.257142857142842</v>
          </cell>
          <cell r="L532">
            <v>81.422924901185766</v>
          </cell>
          <cell r="M532">
            <v>62.807267545422143</v>
          </cell>
        </row>
        <row r="533">
          <cell r="A533">
            <v>38943</v>
          </cell>
          <cell r="B533">
            <v>33.07</v>
          </cell>
          <cell r="C533">
            <v>40.76</v>
          </cell>
          <cell r="D533">
            <v>42.660000000000004</v>
          </cell>
          <cell r="E533">
            <v>42.730000000000004</v>
          </cell>
          <cell r="F533">
            <v>63.35</v>
          </cell>
          <cell r="G533">
            <v>134.27000000000001</v>
          </cell>
          <cell r="H533">
            <v>-2.9066353493834463</v>
          </cell>
          <cell r="I533">
            <v>20.949554896142409</v>
          </cell>
          <cell r="J533">
            <v>12.086179716237533</v>
          </cell>
          <cell r="K533">
            <v>22.085714285714285</v>
          </cell>
          <cell r="L533">
            <v>78.853754940711454</v>
          </cell>
          <cell r="M533">
            <v>59.446621541384623</v>
          </cell>
        </row>
        <row r="534">
          <cell r="A534">
            <v>38944</v>
          </cell>
          <cell r="B534">
            <v>34.08</v>
          </cell>
          <cell r="C534">
            <v>41.63</v>
          </cell>
          <cell r="D534">
            <v>44.050000000000004</v>
          </cell>
          <cell r="E534">
            <v>43.2</v>
          </cell>
          <cell r="F534">
            <v>65.849999999999994</v>
          </cell>
          <cell r="G534">
            <v>138</v>
          </cell>
          <cell r="H534">
            <v>5.8719906048132486E-2</v>
          </cell>
          <cell r="I534">
            <v>23.531157270029681</v>
          </cell>
          <cell r="J534">
            <v>15.738307934839725</v>
          </cell>
          <cell r="K534">
            <v>23.428571428571445</v>
          </cell>
          <cell r="L534">
            <v>85.911914172783725</v>
          </cell>
          <cell r="M534">
            <v>63.876024225151397</v>
          </cell>
        </row>
        <row r="535">
          <cell r="A535">
            <v>38945</v>
          </cell>
          <cell r="B535">
            <v>34.619999999999997</v>
          </cell>
          <cell r="C535">
            <v>42.21</v>
          </cell>
          <cell r="D535">
            <v>44.18</v>
          </cell>
          <cell r="E535">
            <v>44.36</v>
          </cell>
          <cell r="F535">
            <v>67.3</v>
          </cell>
          <cell r="G535">
            <v>139.45000000000002</v>
          </cell>
          <cell r="H535">
            <v>1.6441573693481981</v>
          </cell>
          <cell r="I535">
            <v>25.25222551928783</v>
          </cell>
          <cell r="J535">
            <v>16.079873883342088</v>
          </cell>
          <cell r="K535">
            <v>26.742857142857133</v>
          </cell>
          <cell r="L535">
            <v>90.005646527385636</v>
          </cell>
          <cell r="M535">
            <v>65.597909986937424</v>
          </cell>
        </row>
        <row r="536">
          <cell r="A536">
            <v>38946</v>
          </cell>
          <cell r="B536">
            <v>34.700000000000003</v>
          </cell>
          <cell r="C536">
            <v>41.85</v>
          </cell>
          <cell r="D536">
            <v>44.19</v>
          </cell>
          <cell r="E536">
            <v>45.92</v>
          </cell>
          <cell r="F536">
            <v>67.100000000000009</v>
          </cell>
          <cell r="G536">
            <v>141.45000000000002</v>
          </cell>
          <cell r="H536">
            <v>1.8790369935408169</v>
          </cell>
          <cell r="I536">
            <v>24.183976261127583</v>
          </cell>
          <cell r="J536">
            <v>16.106148187073032</v>
          </cell>
          <cell r="K536">
            <v>31.200000000000006</v>
          </cell>
          <cell r="L536">
            <v>89.440993788819895</v>
          </cell>
          <cell r="M536">
            <v>67.972924830780187</v>
          </cell>
        </row>
        <row r="537">
          <cell r="A537">
            <v>38947</v>
          </cell>
          <cell r="B537">
            <v>34.660000000000004</v>
          </cell>
          <cell r="C537">
            <v>41.82</v>
          </cell>
          <cell r="D537">
            <v>44.050000000000004</v>
          </cell>
          <cell r="E537">
            <v>46.5</v>
          </cell>
          <cell r="F537">
            <v>66.95</v>
          </cell>
          <cell r="G537">
            <v>140.04</v>
          </cell>
          <cell r="H537">
            <v>1.7615971814445075</v>
          </cell>
          <cell r="I537">
            <v>24.094955489614222</v>
          </cell>
          <cell r="J537">
            <v>15.738307934839725</v>
          </cell>
          <cell r="K537">
            <v>32.857142857142854</v>
          </cell>
          <cell r="L537">
            <v>89.01750423489554</v>
          </cell>
          <cell r="M537">
            <v>66.298539365870994</v>
          </cell>
        </row>
        <row r="538">
          <cell r="A538">
            <v>38950</v>
          </cell>
          <cell r="B538">
            <v>33.15</v>
          </cell>
          <cell r="C538">
            <v>41.7</v>
          </cell>
          <cell r="D538">
            <v>43.89</v>
          </cell>
          <cell r="E538">
            <v>45</v>
          </cell>
          <cell r="F538">
            <v>65.92</v>
          </cell>
          <cell r="G538">
            <v>139.32</v>
          </cell>
          <cell r="H538">
            <v>-2.6717557251908497</v>
          </cell>
          <cell r="I538">
            <v>23.73887240356083</v>
          </cell>
          <cell r="J538">
            <v>15.317919075144504</v>
          </cell>
          <cell r="K538">
            <v>28.57142857142858</v>
          </cell>
          <cell r="L538">
            <v>86.109542631281769</v>
          </cell>
          <cell r="M538">
            <v>65.443534022087618</v>
          </cell>
        </row>
        <row r="539">
          <cell r="A539">
            <v>38951</v>
          </cell>
          <cell r="B539">
            <v>33.5</v>
          </cell>
          <cell r="C539">
            <v>42.42</v>
          </cell>
          <cell r="D539">
            <v>44.08</v>
          </cell>
          <cell r="E539">
            <v>44.81</v>
          </cell>
          <cell r="F539">
            <v>65.61</v>
          </cell>
          <cell r="G539">
            <v>139.6</v>
          </cell>
          <cell r="H539">
            <v>-1.6441573693482203</v>
          </cell>
          <cell r="I539">
            <v>25.875370919881302</v>
          </cell>
          <cell r="J539">
            <v>15.81713084603258</v>
          </cell>
          <cell r="K539">
            <v>28.028571428571425</v>
          </cell>
          <cell r="L539">
            <v>85.234330886504779</v>
          </cell>
          <cell r="M539">
            <v>65.776036100225596</v>
          </cell>
        </row>
        <row r="540">
          <cell r="A540">
            <v>38952</v>
          </cell>
          <cell r="B540">
            <v>33.340000000000003</v>
          </cell>
          <cell r="C540">
            <v>41.62</v>
          </cell>
          <cell r="D540">
            <v>43.65</v>
          </cell>
          <cell r="E540">
            <v>44.900000000000006</v>
          </cell>
          <cell r="F540">
            <v>65.600000000000009</v>
          </cell>
          <cell r="G540">
            <v>138.71</v>
          </cell>
          <cell r="H540">
            <v>-2.1139166177334134</v>
          </cell>
          <cell r="I540">
            <v>23.501483679525204</v>
          </cell>
          <cell r="J540">
            <v>14.687335785601663</v>
          </cell>
          <cell r="K540">
            <v>28.285714285714292</v>
          </cell>
          <cell r="L540">
            <v>85.206098249576527</v>
          </cell>
          <cell r="M540">
            <v>64.719154494715596</v>
          </cell>
        </row>
        <row r="541">
          <cell r="A541">
            <v>38953</v>
          </cell>
          <cell r="B541">
            <v>33.26</v>
          </cell>
          <cell r="C541">
            <v>41.45</v>
          </cell>
          <cell r="D541">
            <v>43.74</v>
          </cell>
          <cell r="E541">
            <v>44.82</v>
          </cell>
          <cell r="F541">
            <v>64.849999999999994</v>
          </cell>
          <cell r="G541">
            <v>136.74</v>
          </cell>
          <cell r="H541">
            <v>-2.3487962419260211</v>
          </cell>
          <cell r="I541">
            <v>22.997032640949545</v>
          </cell>
          <cell r="J541">
            <v>14.923804519180251</v>
          </cell>
          <cell r="K541">
            <v>28.057142857142846</v>
          </cell>
          <cell r="L541">
            <v>83.088650479954794</v>
          </cell>
          <cell r="M541">
            <v>62.379764873530455</v>
          </cell>
        </row>
        <row r="542">
          <cell r="A542">
            <v>38954</v>
          </cell>
          <cell r="B542">
            <v>32.450000000000003</v>
          </cell>
          <cell r="C542">
            <v>39.46</v>
          </cell>
          <cell r="D542">
            <v>42.900000000000006</v>
          </cell>
          <cell r="E542">
            <v>44.54</v>
          </cell>
          <cell r="F542">
            <v>64.13</v>
          </cell>
          <cell r="G542">
            <v>135.19</v>
          </cell>
          <cell r="H542">
            <v>-4.7269524368760969</v>
          </cell>
          <cell r="I542">
            <v>17.091988130563784</v>
          </cell>
          <cell r="J542">
            <v>12.716763005780351</v>
          </cell>
          <cell r="K542">
            <v>27.257142857142846</v>
          </cell>
          <cell r="L542">
            <v>81.055900621117985</v>
          </cell>
          <cell r="M542">
            <v>60.539128369552287</v>
          </cell>
        </row>
        <row r="543">
          <cell r="A543">
            <v>38957</v>
          </cell>
          <cell r="B543">
            <v>33.6</v>
          </cell>
          <cell r="C543">
            <v>40.44</v>
          </cell>
          <cell r="D543">
            <v>43.08</v>
          </cell>
          <cell r="E543">
            <v>44.88</v>
          </cell>
          <cell r="F543">
            <v>64.42</v>
          </cell>
          <cell r="G543">
            <v>133.9</v>
          </cell>
          <cell r="H543">
            <v>-1.350557839107458</v>
          </cell>
          <cell r="I543">
            <v>19.999999999999972</v>
          </cell>
          <cell r="J543">
            <v>13.18970047293746</v>
          </cell>
          <cell r="K543">
            <v>28.228571428571424</v>
          </cell>
          <cell r="L543">
            <v>81.874647092038401</v>
          </cell>
          <cell r="M543">
            <v>59.007243795273709</v>
          </cell>
        </row>
        <row r="544">
          <cell r="A544">
            <v>38958</v>
          </cell>
          <cell r="B544">
            <v>33.020000000000003</v>
          </cell>
          <cell r="C544">
            <v>38.730000000000004</v>
          </cell>
          <cell r="D544">
            <v>42.400000000000006</v>
          </cell>
          <cell r="E544">
            <v>45.11</v>
          </cell>
          <cell r="F544">
            <v>62.480000000000004</v>
          </cell>
          <cell r="G544">
            <v>129.85</v>
          </cell>
          <cell r="H544">
            <v>-3.0534351145038108</v>
          </cell>
          <cell r="I544">
            <v>14.92581602373888</v>
          </cell>
          <cell r="J544">
            <v>11.403047819232803</v>
          </cell>
          <cell r="K544">
            <v>28.885714285714293</v>
          </cell>
          <cell r="L544">
            <v>76.397515527950304</v>
          </cell>
          <cell r="M544">
            <v>54.197838736492088</v>
          </cell>
        </row>
        <row r="545">
          <cell r="A545">
            <v>38959</v>
          </cell>
          <cell r="B545">
            <v>33.61</v>
          </cell>
          <cell r="C545">
            <v>39.39</v>
          </cell>
          <cell r="D545">
            <v>42.28</v>
          </cell>
          <cell r="E545">
            <v>44.5</v>
          </cell>
          <cell r="F545">
            <v>63.1</v>
          </cell>
          <cell r="G545">
            <v>128.94</v>
          </cell>
          <cell r="H545">
            <v>-1.3211978860833917</v>
          </cell>
          <cell r="I545">
            <v>16.884272997032635</v>
          </cell>
          <cell r="J545">
            <v>11.087756174461383</v>
          </cell>
          <cell r="K545">
            <v>27.142857142857135</v>
          </cell>
          <cell r="L545">
            <v>78.147939017504228</v>
          </cell>
          <cell r="M545">
            <v>53.117206982543628</v>
          </cell>
        </row>
        <row r="546">
          <cell r="A546">
            <v>38960</v>
          </cell>
          <cell r="B546">
            <v>33.800000000000004</v>
          </cell>
          <cell r="C546">
            <v>39.1</v>
          </cell>
          <cell r="D546">
            <v>41.89</v>
          </cell>
          <cell r="E546">
            <v>45.06</v>
          </cell>
          <cell r="F546">
            <v>63.81</v>
          </cell>
          <cell r="G546">
            <v>130.35</v>
          </cell>
          <cell r="H546">
            <v>-0.76335877862594437</v>
          </cell>
          <cell r="I546">
            <v>16.023738872403559</v>
          </cell>
          <cell r="J546">
            <v>10.063058328954288</v>
          </cell>
          <cell r="K546">
            <v>28.742857142857158</v>
          </cell>
          <cell r="L546">
            <v>80.152456239412757</v>
          </cell>
          <cell r="M546">
            <v>54.791592447452771</v>
          </cell>
        </row>
        <row r="547">
          <cell r="A547">
            <v>38961</v>
          </cell>
          <cell r="B547">
            <v>33.83</v>
          </cell>
          <cell r="C547">
            <v>38.57</v>
          </cell>
          <cell r="D547">
            <v>41.900000000000006</v>
          </cell>
          <cell r="E547">
            <v>45.36</v>
          </cell>
          <cell r="F547">
            <v>63.550000000000004</v>
          </cell>
          <cell r="G547">
            <v>129.37</v>
          </cell>
          <cell r="H547">
            <v>-0.67527891955374564</v>
          </cell>
          <cell r="I547">
            <v>14.451038575667653</v>
          </cell>
          <cell r="J547">
            <v>10.089332632685233</v>
          </cell>
          <cell r="K547">
            <v>29.600000000000005</v>
          </cell>
          <cell r="L547">
            <v>79.418407679277266</v>
          </cell>
          <cell r="M547">
            <v>53.627835173969828</v>
          </cell>
        </row>
        <row r="548">
          <cell r="A548">
            <v>38964</v>
          </cell>
          <cell r="B548">
            <v>33.83</v>
          </cell>
          <cell r="C548">
            <v>38.57</v>
          </cell>
          <cell r="D548">
            <v>41.900000000000006</v>
          </cell>
          <cell r="E548">
            <v>45.36</v>
          </cell>
          <cell r="F548">
            <v>63.550000000000004</v>
          </cell>
          <cell r="G548">
            <v>129.37</v>
          </cell>
          <cell r="H548">
            <v>-0.67527891955374564</v>
          </cell>
          <cell r="I548">
            <v>14.451038575667653</v>
          </cell>
          <cell r="J548">
            <v>10.089332632685233</v>
          </cell>
          <cell r="K548">
            <v>29.600000000000005</v>
          </cell>
          <cell r="L548">
            <v>79.418407679277266</v>
          </cell>
          <cell r="M548">
            <v>53.627835173969828</v>
          </cell>
        </row>
        <row r="549">
          <cell r="A549">
            <v>38965</v>
          </cell>
          <cell r="B549">
            <v>34.619999999999997</v>
          </cell>
          <cell r="C549">
            <v>39.18</v>
          </cell>
          <cell r="D549">
            <v>42.72</v>
          </cell>
          <cell r="E549">
            <v>46.34</v>
          </cell>
          <cell r="F549">
            <v>66.25</v>
          </cell>
          <cell r="G549">
            <v>131.24</v>
          </cell>
          <cell r="H549">
            <v>1.6441573693481981</v>
          </cell>
          <cell r="I549">
            <v>16.261127596439163</v>
          </cell>
          <cell r="J549">
            <v>12.24382553862322</v>
          </cell>
          <cell r="K549">
            <v>32.400000000000006</v>
          </cell>
          <cell r="L549">
            <v>87.041219649915291</v>
          </cell>
          <cell r="M549">
            <v>55.848474052962828</v>
          </cell>
        </row>
        <row r="550">
          <cell r="A550">
            <v>38966</v>
          </cell>
          <cell r="B550">
            <v>34.26</v>
          </cell>
          <cell r="C550">
            <v>38.06</v>
          </cell>
          <cell r="D550">
            <v>42.400000000000006</v>
          </cell>
          <cell r="E550">
            <v>45.32</v>
          </cell>
          <cell r="F550">
            <v>65.98</v>
          </cell>
          <cell r="G550">
            <v>128.97999999999999</v>
          </cell>
          <cell r="H550">
            <v>0.58719906048148029</v>
          </cell>
          <cell r="I550">
            <v>12.937685459940651</v>
          </cell>
          <cell r="J550">
            <v>11.403047819232803</v>
          </cell>
          <cell r="K550">
            <v>29.485714285714295</v>
          </cell>
          <cell r="L550">
            <v>86.278938452851506</v>
          </cell>
          <cell r="M550">
            <v>53.164707279420462</v>
          </cell>
        </row>
        <row r="551">
          <cell r="A551">
            <v>38967</v>
          </cell>
          <cell r="B551">
            <v>33.68</v>
          </cell>
          <cell r="C551">
            <v>37.619999999999997</v>
          </cell>
          <cell r="D551">
            <v>41.47</v>
          </cell>
          <cell r="E551">
            <v>44.94</v>
          </cell>
          <cell r="F551">
            <v>65.42</v>
          </cell>
          <cell r="G551">
            <v>128.07</v>
          </cell>
          <cell r="H551">
            <v>-1.1156782149148614</v>
          </cell>
          <cell r="I551">
            <v>11.6320474777448</v>
          </cell>
          <cell r="J551">
            <v>8.959537572254316</v>
          </cell>
          <cell r="K551">
            <v>28.400000000000002</v>
          </cell>
          <cell r="L551">
            <v>84.697910784867304</v>
          </cell>
          <cell r="M551">
            <v>52.084075525472009</v>
          </cell>
        </row>
        <row r="552">
          <cell r="A552">
            <v>38968</v>
          </cell>
          <cell r="B552">
            <v>33.42</v>
          </cell>
          <cell r="C552">
            <v>37.61</v>
          </cell>
          <cell r="D552">
            <v>41.94</v>
          </cell>
          <cell r="E552">
            <v>44.900000000000006</v>
          </cell>
          <cell r="F552">
            <v>66.13</v>
          </cell>
          <cell r="G552">
            <v>128.99</v>
          </cell>
          <cell r="H552">
            <v>-1.8790369935408169</v>
          </cell>
          <cell r="I552">
            <v>11.602373887240347</v>
          </cell>
          <cell r="J552">
            <v>10.194429847609033</v>
          </cell>
          <cell r="K552">
            <v>28.285714285714292</v>
          </cell>
          <cell r="L552">
            <v>86.702428006775818</v>
          </cell>
          <cell r="M552">
            <v>53.176582353639709</v>
          </cell>
        </row>
        <row r="553">
          <cell r="A553">
            <v>38971</v>
          </cell>
          <cell r="B553">
            <v>33.480000000000004</v>
          </cell>
          <cell r="C553">
            <v>37.65</v>
          </cell>
          <cell r="D553">
            <v>42.08</v>
          </cell>
          <cell r="E553">
            <v>44.45</v>
          </cell>
          <cell r="F553">
            <v>65.3</v>
          </cell>
          <cell r="G553">
            <v>129.36000000000001</v>
          </cell>
          <cell r="H553">
            <v>-1.7028772753963528</v>
          </cell>
          <cell r="I553">
            <v>11.721068249258138</v>
          </cell>
          <cell r="J553">
            <v>10.56227009984234</v>
          </cell>
          <cell r="K553">
            <v>27</v>
          </cell>
          <cell r="L553">
            <v>84.359119141727817</v>
          </cell>
          <cell r="M553">
            <v>53.615960099750623</v>
          </cell>
        </row>
        <row r="554">
          <cell r="A554">
            <v>38972</v>
          </cell>
          <cell r="B554">
            <v>34.9</v>
          </cell>
          <cell r="C554">
            <v>38.85</v>
          </cell>
          <cell r="D554">
            <v>41.96</v>
          </cell>
          <cell r="E554">
            <v>45.47</v>
          </cell>
          <cell r="F554">
            <v>68.02</v>
          </cell>
          <cell r="G554">
            <v>133.15</v>
          </cell>
          <cell r="H554">
            <v>2.4662360540222972</v>
          </cell>
          <cell r="I554">
            <v>15.281899109792274</v>
          </cell>
          <cell r="J554">
            <v>10.246978455070943</v>
          </cell>
          <cell r="K554">
            <v>29.914285714285715</v>
          </cell>
          <cell r="L554">
            <v>92.038396386222445</v>
          </cell>
          <cell r="M554">
            <v>58.116613228832684</v>
          </cell>
        </row>
        <row r="555">
          <cell r="A555">
            <v>38973</v>
          </cell>
          <cell r="B555">
            <v>34.93</v>
          </cell>
          <cell r="C555">
            <v>40.93</v>
          </cell>
          <cell r="D555">
            <v>42.26</v>
          </cell>
          <cell r="E555">
            <v>47</v>
          </cell>
          <cell r="F555">
            <v>70.06</v>
          </cell>
          <cell r="G555">
            <v>136.22</v>
          </cell>
          <cell r="H555">
            <v>2.5543159130945403</v>
          </cell>
          <cell r="I555">
            <v>21.45400593471809</v>
          </cell>
          <cell r="J555">
            <v>11.035207566999471</v>
          </cell>
          <cell r="K555">
            <v>34.285714285714278</v>
          </cell>
          <cell r="L555">
            <v>97.797854319593441</v>
          </cell>
          <cell r="M555">
            <v>61.762261014131312</v>
          </cell>
        </row>
        <row r="556">
          <cell r="A556">
            <v>38974</v>
          </cell>
          <cell r="B556">
            <v>34.89</v>
          </cell>
          <cell r="C556">
            <v>40.92</v>
          </cell>
          <cell r="D556">
            <v>42.27</v>
          </cell>
          <cell r="E556">
            <v>46</v>
          </cell>
          <cell r="F556">
            <v>72.040000000000006</v>
          </cell>
          <cell r="G556">
            <v>139.68</v>
          </cell>
          <cell r="H556">
            <v>2.4368761009982309</v>
          </cell>
          <cell r="I556">
            <v>21.424332344213639</v>
          </cell>
          <cell r="J556">
            <v>11.061481870730416</v>
          </cell>
          <cell r="K556">
            <v>31.428571428571427</v>
          </cell>
          <cell r="L556">
            <v>103.38791643139471</v>
          </cell>
          <cell r="M556">
            <v>65.871036693979335</v>
          </cell>
        </row>
        <row r="557">
          <cell r="A557">
            <v>38975</v>
          </cell>
          <cell r="B557">
            <v>34.86</v>
          </cell>
          <cell r="C557">
            <v>40.86</v>
          </cell>
          <cell r="D557">
            <v>42.68</v>
          </cell>
          <cell r="E557">
            <v>47.32</v>
          </cell>
          <cell r="F557">
            <v>71.61</v>
          </cell>
          <cell r="G557">
            <v>137</v>
          </cell>
          <cell r="H557">
            <v>2.34879624192601</v>
          </cell>
          <cell r="I557">
            <v>21.246290801186941</v>
          </cell>
          <cell r="J557">
            <v>12.138728323699421</v>
          </cell>
          <cell r="K557">
            <v>35.20000000000001</v>
          </cell>
          <cell r="L557">
            <v>102.17391304347827</v>
          </cell>
          <cell r="M557">
            <v>62.688516803230002</v>
          </cell>
        </row>
        <row r="558">
          <cell r="A558">
            <v>38978</v>
          </cell>
          <cell r="B558">
            <v>34.82</v>
          </cell>
          <cell r="C558">
            <v>40.130000000000003</v>
          </cell>
          <cell r="D558">
            <v>42.51</v>
          </cell>
          <cell r="E558">
            <v>47.06</v>
          </cell>
          <cell r="F558">
            <v>71.09</v>
          </cell>
          <cell r="G558">
            <v>135.6</v>
          </cell>
          <cell r="H558">
            <v>2.2313564298297006</v>
          </cell>
          <cell r="I558">
            <v>19.080118694362014</v>
          </cell>
          <cell r="J558">
            <v>11.692065160273234</v>
          </cell>
          <cell r="K558">
            <v>34.457142857142856</v>
          </cell>
          <cell r="L558">
            <v>100.70581592320723</v>
          </cell>
          <cell r="M558">
            <v>61.026006412540056</v>
          </cell>
        </row>
        <row r="559">
          <cell r="A559">
            <v>38979</v>
          </cell>
          <cell r="B559">
            <v>34.93</v>
          </cell>
          <cell r="C559">
            <v>40</v>
          </cell>
          <cell r="D559">
            <v>42.38</v>
          </cell>
          <cell r="E559">
            <v>47.49</v>
          </cell>
          <cell r="F559">
            <v>70.680000000000007</v>
          </cell>
          <cell r="G559">
            <v>135.22</v>
          </cell>
          <cell r="H559">
            <v>2.5543159130945403</v>
          </cell>
          <cell r="I559">
            <v>18.694362017804146</v>
          </cell>
          <cell r="J559">
            <v>11.350499211770892</v>
          </cell>
          <cell r="K559">
            <v>35.685714285714297</v>
          </cell>
          <cell r="L559">
            <v>99.548277809147393</v>
          </cell>
          <cell r="M559">
            <v>60.574753592209937</v>
          </cell>
        </row>
        <row r="560">
          <cell r="A560">
            <v>38980</v>
          </cell>
          <cell r="B560">
            <v>35.32</v>
          </cell>
          <cell r="C560">
            <v>40.46</v>
          </cell>
          <cell r="D560">
            <v>42.74</v>
          </cell>
          <cell r="E560">
            <v>48.01</v>
          </cell>
          <cell r="F560">
            <v>71.790000000000006</v>
          </cell>
          <cell r="G560">
            <v>139.5</v>
          </cell>
          <cell r="H560">
            <v>3.6993540810334569</v>
          </cell>
          <cell r="I560">
            <v>20.059347181008903</v>
          </cell>
          <cell r="J560">
            <v>12.296374146085132</v>
          </cell>
          <cell r="K560">
            <v>37.171428571428564</v>
          </cell>
          <cell r="L560">
            <v>102.68210050818749</v>
          </cell>
          <cell r="M560">
            <v>65.657285358033477</v>
          </cell>
        </row>
        <row r="561">
          <cell r="A561">
            <v>38981</v>
          </cell>
          <cell r="B561">
            <v>35.1</v>
          </cell>
          <cell r="C561">
            <v>40.17</v>
          </cell>
          <cell r="D561">
            <v>42.78</v>
          </cell>
          <cell r="E561">
            <v>47.61</v>
          </cell>
          <cell r="F561">
            <v>71.17</v>
          </cell>
          <cell r="G561">
            <v>136.75</v>
          </cell>
          <cell r="H561">
            <v>3.0534351145038219</v>
          </cell>
          <cell r="I561">
            <v>19.198813056379826</v>
          </cell>
          <cell r="J561">
            <v>12.40147136100893</v>
          </cell>
          <cell r="K561">
            <v>36.028571428571432</v>
          </cell>
          <cell r="L561">
            <v>100.93167701863352</v>
          </cell>
          <cell r="M561">
            <v>62.391639947749653</v>
          </cell>
        </row>
        <row r="562">
          <cell r="A562">
            <v>38982</v>
          </cell>
          <cell r="B562">
            <v>35.050000000000004</v>
          </cell>
          <cell r="C562">
            <v>40.19</v>
          </cell>
          <cell r="D562">
            <v>42.95</v>
          </cell>
          <cell r="E562">
            <v>47.85</v>
          </cell>
          <cell r="F562">
            <v>70.87</v>
          </cell>
          <cell r="G562">
            <v>137.24</v>
          </cell>
          <cell r="H562">
            <v>2.9066353493834463</v>
          </cell>
          <cell r="I562">
            <v>19.258160237388712</v>
          </cell>
          <cell r="J562">
            <v>12.848134524435096</v>
          </cell>
          <cell r="K562">
            <v>36.714285714285722</v>
          </cell>
          <cell r="L562">
            <v>100.08469791078487</v>
          </cell>
          <cell r="M562">
            <v>62.973518584491138</v>
          </cell>
        </row>
        <row r="563">
          <cell r="A563">
            <v>38985</v>
          </cell>
          <cell r="B563">
            <v>35.340000000000003</v>
          </cell>
          <cell r="C563">
            <v>41.06</v>
          </cell>
          <cell r="D563">
            <v>43.24</v>
          </cell>
          <cell r="E563">
            <v>48.370000000000005</v>
          </cell>
          <cell r="F563">
            <v>72.88</v>
          </cell>
          <cell r="G563">
            <v>139.37</v>
          </cell>
          <cell r="H563">
            <v>3.7580739870816338</v>
          </cell>
          <cell r="I563">
            <v>21.839762611275958</v>
          </cell>
          <cell r="J563">
            <v>13.610089332632679</v>
          </cell>
          <cell r="K563">
            <v>38.20000000000001</v>
          </cell>
          <cell r="L563">
            <v>105.75945793337094</v>
          </cell>
          <cell r="M563">
            <v>65.5029093931837</v>
          </cell>
        </row>
        <row r="564">
          <cell r="A564">
            <v>38986</v>
          </cell>
          <cell r="B564">
            <v>35.950000000000003</v>
          </cell>
          <cell r="C564">
            <v>41.87</v>
          </cell>
          <cell r="D564">
            <v>43.44</v>
          </cell>
          <cell r="E564">
            <v>48.85</v>
          </cell>
          <cell r="F564">
            <v>74.55</v>
          </cell>
          <cell r="G564">
            <v>141.93</v>
          </cell>
          <cell r="H564">
            <v>5.5490311215502075</v>
          </cell>
          <cell r="I564">
            <v>24.243323442136489</v>
          </cell>
          <cell r="J564">
            <v>14.1355754072517</v>
          </cell>
          <cell r="K564">
            <v>39.571428571428569</v>
          </cell>
          <cell r="L564">
            <v>110.47430830039522</v>
          </cell>
          <cell r="M564">
            <v>68.542928393302446</v>
          </cell>
        </row>
        <row r="565">
          <cell r="A565">
            <v>38987</v>
          </cell>
          <cell r="B565">
            <v>34.82</v>
          </cell>
          <cell r="C565">
            <v>41.62</v>
          </cell>
          <cell r="D565">
            <v>43.400000000000006</v>
          </cell>
          <cell r="E565">
            <v>48.27</v>
          </cell>
          <cell r="F565">
            <v>73.37</v>
          </cell>
          <cell r="G565">
            <v>139.75</v>
          </cell>
          <cell r="H565">
            <v>2.2313564298297006</v>
          </cell>
          <cell r="I565">
            <v>23.501483679525204</v>
          </cell>
          <cell r="J565">
            <v>14.030478192327923</v>
          </cell>
          <cell r="K565">
            <v>37.914285714285725</v>
          </cell>
          <cell r="L565">
            <v>107.14285714285717</v>
          </cell>
          <cell r="M565">
            <v>65.954162213513825</v>
          </cell>
        </row>
        <row r="566">
          <cell r="A566">
            <v>38988</v>
          </cell>
          <cell r="B566">
            <v>34.89</v>
          </cell>
          <cell r="C566">
            <v>41.44</v>
          </cell>
          <cell r="D566">
            <v>43.51</v>
          </cell>
          <cell r="E566">
            <v>49.29</v>
          </cell>
          <cell r="F566">
            <v>73.350000000000009</v>
          </cell>
          <cell r="G566">
            <v>139.53</v>
          </cell>
          <cell r="H566">
            <v>2.4368761009982309</v>
          </cell>
          <cell r="I566">
            <v>22.96735905044509</v>
          </cell>
          <cell r="J566">
            <v>14.319495533368354</v>
          </cell>
          <cell r="K566">
            <v>40.828571428571436</v>
          </cell>
          <cell r="L566">
            <v>107.08639186900059</v>
          </cell>
          <cell r="M566">
            <v>65.692910580691105</v>
          </cell>
        </row>
        <row r="567">
          <cell r="A567">
            <v>38989</v>
          </cell>
          <cell r="B567">
            <v>35.04</v>
          </cell>
          <cell r="C567">
            <v>41.160000000000004</v>
          </cell>
          <cell r="D567">
            <v>43.47</v>
          </cell>
          <cell r="E567">
            <v>48.63</v>
          </cell>
          <cell r="F567">
            <v>73.86</v>
          </cell>
          <cell r="G567">
            <v>140.1</v>
          </cell>
          <cell r="H567">
            <v>2.8772753963593578</v>
          </cell>
          <cell r="I567">
            <v>22.136498516320469</v>
          </cell>
          <cell r="J567">
            <v>14.214398318444555</v>
          </cell>
          <cell r="K567">
            <v>38.942857142857143</v>
          </cell>
          <cell r="L567">
            <v>108.5262563523433</v>
          </cell>
          <cell r="M567">
            <v>66.369789811186308</v>
          </cell>
        </row>
        <row r="568">
          <cell r="A568">
            <v>38992</v>
          </cell>
          <cell r="B568">
            <v>34.93</v>
          </cell>
          <cell r="C568">
            <v>40.81</v>
          </cell>
          <cell r="D568">
            <v>43.11</v>
          </cell>
          <cell r="E568">
            <v>47.74</v>
          </cell>
          <cell r="F568">
            <v>74.48</v>
          </cell>
          <cell r="G568">
            <v>142.45000000000002</v>
          </cell>
          <cell r="H568">
            <v>2.5543159130945403</v>
          </cell>
          <cell r="I568">
            <v>21.097922848664673</v>
          </cell>
          <cell r="J568">
            <v>13.268523384130315</v>
          </cell>
          <cell r="K568">
            <v>36.400000000000013</v>
          </cell>
          <cell r="L568">
            <v>110.27667984189722</v>
          </cell>
          <cell r="M568">
            <v>69.160432252701582</v>
          </cell>
        </row>
        <row r="569">
          <cell r="A569">
            <v>38993</v>
          </cell>
          <cell r="B569">
            <v>34.950000000000003</v>
          </cell>
          <cell r="C569">
            <v>40.880000000000003</v>
          </cell>
          <cell r="D569">
            <v>42.92</v>
          </cell>
          <cell r="E569">
            <v>48.46</v>
          </cell>
          <cell r="F569">
            <v>75.540000000000006</v>
          </cell>
          <cell r="G569">
            <v>146.26</v>
          </cell>
          <cell r="H569">
            <v>2.613035819142695</v>
          </cell>
          <cell r="I569">
            <v>21.305637982195847</v>
          </cell>
          <cell r="J569">
            <v>12.769311613242241</v>
          </cell>
          <cell r="K569">
            <v>38.457142857142856</v>
          </cell>
          <cell r="L569">
            <v>113.26933935629589</v>
          </cell>
          <cell r="M569">
            <v>73.684835530222031</v>
          </cell>
        </row>
        <row r="570">
          <cell r="A570">
            <v>38994</v>
          </cell>
          <cell r="B570">
            <v>36.480000000000004</v>
          </cell>
          <cell r="C570">
            <v>42.7</v>
          </cell>
          <cell r="D570">
            <v>43.53</v>
          </cell>
          <cell r="E570">
            <v>49.04</v>
          </cell>
          <cell r="F570">
            <v>76</v>
          </cell>
          <cell r="G570">
            <v>147.72999999999999</v>
          </cell>
          <cell r="H570">
            <v>7.1051086318261847</v>
          </cell>
          <cell r="I570">
            <v>26.706231454005923</v>
          </cell>
          <cell r="J570">
            <v>14.372044140830265</v>
          </cell>
          <cell r="K570">
            <v>40.1142857142857</v>
          </cell>
          <cell r="L570">
            <v>114.56804065499715</v>
          </cell>
          <cell r="M570">
            <v>75.430471440446482</v>
          </cell>
        </row>
        <row r="571">
          <cell r="A571">
            <v>38995</v>
          </cell>
          <cell r="B571">
            <v>36.550000000000004</v>
          </cell>
          <cell r="C571">
            <v>43.56</v>
          </cell>
          <cell r="D571">
            <v>43.57</v>
          </cell>
          <cell r="E571">
            <v>49.63</v>
          </cell>
          <cell r="F571">
            <v>75.790000000000006</v>
          </cell>
          <cell r="G571">
            <v>147.95000000000002</v>
          </cell>
          <cell r="H571">
            <v>7.310628302994715</v>
          </cell>
          <cell r="I571">
            <v>29.258160237388719</v>
          </cell>
          <cell r="J571">
            <v>14.477141355754064</v>
          </cell>
          <cell r="K571">
            <v>41.800000000000011</v>
          </cell>
          <cell r="L571">
            <v>113.9751552795031</v>
          </cell>
          <cell r="M571">
            <v>75.691723073269216</v>
          </cell>
        </row>
        <row r="572">
          <cell r="A572">
            <v>38996</v>
          </cell>
          <cell r="B572">
            <v>35.97</v>
          </cell>
          <cell r="C572">
            <v>43.31</v>
          </cell>
          <cell r="D572">
            <v>43.33</v>
          </cell>
          <cell r="E572">
            <v>48.99</v>
          </cell>
          <cell r="F572">
            <v>74.66</v>
          </cell>
          <cell r="G572">
            <v>147.65</v>
          </cell>
          <cell r="H572">
            <v>5.60775102759834</v>
          </cell>
          <cell r="I572">
            <v>28.516320474777434</v>
          </cell>
          <cell r="J572">
            <v>13.846558066211223</v>
          </cell>
          <cell r="K572">
            <v>39.971428571428568</v>
          </cell>
          <cell r="L572">
            <v>110.78486730660644</v>
          </cell>
          <cell r="M572">
            <v>75.335470846692786</v>
          </cell>
        </row>
        <row r="573">
          <cell r="A573">
            <v>38999</v>
          </cell>
          <cell r="B573">
            <v>36.53</v>
          </cell>
          <cell r="C573">
            <v>44.29</v>
          </cell>
          <cell r="D573">
            <v>43.5</v>
          </cell>
          <cell r="E573">
            <v>49</v>
          </cell>
          <cell r="F573">
            <v>74.8</v>
          </cell>
          <cell r="G573">
            <v>147.87</v>
          </cell>
          <cell r="H573">
            <v>7.2519083969465603</v>
          </cell>
          <cell r="I573">
            <v>31.424332344213646</v>
          </cell>
          <cell r="J573">
            <v>14.29322122963741</v>
          </cell>
          <cell r="K573">
            <v>39.999999999999993</v>
          </cell>
          <cell r="L573">
            <v>111.18012422360249</v>
          </cell>
          <cell r="M573">
            <v>75.596722479515478</v>
          </cell>
        </row>
        <row r="574">
          <cell r="A574">
            <v>39000</v>
          </cell>
          <cell r="B574">
            <v>36.4</v>
          </cell>
          <cell r="C574">
            <v>44.02</v>
          </cell>
          <cell r="D574">
            <v>43.59</v>
          </cell>
          <cell r="E574">
            <v>49.08</v>
          </cell>
          <cell r="F574">
            <v>75.55</v>
          </cell>
          <cell r="G574">
            <v>149.05000000000001</v>
          </cell>
          <cell r="H574">
            <v>6.8702290076335659</v>
          </cell>
          <cell r="I574">
            <v>30.623145400593476</v>
          </cell>
          <cell r="J574">
            <v>14.529689963215976</v>
          </cell>
          <cell r="K574">
            <v>40.228571428571414</v>
          </cell>
          <cell r="L574">
            <v>113.29757199322414</v>
          </cell>
          <cell r="M574">
            <v>76.997981237382731</v>
          </cell>
        </row>
        <row r="575">
          <cell r="A575">
            <v>39001</v>
          </cell>
          <cell r="B575">
            <v>36.090000000000003</v>
          </cell>
          <cell r="C575">
            <v>43.96</v>
          </cell>
          <cell r="D575">
            <v>43.34</v>
          </cell>
          <cell r="E575">
            <v>48.910000000000004</v>
          </cell>
          <cell r="F575">
            <v>74.89</v>
          </cell>
          <cell r="G575">
            <v>147.31</v>
          </cell>
          <cell r="H575">
            <v>5.9600704638872681</v>
          </cell>
          <cell r="I575">
            <v>30.445103857566757</v>
          </cell>
          <cell r="J575">
            <v>13.87283236994219</v>
          </cell>
          <cell r="K575">
            <v>39.742857142857147</v>
          </cell>
          <cell r="L575">
            <v>111.4342179559571</v>
          </cell>
          <cell r="M575">
            <v>74.931718323239508</v>
          </cell>
        </row>
        <row r="576">
          <cell r="A576">
            <v>39002</v>
          </cell>
          <cell r="B576">
            <v>36.43</v>
          </cell>
          <cell r="C576">
            <v>44.33</v>
          </cell>
          <cell r="D576">
            <v>43.58</v>
          </cell>
          <cell r="E576">
            <v>48.53</v>
          </cell>
          <cell r="F576">
            <v>76.66</v>
          </cell>
          <cell r="G576">
            <v>150.45000000000002</v>
          </cell>
          <cell r="H576">
            <v>6.9583088667058091</v>
          </cell>
          <cell r="I576">
            <v>31.543026706231437</v>
          </cell>
          <cell r="J576">
            <v>14.503415659485007</v>
          </cell>
          <cell r="K576">
            <v>38.657142857142858</v>
          </cell>
          <cell r="L576">
            <v>116.43139469226425</v>
          </cell>
          <cell r="M576">
            <v>78.660491628072677</v>
          </cell>
        </row>
        <row r="577">
          <cell r="A577">
            <v>39003</v>
          </cell>
          <cell r="B577">
            <v>36.36</v>
          </cell>
          <cell r="C577">
            <v>45.32</v>
          </cell>
          <cell r="D577">
            <v>43.69</v>
          </cell>
          <cell r="E577">
            <v>48.82</v>
          </cell>
          <cell r="F577">
            <v>77.73</v>
          </cell>
          <cell r="G577">
            <v>151.4</v>
          </cell>
          <cell r="H577">
            <v>6.7527891955372787</v>
          </cell>
          <cell r="I577">
            <v>34.480712166172097</v>
          </cell>
          <cell r="J577">
            <v>14.792433000525463</v>
          </cell>
          <cell r="K577">
            <v>39.48571428571428</v>
          </cell>
          <cell r="L577">
            <v>119.45228684359117</v>
          </cell>
          <cell r="M577">
            <v>79.788623678897991</v>
          </cell>
        </row>
        <row r="578">
          <cell r="A578">
            <v>39006</v>
          </cell>
          <cell r="B578">
            <v>36.119999999999997</v>
          </cell>
          <cell r="C578">
            <v>45.550000000000004</v>
          </cell>
          <cell r="D578">
            <v>43.53</v>
          </cell>
          <cell r="E578">
            <v>49.2</v>
          </cell>
          <cell r="F578">
            <v>78.55</v>
          </cell>
          <cell r="G578">
            <v>151.24</v>
          </cell>
          <cell r="H578">
            <v>6.0481503229594669</v>
          </cell>
          <cell r="I578">
            <v>35.163204747774479</v>
          </cell>
          <cell r="J578">
            <v>14.372044140830265</v>
          </cell>
          <cell r="K578">
            <v>40.571428571428569</v>
          </cell>
          <cell r="L578">
            <v>121.76736307171088</v>
          </cell>
          <cell r="M578">
            <v>79.598622491390557</v>
          </cell>
        </row>
        <row r="579">
          <cell r="A579">
            <v>39007</v>
          </cell>
          <cell r="B579">
            <v>35.44</v>
          </cell>
          <cell r="C579">
            <v>45.5</v>
          </cell>
          <cell r="D579">
            <v>43.77</v>
          </cell>
          <cell r="E579">
            <v>49.5</v>
          </cell>
          <cell r="F579">
            <v>77.48</v>
          </cell>
          <cell r="G579">
            <v>150.24</v>
          </cell>
          <cell r="H579">
            <v>4.0516735173223628</v>
          </cell>
          <cell r="I579">
            <v>35.014836795252215</v>
          </cell>
          <cell r="J579">
            <v>15.002627430373106</v>
          </cell>
          <cell r="K579">
            <v>41.428571428571438</v>
          </cell>
          <cell r="L579">
            <v>118.74647092038396</v>
          </cell>
          <cell r="M579">
            <v>78.41111506946919</v>
          </cell>
        </row>
        <row r="580">
          <cell r="A580">
            <v>39008</v>
          </cell>
          <cell r="B580">
            <v>36.160000000000004</v>
          </cell>
          <cell r="C580">
            <v>45.71</v>
          </cell>
          <cell r="D580">
            <v>43.71</v>
          </cell>
          <cell r="E580">
            <v>49.71</v>
          </cell>
          <cell r="F580">
            <v>78.09</v>
          </cell>
          <cell r="G580">
            <v>151.63</v>
          </cell>
          <cell r="H580">
            <v>6.1655901350557984</v>
          </cell>
          <cell r="I580">
            <v>35.637982195845687</v>
          </cell>
          <cell r="J580">
            <v>14.844981607987373</v>
          </cell>
          <cell r="K580">
            <v>42.028571428571439</v>
          </cell>
          <cell r="L580">
            <v>120.46866177300961</v>
          </cell>
          <cell r="M580">
            <v>80.061750385939902</v>
          </cell>
        </row>
        <row r="581">
          <cell r="A581">
            <v>39009</v>
          </cell>
          <cell r="B581">
            <v>34.840000000000003</v>
          </cell>
          <cell r="C581">
            <v>44.36</v>
          </cell>
          <cell r="D581">
            <v>42.35</v>
          </cell>
          <cell r="E581">
            <v>49.63</v>
          </cell>
          <cell r="F581">
            <v>77.48</v>
          </cell>
          <cell r="G581">
            <v>150.43</v>
          </cell>
          <cell r="H581">
            <v>2.2900763358778553</v>
          </cell>
          <cell r="I581">
            <v>31.632047477744795</v>
          </cell>
          <cell r="J581">
            <v>11.271676300578036</v>
          </cell>
          <cell r="K581">
            <v>41.800000000000011</v>
          </cell>
          <cell r="L581">
            <v>118.74647092038396</v>
          </cell>
          <cell r="M581">
            <v>78.636741479634239</v>
          </cell>
        </row>
        <row r="582">
          <cell r="A582">
            <v>39010</v>
          </cell>
          <cell r="B582">
            <v>35.200000000000003</v>
          </cell>
          <cell r="C582">
            <v>44.37</v>
          </cell>
          <cell r="D582">
            <v>42.56</v>
          </cell>
          <cell r="E582">
            <v>49</v>
          </cell>
          <cell r="F582">
            <v>77.070000000000007</v>
          </cell>
          <cell r="G582">
            <v>150.19</v>
          </cell>
          <cell r="H582">
            <v>3.3470346447445731</v>
          </cell>
          <cell r="I582">
            <v>31.66172106824925</v>
          </cell>
          <cell r="J582">
            <v>11.823436678928001</v>
          </cell>
          <cell r="K582">
            <v>39.999999999999993</v>
          </cell>
          <cell r="L582">
            <v>117.58893280632412</v>
          </cell>
          <cell r="M582">
            <v>78.351739698373109</v>
          </cell>
        </row>
        <row r="583">
          <cell r="A583">
            <v>39013</v>
          </cell>
          <cell r="B583">
            <v>35.21</v>
          </cell>
          <cell r="C583">
            <v>44.550000000000004</v>
          </cell>
          <cell r="D583">
            <v>42.730000000000004</v>
          </cell>
          <cell r="E583">
            <v>49.39</v>
          </cell>
          <cell r="F583">
            <v>77.64</v>
          </cell>
          <cell r="G583">
            <v>151.59</v>
          </cell>
          <cell r="H583">
            <v>3.3763945977686394</v>
          </cell>
          <cell r="I583">
            <v>32.195845697329382</v>
          </cell>
          <cell r="J583">
            <v>12.270099842354188</v>
          </cell>
          <cell r="K583">
            <v>41.114285714285728</v>
          </cell>
          <cell r="L583">
            <v>119.19819311123656</v>
          </cell>
          <cell r="M583">
            <v>80.01425008906304</v>
          </cell>
        </row>
        <row r="584">
          <cell r="A584">
            <v>39014</v>
          </cell>
          <cell r="B584">
            <v>37.33</v>
          </cell>
          <cell r="C584">
            <v>44.79</v>
          </cell>
          <cell r="D584">
            <v>43.11</v>
          </cell>
          <cell r="E584">
            <v>50.38</v>
          </cell>
          <cell r="F584">
            <v>78.34</v>
          </cell>
          <cell r="G584">
            <v>153.80000000000001</v>
          </cell>
          <cell r="H584">
            <v>9.6007046388725712</v>
          </cell>
          <cell r="I584">
            <v>32.908011869436194</v>
          </cell>
          <cell r="J584">
            <v>13.268523384130315</v>
          </cell>
          <cell r="K584">
            <v>43.94285714285715</v>
          </cell>
          <cell r="L584">
            <v>121.17447769621683</v>
          </cell>
          <cell r="M584">
            <v>82.638641491509318</v>
          </cell>
        </row>
        <row r="585">
          <cell r="A585">
            <v>39015</v>
          </cell>
          <cell r="B585">
            <v>38.74</v>
          </cell>
          <cell r="C585">
            <v>45.79</v>
          </cell>
          <cell r="D585">
            <v>43.29</v>
          </cell>
          <cell r="E585">
            <v>51.19</v>
          </cell>
          <cell r="F585">
            <v>77.400000000000006</v>
          </cell>
          <cell r="G585">
            <v>153.39000000000001</v>
          </cell>
          <cell r="H585">
            <v>13.740458015267176</v>
          </cell>
          <cell r="I585">
            <v>35.875370919881291</v>
          </cell>
          <cell r="J585">
            <v>13.741460851287425</v>
          </cell>
          <cell r="K585">
            <v>46.257142857142838</v>
          </cell>
          <cell r="L585">
            <v>118.52060982495765</v>
          </cell>
          <cell r="M585">
            <v>82.15176344852155</v>
          </cell>
        </row>
        <row r="586">
          <cell r="A586">
            <v>39016</v>
          </cell>
          <cell r="B586">
            <v>38.520000000000003</v>
          </cell>
          <cell r="C586">
            <v>45.57</v>
          </cell>
          <cell r="D586">
            <v>43.31</v>
          </cell>
          <cell r="E586">
            <v>51.57</v>
          </cell>
          <cell r="F586">
            <v>78.41</v>
          </cell>
          <cell r="G586">
            <v>153.30000000000001</v>
          </cell>
          <cell r="H586">
            <v>13.09453904873752</v>
          </cell>
          <cell r="I586">
            <v>35.222551928783361</v>
          </cell>
          <cell r="J586">
            <v>13.794009458749334</v>
          </cell>
          <cell r="K586">
            <v>47.342857142857156</v>
          </cell>
          <cell r="L586">
            <v>121.37210615471483</v>
          </cell>
          <cell r="M586">
            <v>82.044887780548621</v>
          </cell>
        </row>
        <row r="587">
          <cell r="A587">
            <v>39017</v>
          </cell>
          <cell r="B587">
            <v>38.300000000000004</v>
          </cell>
          <cell r="C587">
            <v>45.29</v>
          </cell>
          <cell r="D587">
            <v>42.33</v>
          </cell>
          <cell r="E587">
            <v>51.25</v>
          </cell>
          <cell r="F587">
            <v>76.56</v>
          </cell>
          <cell r="G587">
            <v>149.21</v>
          </cell>
          <cell r="H587">
            <v>12.448620082207885</v>
          </cell>
          <cell r="I587">
            <v>34.391691394658743</v>
          </cell>
          <cell r="J587">
            <v>11.219127693116127</v>
          </cell>
          <cell r="K587">
            <v>46.428571428571416</v>
          </cell>
          <cell r="L587">
            <v>116.14906832298138</v>
          </cell>
          <cell r="M587">
            <v>77.187982424890151</v>
          </cell>
        </row>
        <row r="588">
          <cell r="A588">
            <v>39020</v>
          </cell>
          <cell r="B588">
            <v>38.14</v>
          </cell>
          <cell r="C588">
            <v>45.56</v>
          </cell>
          <cell r="D588">
            <v>42.19</v>
          </cell>
          <cell r="E588">
            <v>51.31</v>
          </cell>
          <cell r="F588">
            <v>77.67</v>
          </cell>
          <cell r="G588">
            <v>152.47999999999999</v>
          </cell>
          <cell r="H588">
            <v>11.978860833822669</v>
          </cell>
          <cell r="I588">
            <v>35.192878338278931</v>
          </cell>
          <cell r="J588">
            <v>10.851287440882796</v>
          </cell>
          <cell r="K588">
            <v>46.599999999999994</v>
          </cell>
          <cell r="L588">
            <v>119.28289102202143</v>
          </cell>
          <cell r="M588">
            <v>81.071131694573054</v>
          </cell>
        </row>
        <row r="589">
          <cell r="A589">
            <v>39021</v>
          </cell>
          <cell r="B589">
            <v>38.119999999999997</v>
          </cell>
          <cell r="C589">
            <v>45.45</v>
          </cell>
          <cell r="D589">
            <v>42.300000000000004</v>
          </cell>
          <cell r="E589">
            <v>52.050000000000004</v>
          </cell>
          <cell r="F589">
            <v>77.84</v>
          </cell>
          <cell r="G589">
            <v>151.35</v>
          </cell>
          <cell r="H589">
            <v>11.920140927774492</v>
          </cell>
          <cell r="I589">
            <v>34.866468842729972</v>
          </cell>
          <cell r="J589">
            <v>11.140304781923295</v>
          </cell>
          <cell r="K589">
            <v>48.71428571428573</v>
          </cell>
          <cell r="L589">
            <v>119.76284584980239</v>
          </cell>
          <cell r="M589">
            <v>79.729248307801896</v>
          </cell>
        </row>
        <row r="590">
          <cell r="A590">
            <v>39022</v>
          </cell>
          <cell r="B590">
            <v>38.07</v>
          </cell>
          <cell r="C590">
            <v>44.87</v>
          </cell>
          <cell r="D590">
            <v>42.45</v>
          </cell>
          <cell r="E590">
            <v>50.7</v>
          </cell>
          <cell r="F590">
            <v>74.66</v>
          </cell>
          <cell r="G590">
            <v>148.02000000000001</v>
          </cell>
          <cell r="H590">
            <v>11.773341162654138</v>
          </cell>
          <cell r="I590">
            <v>33.145400593471798</v>
          </cell>
          <cell r="J590">
            <v>11.534419337887547</v>
          </cell>
          <cell r="K590">
            <v>44.857142857142861</v>
          </cell>
          <cell r="L590">
            <v>110.78486730660644</v>
          </cell>
          <cell r="M590">
            <v>75.774848592803707</v>
          </cell>
        </row>
        <row r="591">
          <cell r="A591">
            <v>39023</v>
          </cell>
          <cell r="B591">
            <v>38.57</v>
          </cell>
          <cell r="C591">
            <v>46.07</v>
          </cell>
          <cell r="D591">
            <v>42.71</v>
          </cell>
          <cell r="E591">
            <v>50.85</v>
          </cell>
          <cell r="F591">
            <v>76</v>
          </cell>
          <cell r="G591">
            <v>148.06</v>
          </cell>
          <cell r="H591">
            <v>13.241338813857894</v>
          </cell>
          <cell r="I591">
            <v>36.70623145400593</v>
          </cell>
          <cell r="J591">
            <v>12.217551234892277</v>
          </cell>
          <cell r="K591">
            <v>45.285714285714285</v>
          </cell>
          <cell r="L591">
            <v>114.56804065499715</v>
          </cell>
          <cell r="M591">
            <v>75.822348889680555</v>
          </cell>
        </row>
        <row r="592">
          <cell r="A592">
            <v>39024</v>
          </cell>
          <cell r="B592">
            <v>37.79</v>
          </cell>
          <cell r="C592">
            <v>45.82</v>
          </cell>
          <cell r="D592">
            <v>42.410000000000004</v>
          </cell>
          <cell r="E592">
            <v>50.980000000000004</v>
          </cell>
          <cell r="F592">
            <v>74.430000000000007</v>
          </cell>
          <cell r="G592">
            <v>146.69</v>
          </cell>
          <cell r="H592">
            <v>10.951262477980016</v>
          </cell>
          <cell r="I592">
            <v>35.964391691394646</v>
          </cell>
          <cell r="J592">
            <v>11.429322122963747</v>
          </cell>
          <cell r="K592">
            <v>45.657142857142865</v>
          </cell>
          <cell r="L592">
            <v>110.13551665725578</v>
          </cell>
          <cell r="M592">
            <v>74.195463721648252</v>
          </cell>
        </row>
        <row r="593">
          <cell r="A593">
            <v>39027</v>
          </cell>
          <cell r="B593">
            <v>38.85</v>
          </cell>
          <cell r="C593">
            <v>47.37</v>
          </cell>
          <cell r="D593">
            <v>42.71</v>
          </cell>
          <cell r="E593">
            <v>53.03</v>
          </cell>
          <cell r="F593">
            <v>76.150000000000006</v>
          </cell>
          <cell r="G593">
            <v>149.27000000000001</v>
          </cell>
          <cell r="H593">
            <v>14.063417498531994</v>
          </cell>
          <cell r="I593">
            <v>40.563798219584555</v>
          </cell>
          <cell r="J593">
            <v>12.217551234892277</v>
          </cell>
          <cell r="K593">
            <v>51.514285714285712</v>
          </cell>
          <cell r="L593">
            <v>114.9915302089215</v>
          </cell>
          <cell r="M593">
            <v>77.259232870205437</v>
          </cell>
        </row>
        <row r="594">
          <cell r="A594">
            <v>39028</v>
          </cell>
          <cell r="B594">
            <v>38.64</v>
          </cell>
          <cell r="C594">
            <v>46.09</v>
          </cell>
          <cell r="D594">
            <v>42.75</v>
          </cell>
          <cell r="E594">
            <v>52.67</v>
          </cell>
          <cell r="F594">
            <v>75.5</v>
          </cell>
          <cell r="G594">
            <v>148.22999999999999</v>
          </cell>
          <cell r="H594">
            <v>13.446858485026425</v>
          </cell>
          <cell r="I594">
            <v>36.76557863501484</v>
          </cell>
          <cell r="J594">
            <v>12.322648449816075</v>
          </cell>
          <cell r="K594">
            <v>50.485714285714288</v>
          </cell>
          <cell r="L594">
            <v>113.15640880858271</v>
          </cell>
          <cell r="M594">
            <v>76.024225151407165</v>
          </cell>
        </row>
        <row r="595">
          <cell r="A595">
            <v>39029</v>
          </cell>
          <cell r="B595">
            <v>38.83</v>
          </cell>
          <cell r="C595">
            <v>45.6</v>
          </cell>
          <cell r="D595">
            <v>43.13</v>
          </cell>
          <cell r="E595">
            <v>52.2</v>
          </cell>
          <cell r="F595">
            <v>74.3</v>
          </cell>
          <cell r="G595">
            <v>148.74</v>
          </cell>
          <cell r="H595">
            <v>14.00469759248384</v>
          </cell>
          <cell r="I595">
            <v>35.311572700296722</v>
          </cell>
          <cell r="J595">
            <v>13.321071991592227</v>
          </cell>
          <cell r="K595">
            <v>49.142857142857153</v>
          </cell>
          <cell r="L595">
            <v>109.768492377188</v>
          </cell>
          <cell r="M595">
            <v>76.629853936587097</v>
          </cell>
        </row>
        <row r="596">
          <cell r="A596">
            <v>39030</v>
          </cell>
          <cell r="B596">
            <v>38.82</v>
          </cell>
          <cell r="C596">
            <v>45.36</v>
          </cell>
          <cell r="D596">
            <v>42.96</v>
          </cell>
          <cell r="E596">
            <v>52.900000000000006</v>
          </cell>
          <cell r="F596">
            <v>71.39</v>
          </cell>
          <cell r="G596">
            <v>144.41</v>
          </cell>
          <cell r="H596">
            <v>13.975337639459774</v>
          </cell>
          <cell r="I596">
            <v>34.599406528189888</v>
          </cell>
          <cell r="J596">
            <v>12.87440882816604</v>
          </cell>
          <cell r="K596">
            <v>51.142857142857153</v>
          </cell>
          <cell r="L596">
            <v>101.55279503105588</v>
          </cell>
          <cell r="M596">
            <v>71.487946799667483</v>
          </cell>
        </row>
        <row r="597">
          <cell r="A597">
            <v>39031</v>
          </cell>
          <cell r="B597">
            <v>39.880000000000003</v>
          </cell>
          <cell r="C597">
            <v>45.24</v>
          </cell>
          <cell r="D597">
            <v>43.04</v>
          </cell>
          <cell r="E597">
            <v>52.89</v>
          </cell>
          <cell r="F597">
            <v>72.180000000000007</v>
          </cell>
          <cell r="G597">
            <v>147.16</v>
          </cell>
          <cell r="H597">
            <v>17.087492660011748</v>
          </cell>
          <cell r="I597">
            <v>34.2433234421365</v>
          </cell>
          <cell r="J597">
            <v>13.084603258013662</v>
          </cell>
          <cell r="K597">
            <v>51.114285714285714</v>
          </cell>
          <cell r="L597">
            <v>103.78317334839076</v>
          </cell>
          <cell r="M597">
            <v>74.753592209951279</v>
          </cell>
        </row>
        <row r="598">
          <cell r="A598">
            <v>39034</v>
          </cell>
          <cell r="B598">
            <v>40.270000000000003</v>
          </cell>
          <cell r="C598">
            <v>45.77</v>
          </cell>
          <cell r="D598">
            <v>42.97</v>
          </cell>
          <cell r="E598">
            <v>52.31</v>
          </cell>
          <cell r="F598">
            <v>73.37</v>
          </cell>
          <cell r="G598">
            <v>150.19</v>
          </cell>
          <cell r="H598">
            <v>18.232530827950665</v>
          </cell>
          <cell r="I598">
            <v>35.816023738872403</v>
          </cell>
          <cell r="J598">
            <v>12.900683131896983</v>
          </cell>
          <cell r="K598">
            <v>49.45714285714287</v>
          </cell>
          <cell r="L598">
            <v>107.14285714285717</v>
          </cell>
          <cell r="M598">
            <v>78.351739698373109</v>
          </cell>
        </row>
        <row r="599">
          <cell r="A599">
            <v>39035</v>
          </cell>
          <cell r="B599">
            <v>40.130000000000003</v>
          </cell>
          <cell r="C599">
            <v>47</v>
          </cell>
          <cell r="D599">
            <v>43</v>
          </cell>
          <cell r="E599">
            <v>52.1</v>
          </cell>
          <cell r="F599">
            <v>74.92</v>
          </cell>
          <cell r="G599">
            <v>151.89000000000001</v>
          </cell>
          <cell r="H599">
            <v>17.821491485613628</v>
          </cell>
          <cell r="I599">
            <v>39.465875370919875</v>
          </cell>
          <cell r="J599">
            <v>12.979506043089861</v>
          </cell>
          <cell r="K599">
            <v>48.857142857142868</v>
          </cell>
          <cell r="L599">
            <v>111.51891586674196</v>
          </cell>
          <cell r="M599">
            <v>80.37050231563947</v>
          </cell>
        </row>
        <row r="600">
          <cell r="A600">
            <v>39036</v>
          </cell>
          <cell r="B600">
            <v>40.5</v>
          </cell>
          <cell r="C600">
            <v>47.33</v>
          </cell>
          <cell r="D600">
            <v>43.06</v>
          </cell>
          <cell r="E600">
            <v>51.83</v>
          </cell>
          <cell r="F600">
            <v>75.400000000000006</v>
          </cell>
          <cell r="G600">
            <v>153.81</v>
          </cell>
          <cell r="H600">
            <v>18.907809747504388</v>
          </cell>
          <cell r="I600">
            <v>40.445103857566743</v>
          </cell>
          <cell r="J600">
            <v>13.137151865475571</v>
          </cell>
          <cell r="K600">
            <v>48.085714285714289</v>
          </cell>
          <cell r="L600">
            <v>112.87408243929984</v>
          </cell>
          <cell r="M600">
            <v>82.650516565728523</v>
          </cell>
        </row>
        <row r="601">
          <cell r="A601">
            <v>39037</v>
          </cell>
          <cell r="B601">
            <v>40.730000000000004</v>
          </cell>
          <cell r="C601">
            <v>47.78</v>
          </cell>
          <cell r="D601">
            <v>43.5</v>
          </cell>
          <cell r="E601">
            <v>52.02</v>
          </cell>
          <cell r="F601">
            <v>75.930000000000007</v>
          </cell>
          <cell r="G601">
            <v>154.95000000000002</v>
          </cell>
          <cell r="H601">
            <v>19.583088667058135</v>
          </cell>
          <cell r="I601">
            <v>41.780415430267048</v>
          </cell>
          <cell r="J601">
            <v>14.29322122963741</v>
          </cell>
          <cell r="K601">
            <v>48.628571428571441</v>
          </cell>
          <cell r="L601">
            <v>114.37041219649915</v>
          </cell>
          <cell r="M601">
            <v>84.004275026718915</v>
          </cell>
        </row>
        <row r="602">
          <cell r="A602">
            <v>39038</v>
          </cell>
          <cell r="B602">
            <v>40.26</v>
          </cell>
          <cell r="C602">
            <v>47.410000000000004</v>
          </cell>
          <cell r="D602">
            <v>43.230000000000004</v>
          </cell>
          <cell r="E602">
            <v>52.13</v>
          </cell>
          <cell r="F602">
            <v>76.13</v>
          </cell>
          <cell r="G602">
            <v>154.63</v>
          </cell>
          <cell r="H602">
            <v>18.203170874926577</v>
          </cell>
          <cell r="I602">
            <v>40.682492581602368</v>
          </cell>
          <cell r="J602">
            <v>13.583815028901736</v>
          </cell>
          <cell r="K602">
            <v>48.942857142857157</v>
          </cell>
          <cell r="L602">
            <v>114.93506493506489</v>
          </cell>
          <cell r="M602">
            <v>83.624272651704047</v>
          </cell>
        </row>
        <row r="603">
          <cell r="A603">
            <v>39041</v>
          </cell>
          <cell r="B603">
            <v>39.58</v>
          </cell>
          <cell r="C603">
            <v>47.51</v>
          </cell>
          <cell r="D603">
            <v>42.96</v>
          </cell>
          <cell r="E603">
            <v>51.97</v>
          </cell>
          <cell r="F603">
            <v>76.11</v>
          </cell>
          <cell r="G603">
            <v>154.76</v>
          </cell>
          <cell r="H603">
            <v>16.206694069289473</v>
          </cell>
          <cell r="I603">
            <v>40.979228486646861</v>
          </cell>
          <cell r="J603">
            <v>12.87440882816604</v>
          </cell>
          <cell r="K603">
            <v>48.485714285714288</v>
          </cell>
          <cell r="L603">
            <v>114.87859966120833</v>
          </cell>
          <cell r="M603">
            <v>83.778648616553824</v>
          </cell>
        </row>
        <row r="604">
          <cell r="A604">
            <v>39042</v>
          </cell>
          <cell r="B604">
            <v>39.900000000000006</v>
          </cell>
          <cell r="C604">
            <v>47.410000000000004</v>
          </cell>
          <cell r="D604">
            <v>43</v>
          </cell>
          <cell r="E604">
            <v>51.59</v>
          </cell>
          <cell r="F604">
            <v>77.13</v>
          </cell>
          <cell r="G604">
            <v>156.16</v>
          </cell>
          <cell r="H604">
            <v>17.146212566059905</v>
          </cell>
          <cell r="I604">
            <v>40.682492581602368</v>
          </cell>
          <cell r="J604">
            <v>12.979506043089861</v>
          </cell>
          <cell r="K604">
            <v>47.40000000000002</v>
          </cell>
          <cell r="L604">
            <v>117.75832862789382</v>
          </cell>
          <cell r="M604">
            <v>85.441159007243783</v>
          </cell>
        </row>
        <row r="605">
          <cell r="A605">
            <v>39043</v>
          </cell>
          <cell r="B605">
            <v>40.450000000000003</v>
          </cell>
          <cell r="C605">
            <v>47.730000000000004</v>
          </cell>
          <cell r="D605">
            <v>42.97</v>
          </cell>
          <cell r="E605">
            <v>52.47</v>
          </cell>
          <cell r="F605">
            <v>77.78</v>
          </cell>
          <cell r="G605">
            <v>158.42000000000002</v>
          </cell>
          <cell r="H605">
            <v>18.761009982384035</v>
          </cell>
          <cell r="I605">
            <v>41.632047477744806</v>
          </cell>
          <cell r="J605">
            <v>12.900683131896983</v>
          </cell>
          <cell r="K605">
            <v>49.914285714285711</v>
          </cell>
          <cell r="L605">
            <v>119.59345002823265</v>
          </cell>
          <cell r="M605">
            <v>88.124925780786128</v>
          </cell>
        </row>
        <row r="606">
          <cell r="A606">
            <v>39044</v>
          </cell>
          <cell r="B606">
            <v>40.450000000000003</v>
          </cell>
          <cell r="C606">
            <v>47.730000000000004</v>
          </cell>
          <cell r="D606">
            <v>42.97</v>
          </cell>
          <cell r="E606">
            <v>52.47</v>
          </cell>
          <cell r="F606">
            <v>77.78</v>
          </cell>
          <cell r="G606">
            <v>158.42000000000002</v>
          </cell>
          <cell r="H606">
            <v>18.761009982384035</v>
          </cell>
          <cell r="I606">
            <v>41.632047477744806</v>
          </cell>
          <cell r="J606">
            <v>12.900683131896983</v>
          </cell>
          <cell r="K606">
            <v>49.914285714285711</v>
          </cell>
          <cell r="L606">
            <v>119.59345002823265</v>
          </cell>
          <cell r="M606">
            <v>88.124925780786128</v>
          </cell>
        </row>
        <row r="607">
          <cell r="A607">
            <v>39045</v>
          </cell>
          <cell r="B607">
            <v>40.74</v>
          </cell>
          <cell r="C607">
            <v>47.660000000000004</v>
          </cell>
          <cell r="D607">
            <v>42.980000000000004</v>
          </cell>
          <cell r="E607">
            <v>52.050000000000004</v>
          </cell>
          <cell r="F607">
            <v>76.58</v>
          </cell>
          <cell r="G607">
            <v>158.60000000000002</v>
          </cell>
          <cell r="H607">
            <v>19.612448620082201</v>
          </cell>
          <cell r="I607">
            <v>41.424332344213653</v>
          </cell>
          <cell r="J607">
            <v>12.926957435627951</v>
          </cell>
          <cell r="K607">
            <v>48.71428571428573</v>
          </cell>
          <cell r="L607">
            <v>116.20553359683794</v>
          </cell>
          <cell r="M607">
            <v>88.338677116731972</v>
          </cell>
        </row>
        <row r="608">
          <cell r="A608">
            <v>39048</v>
          </cell>
          <cell r="B608">
            <v>39.480000000000004</v>
          </cell>
          <cell r="C608">
            <v>46.03</v>
          </cell>
          <cell r="D608">
            <v>42.6</v>
          </cell>
          <cell r="E608">
            <v>50.68</v>
          </cell>
          <cell r="F608">
            <v>73.86</v>
          </cell>
          <cell r="G608">
            <v>151</v>
          </cell>
          <cell r="H608">
            <v>15.913094539048744</v>
          </cell>
          <cell r="I608">
            <v>36.587537091988118</v>
          </cell>
          <cell r="J608">
            <v>11.9285338938518</v>
          </cell>
          <cell r="K608">
            <v>44.8</v>
          </cell>
          <cell r="L608">
            <v>108.5262563523433</v>
          </cell>
          <cell r="M608">
            <v>79.313620710129413</v>
          </cell>
        </row>
        <row r="609">
          <cell r="A609">
            <v>39049</v>
          </cell>
          <cell r="B609">
            <v>39.47</v>
          </cell>
          <cell r="C609">
            <v>45.25</v>
          </cell>
          <cell r="D609">
            <v>43.09</v>
          </cell>
          <cell r="E609">
            <v>51.13</v>
          </cell>
          <cell r="F609">
            <v>75.290000000000006</v>
          </cell>
          <cell r="G609">
            <v>154.14000000000001</v>
          </cell>
          <cell r="H609">
            <v>15.883734586024655</v>
          </cell>
          <cell r="I609">
            <v>34.27299703264093</v>
          </cell>
          <cell r="J609">
            <v>13.215974776668427</v>
          </cell>
          <cell r="K609">
            <v>46.085714285714289</v>
          </cell>
          <cell r="L609">
            <v>112.56352343308866</v>
          </cell>
          <cell r="M609">
            <v>83.042394014962582</v>
          </cell>
        </row>
        <row r="610">
          <cell r="A610">
            <v>39050</v>
          </cell>
          <cell r="B610">
            <v>39.880000000000003</v>
          </cell>
          <cell r="C610">
            <v>45.660000000000004</v>
          </cell>
          <cell r="D610">
            <v>43.34</v>
          </cell>
          <cell r="E610">
            <v>51.78</v>
          </cell>
          <cell r="F610">
            <v>75.14</v>
          </cell>
          <cell r="G610">
            <v>153.16</v>
          </cell>
          <cell r="H610">
            <v>17.087492660011748</v>
          </cell>
          <cell r="I610">
            <v>35.489614243323444</v>
          </cell>
          <cell r="J610">
            <v>13.87283236994219</v>
          </cell>
          <cell r="K610">
            <v>47.94285714285715</v>
          </cell>
          <cell r="L610">
            <v>112.14003387916432</v>
          </cell>
          <cell r="M610">
            <v>81.87863674147961</v>
          </cell>
        </row>
        <row r="611">
          <cell r="A611">
            <v>39051</v>
          </cell>
          <cell r="B611">
            <v>39.72</v>
          </cell>
          <cell r="C611">
            <v>45.95</v>
          </cell>
          <cell r="D611">
            <v>43.68</v>
          </cell>
          <cell r="E611">
            <v>52.01</v>
          </cell>
          <cell r="F611">
            <v>73.67</v>
          </cell>
          <cell r="G611">
            <v>152.47999999999999</v>
          </cell>
          <cell r="H611">
            <v>16.617733411626535</v>
          </cell>
          <cell r="I611">
            <v>36.350148367952514</v>
          </cell>
          <cell r="J611">
            <v>14.766158696794518</v>
          </cell>
          <cell r="K611">
            <v>48.6</v>
          </cell>
          <cell r="L611">
            <v>107.98983625070582</v>
          </cell>
          <cell r="M611">
            <v>81.071131694573054</v>
          </cell>
        </row>
        <row r="612">
          <cell r="A612">
            <v>39052</v>
          </cell>
          <cell r="B612">
            <v>39.97</v>
          </cell>
          <cell r="C612">
            <v>45.72</v>
          </cell>
          <cell r="D612">
            <v>44</v>
          </cell>
          <cell r="E612">
            <v>51.79</v>
          </cell>
          <cell r="F612">
            <v>73.350000000000009</v>
          </cell>
          <cell r="G612">
            <v>151.49</v>
          </cell>
          <cell r="H612">
            <v>17.351732237228411</v>
          </cell>
          <cell r="I612">
            <v>35.667655786350139</v>
          </cell>
          <cell r="J612">
            <v>15.606936416184958</v>
          </cell>
          <cell r="K612">
            <v>47.971428571428575</v>
          </cell>
          <cell r="L612">
            <v>107.08639186900059</v>
          </cell>
          <cell r="M612">
            <v>79.895499346870906</v>
          </cell>
        </row>
        <row r="613">
          <cell r="A613">
            <v>39055</v>
          </cell>
          <cell r="B613">
            <v>39.980000000000004</v>
          </cell>
          <cell r="C613">
            <v>45.910000000000004</v>
          </cell>
          <cell r="D613">
            <v>44.32</v>
          </cell>
          <cell r="E613">
            <v>52.410000000000004</v>
          </cell>
          <cell r="F613">
            <v>75.64</v>
          </cell>
          <cell r="G613">
            <v>155.4</v>
          </cell>
          <cell r="H613">
            <v>17.381092190252502</v>
          </cell>
          <cell r="I613">
            <v>36.231454005934729</v>
          </cell>
          <cell r="J613">
            <v>16.447714135575396</v>
          </cell>
          <cell r="K613">
            <v>49.742857142857154</v>
          </cell>
          <cell r="L613">
            <v>113.55166572557876</v>
          </cell>
          <cell r="M613">
            <v>84.538653366583532</v>
          </cell>
        </row>
        <row r="614">
          <cell r="A614">
            <v>39056</v>
          </cell>
          <cell r="B614">
            <v>41.17</v>
          </cell>
          <cell r="C614">
            <v>46.51</v>
          </cell>
          <cell r="D614">
            <v>44.69</v>
          </cell>
          <cell r="E614">
            <v>52.88</v>
          </cell>
          <cell r="F614">
            <v>75.38</v>
          </cell>
          <cell r="G614">
            <v>157.65</v>
          </cell>
          <cell r="H614">
            <v>20.874926600117426</v>
          </cell>
          <cell r="I614">
            <v>38.011869436201764</v>
          </cell>
          <cell r="J614">
            <v>17.419863373620579</v>
          </cell>
          <cell r="K614">
            <v>51.085714285714289</v>
          </cell>
          <cell r="L614">
            <v>112.81761716544322</v>
          </cell>
          <cell r="M614">
            <v>87.210545065906643</v>
          </cell>
        </row>
        <row r="615">
          <cell r="A615">
            <v>39057</v>
          </cell>
          <cell r="B615">
            <v>41.75</v>
          </cell>
          <cell r="C615">
            <v>46.15</v>
          </cell>
          <cell r="D615">
            <v>44.63</v>
          </cell>
          <cell r="E615">
            <v>52.980000000000004</v>
          </cell>
          <cell r="F615">
            <v>76.33</v>
          </cell>
          <cell r="G615">
            <v>158.30000000000001</v>
          </cell>
          <cell r="H615">
            <v>22.57780387551378</v>
          </cell>
          <cell r="I615">
            <v>36.943620178041535</v>
          </cell>
          <cell r="J615">
            <v>17.262217551234894</v>
          </cell>
          <cell r="K615">
            <v>51.371428571428581</v>
          </cell>
          <cell r="L615">
            <v>115.49971767363073</v>
          </cell>
          <cell r="M615">
            <v>87.982424890155556</v>
          </cell>
        </row>
        <row r="616">
          <cell r="A616">
            <v>39058</v>
          </cell>
          <cell r="B616">
            <v>41.04</v>
          </cell>
          <cell r="C616">
            <v>45.83</v>
          </cell>
          <cell r="D616">
            <v>44.62</v>
          </cell>
          <cell r="E616">
            <v>52.75</v>
          </cell>
          <cell r="F616">
            <v>75.900000000000006</v>
          </cell>
          <cell r="G616">
            <v>157</v>
          </cell>
          <cell r="H616">
            <v>20.493247210804455</v>
          </cell>
          <cell r="I616">
            <v>35.994065281899104</v>
          </cell>
          <cell r="J616">
            <v>17.235943247503926</v>
          </cell>
          <cell r="K616">
            <v>50.714285714285708</v>
          </cell>
          <cell r="L616">
            <v>114.28571428571428</v>
          </cell>
          <cell r="M616">
            <v>86.438665241657759</v>
          </cell>
        </row>
        <row r="617">
          <cell r="A617">
            <v>39059</v>
          </cell>
          <cell r="B617">
            <v>39.86</v>
          </cell>
          <cell r="C617">
            <v>43.980000000000004</v>
          </cell>
          <cell r="D617">
            <v>43.72</v>
          </cell>
          <cell r="E617">
            <v>53.24</v>
          </cell>
          <cell r="F617">
            <v>77.03</v>
          </cell>
          <cell r="G617">
            <v>158.88</v>
          </cell>
          <cell r="H617">
            <v>17.028772753963594</v>
          </cell>
          <cell r="I617">
            <v>30.504451038575663</v>
          </cell>
          <cell r="J617">
            <v>14.87125591171834</v>
          </cell>
          <cell r="K617">
            <v>52.114285714285714</v>
          </cell>
          <cell r="L617">
            <v>117.47600225861095</v>
          </cell>
          <cell r="M617">
            <v>88.67117919486995</v>
          </cell>
        </row>
        <row r="618">
          <cell r="A618">
            <v>39062</v>
          </cell>
          <cell r="B618">
            <v>40.480000000000004</v>
          </cell>
          <cell r="C618">
            <v>44.400000000000006</v>
          </cell>
          <cell r="D618">
            <v>44.2</v>
          </cell>
          <cell r="E618">
            <v>53.1</v>
          </cell>
          <cell r="F618">
            <v>76.95</v>
          </cell>
          <cell r="G618">
            <v>159.01</v>
          </cell>
          <cell r="H618">
            <v>18.849089841456255</v>
          </cell>
          <cell r="I618">
            <v>31.750741839762608</v>
          </cell>
          <cell r="J618">
            <v>16.132422490804</v>
          </cell>
          <cell r="K618">
            <v>51.714285714285715</v>
          </cell>
          <cell r="L618">
            <v>117.25014116318464</v>
          </cell>
          <cell r="M618">
            <v>88.825555159719727</v>
          </cell>
        </row>
        <row r="619">
          <cell r="A619">
            <v>39063</v>
          </cell>
          <cell r="B619">
            <v>40.5</v>
          </cell>
          <cell r="C619">
            <v>44.59</v>
          </cell>
          <cell r="D619">
            <v>44.550000000000004</v>
          </cell>
          <cell r="E619">
            <v>53.410000000000004</v>
          </cell>
          <cell r="F619">
            <v>76.67</v>
          </cell>
          <cell r="G619">
            <v>157.07</v>
          </cell>
          <cell r="H619">
            <v>18.907809747504388</v>
          </cell>
          <cell r="I619">
            <v>32.314540059347173</v>
          </cell>
          <cell r="J619">
            <v>17.052023121387293</v>
          </cell>
          <cell r="K619">
            <v>52.6</v>
          </cell>
          <cell r="L619">
            <v>116.45962732919256</v>
          </cell>
          <cell r="M619">
            <v>86.521790761192236</v>
          </cell>
        </row>
        <row r="620">
          <cell r="A620">
            <v>39064</v>
          </cell>
          <cell r="B620">
            <v>40.46</v>
          </cell>
          <cell r="C620">
            <v>44.85</v>
          </cell>
          <cell r="D620">
            <v>44.5</v>
          </cell>
          <cell r="E620">
            <v>53.29</v>
          </cell>
          <cell r="F620">
            <v>76.37</v>
          </cell>
          <cell r="G620">
            <v>155.89000000000001</v>
          </cell>
          <cell r="H620">
            <v>18.790369935408101</v>
          </cell>
          <cell r="I620">
            <v>33.086053412462888</v>
          </cell>
          <cell r="J620">
            <v>16.920651602732526</v>
          </cell>
          <cell r="K620">
            <v>52.257142857142846</v>
          </cell>
          <cell r="L620">
            <v>115.61264822134389</v>
          </cell>
          <cell r="M620">
            <v>85.12053200332501</v>
          </cell>
        </row>
        <row r="621">
          <cell r="A621">
            <v>39065</v>
          </cell>
          <cell r="B621">
            <v>41.02</v>
          </cell>
          <cell r="C621">
            <v>44.97</v>
          </cell>
          <cell r="D621">
            <v>44.65</v>
          </cell>
          <cell r="E621">
            <v>53.13</v>
          </cell>
          <cell r="F621">
            <v>76.08</v>
          </cell>
          <cell r="G621">
            <v>159.96</v>
          </cell>
          <cell r="H621">
            <v>20.434527304756323</v>
          </cell>
          <cell r="I621">
            <v>33.442136498516305</v>
          </cell>
          <cell r="J621">
            <v>17.314766158696781</v>
          </cell>
          <cell r="K621">
            <v>51.800000000000004</v>
          </cell>
          <cell r="L621">
            <v>114.79390175042346</v>
          </cell>
          <cell r="M621">
            <v>89.95368721054507</v>
          </cell>
        </row>
        <row r="622">
          <cell r="A622">
            <v>39066</v>
          </cell>
          <cell r="B622">
            <v>41.71</v>
          </cell>
          <cell r="C622">
            <v>45.18</v>
          </cell>
          <cell r="D622">
            <v>45.230000000000004</v>
          </cell>
          <cell r="E622">
            <v>53.69</v>
          </cell>
          <cell r="F622">
            <v>76.100000000000009</v>
          </cell>
          <cell r="G622">
            <v>163.68</v>
          </cell>
          <cell r="H622">
            <v>22.460364063417494</v>
          </cell>
          <cell r="I622">
            <v>34.065281899109777</v>
          </cell>
          <cell r="J622">
            <v>18.838675775091971</v>
          </cell>
          <cell r="K622">
            <v>53.400000000000006</v>
          </cell>
          <cell r="L622">
            <v>114.85036702428006</v>
          </cell>
          <cell r="M622">
            <v>94.371214820092604</v>
          </cell>
        </row>
        <row r="623">
          <cell r="A623">
            <v>39069</v>
          </cell>
          <cell r="B623">
            <v>41.15</v>
          </cell>
          <cell r="C623">
            <v>44.85</v>
          </cell>
          <cell r="D623">
            <v>45.1</v>
          </cell>
          <cell r="E623">
            <v>53.21</v>
          </cell>
          <cell r="F623">
            <v>77.09</v>
          </cell>
          <cell r="G623">
            <v>164.34</v>
          </cell>
          <cell r="H623">
            <v>20.816206694069272</v>
          </cell>
          <cell r="I623">
            <v>33.086053412462888</v>
          </cell>
          <cell r="J623">
            <v>18.497109826589586</v>
          </cell>
          <cell r="K623">
            <v>52.028571428571425</v>
          </cell>
          <cell r="L623">
            <v>117.64539808018068</v>
          </cell>
          <cell r="M623">
            <v>95.154969718560722</v>
          </cell>
        </row>
        <row r="624">
          <cell r="A624">
            <v>39070</v>
          </cell>
          <cell r="B624">
            <v>40.93</v>
          </cell>
          <cell r="C624">
            <v>44.56</v>
          </cell>
          <cell r="D624">
            <v>45.35</v>
          </cell>
          <cell r="E624">
            <v>54.050000000000004</v>
          </cell>
          <cell r="F624">
            <v>76.2</v>
          </cell>
          <cell r="G624">
            <v>164.59</v>
          </cell>
          <cell r="H624">
            <v>20.170287727539638</v>
          </cell>
          <cell r="I624">
            <v>32.225519287833812</v>
          </cell>
          <cell r="J624">
            <v>19.15396741986337</v>
          </cell>
          <cell r="K624">
            <v>54.428571428571445</v>
          </cell>
          <cell r="L624">
            <v>115.13269339356293</v>
          </cell>
          <cell r="M624">
            <v>95.45184657404107</v>
          </cell>
        </row>
        <row r="625">
          <cell r="A625">
            <v>39071</v>
          </cell>
          <cell r="B625">
            <v>41.15</v>
          </cell>
          <cell r="C625">
            <v>45.1</v>
          </cell>
          <cell r="D625">
            <v>45.65</v>
          </cell>
          <cell r="E625">
            <v>55.32</v>
          </cell>
          <cell r="F625">
            <v>77.989999999999995</v>
          </cell>
          <cell r="G625">
            <v>165.32</v>
          </cell>
          <cell r="H625">
            <v>20.816206694069272</v>
          </cell>
          <cell r="I625">
            <v>33.827893175074173</v>
          </cell>
          <cell r="J625">
            <v>19.9421965317919</v>
          </cell>
          <cell r="K625">
            <v>58.05714285714285</v>
          </cell>
          <cell r="L625">
            <v>120.1863354037267</v>
          </cell>
          <cell r="M625">
            <v>96.318726992043665</v>
          </cell>
        </row>
        <row r="626">
          <cell r="A626">
            <v>39072</v>
          </cell>
          <cell r="B626">
            <v>41.1</v>
          </cell>
          <cell r="C626">
            <v>45.36</v>
          </cell>
          <cell r="D626">
            <v>45.59</v>
          </cell>
          <cell r="E626">
            <v>55.5</v>
          </cell>
          <cell r="F626">
            <v>77.31</v>
          </cell>
          <cell r="G626">
            <v>163.30000000000001</v>
          </cell>
          <cell r="H626">
            <v>20.66940692894892</v>
          </cell>
          <cell r="I626">
            <v>34.599406528189888</v>
          </cell>
          <cell r="J626">
            <v>19.784550709406211</v>
          </cell>
          <cell r="K626">
            <v>58.571428571428562</v>
          </cell>
          <cell r="L626">
            <v>118.26651609260304</v>
          </cell>
          <cell r="M626">
            <v>93.919961999762492</v>
          </cell>
        </row>
        <row r="627">
          <cell r="A627">
            <v>39073</v>
          </cell>
          <cell r="B627">
            <v>41.36</v>
          </cell>
          <cell r="C627">
            <v>44.980000000000004</v>
          </cell>
          <cell r="D627">
            <v>45.46</v>
          </cell>
          <cell r="E627">
            <v>55.56</v>
          </cell>
          <cell r="F627">
            <v>76.86</v>
          </cell>
          <cell r="G627">
            <v>162.19</v>
          </cell>
          <cell r="H627">
            <v>21.432765707574863</v>
          </cell>
          <cell r="I627">
            <v>33.471810089020778</v>
          </cell>
          <cell r="J627">
            <v>19.442984760903826</v>
          </cell>
          <cell r="K627">
            <v>58.74285714285714</v>
          </cell>
          <cell r="L627">
            <v>116.99604743083003</v>
          </cell>
          <cell r="M627">
            <v>92.601828761429729</v>
          </cell>
        </row>
        <row r="628">
          <cell r="A628">
            <v>39076</v>
          </cell>
          <cell r="B628">
            <v>41.36</v>
          </cell>
          <cell r="C628">
            <v>44.980000000000004</v>
          </cell>
          <cell r="D628">
            <v>45.46</v>
          </cell>
          <cell r="E628">
            <v>55.56</v>
          </cell>
          <cell r="F628">
            <v>76.86</v>
          </cell>
          <cell r="G628">
            <v>162.19</v>
          </cell>
          <cell r="H628">
            <v>21.432765707574863</v>
          </cell>
          <cell r="I628">
            <v>33.471810089020778</v>
          </cell>
          <cell r="J628">
            <v>19.442984760903826</v>
          </cell>
          <cell r="K628">
            <v>58.74285714285714</v>
          </cell>
          <cell r="L628">
            <v>116.99604743083003</v>
          </cell>
          <cell r="M628">
            <v>92.601828761429729</v>
          </cell>
        </row>
        <row r="629">
          <cell r="A629">
            <v>39077</v>
          </cell>
          <cell r="B629">
            <v>41.87</v>
          </cell>
          <cell r="C629">
            <v>45.56</v>
          </cell>
          <cell r="D629">
            <v>45.89</v>
          </cell>
          <cell r="E629">
            <v>56.120000000000005</v>
          </cell>
          <cell r="F629">
            <v>77.489999999999995</v>
          </cell>
          <cell r="G629">
            <v>162.80000000000001</v>
          </cell>
          <cell r="H629">
            <v>22.930123311802685</v>
          </cell>
          <cell r="I629">
            <v>35.192878338278931</v>
          </cell>
          <cell r="J629">
            <v>20.57277982133472</v>
          </cell>
          <cell r="K629">
            <v>60.342857142857163</v>
          </cell>
          <cell r="L629">
            <v>118.77470355731221</v>
          </cell>
          <cell r="M629">
            <v>93.326208288801809</v>
          </cell>
        </row>
        <row r="630">
          <cell r="A630">
            <v>39078</v>
          </cell>
          <cell r="B630">
            <v>42.76</v>
          </cell>
          <cell r="C630">
            <v>45.980000000000004</v>
          </cell>
          <cell r="D630">
            <v>46.29</v>
          </cell>
          <cell r="E630">
            <v>56.35</v>
          </cell>
          <cell r="F630">
            <v>78.650000000000006</v>
          </cell>
          <cell r="G630">
            <v>164.56</v>
          </cell>
          <cell r="H630">
            <v>25.54315913094538</v>
          </cell>
          <cell r="I630">
            <v>36.439169139465875</v>
          </cell>
          <cell r="J630">
            <v>21.62375197057278</v>
          </cell>
          <cell r="K630">
            <v>61.000000000000007</v>
          </cell>
          <cell r="L630">
            <v>122.04968944099379</v>
          </cell>
          <cell r="M630">
            <v>95.416221351383427</v>
          </cell>
        </row>
        <row r="631">
          <cell r="A631">
            <v>39079</v>
          </cell>
          <cell r="B631">
            <v>42.85</v>
          </cell>
          <cell r="C631">
            <v>46.160000000000004</v>
          </cell>
          <cell r="D631">
            <v>46.13</v>
          </cell>
          <cell r="E631">
            <v>56.27</v>
          </cell>
          <cell r="F631">
            <v>78</v>
          </cell>
          <cell r="G631">
            <v>163.35</v>
          </cell>
          <cell r="H631">
            <v>25.807398708162065</v>
          </cell>
          <cell r="I631">
            <v>36.973293768545986</v>
          </cell>
          <cell r="J631">
            <v>21.203363110877561</v>
          </cell>
          <cell r="K631">
            <v>60.771428571428586</v>
          </cell>
          <cell r="L631">
            <v>120.214568040655</v>
          </cell>
          <cell r="M631">
            <v>93.979337370858545</v>
          </cell>
        </row>
        <row r="632">
          <cell r="A632">
            <v>39080</v>
          </cell>
          <cell r="B632">
            <v>42.45</v>
          </cell>
          <cell r="C632">
            <v>45.160000000000004</v>
          </cell>
          <cell r="D632">
            <v>45.49</v>
          </cell>
          <cell r="E632">
            <v>55.77</v>
          </cell>
          <cell r="F632">
            <v>78.12</v>
          </cell>
          <cell r="G632">
            <v>162.78</v>
          </cell>
          <cell r="H632">
            <v>24.63300058719906</v>
          </cell>
          <cell r="I632">
            <v>34.005934718100896</v>
          </cell>
          <cell r="J632">
            <v>19.521807672096681</v>
          </cell>
          <cell r="K632">
            <v>59.342857142857142</v>
          </cell>
          <cell r="L632">
            <v>120.55335968379448</v>
          </cell>
          <cell r="M632">
            <v>93.302458140363356</v>
          </cell>
        </row>
        <row r="633">
          <cell r="A633">
            <v>39083</v>
          </cell>
          <cell r="B633">
            <v>42.45</v>
          </cell>
          <cell r="C633">
            <v>45.160000000000004</v>
          </cell>
          <cell r="D633">
            <v>45.49</v>
          </cell>
          <cell r="E633">
            <v>55.77</v>
          </cell>
          <cell r="F633">
            <v>78.12</v>
          </cell>
          <cell r="G633">
            <v>162.78</v>
          </cell>
          <cell r="H633">
            <v>24.63300058719906</v>
          </cell>
          <cell r="I633">
            <v>34.005934718100896</v>
          </cell>
          <cell r="J633">
            <v>19.521807672096681</v>
          </cell>
          <cell r="K633">
            <v>59.342857142857142</v>
          </cell>
          <cell r="L633">
            <v>120.55335968379448</v>
          </cell>
          <cell r="M633">
            <v>93.302458140363356</v>
          </cell>
        </row>
        <row r="634">
          <cell r="A634">
            <v>39084</v>
          </cell>
          <cell r="B634">
            <v>42.45</v>
          </cell>
          <cell r="C634">
            <v>45.160000000000004</v>
          </cell>
          <cell r="D634">
            <v>45.49</v>
          </cell>
          <cell r="E634">
            <v>55.77</v>
          </cell>
          <cell r="F634">
            <v>78.12</v>
          </cell>
          <cell r="G634">
            <v>162.78</v>
          </cell>
          <cell r="H634">
            <v>24.63300058719906</v>
          </cell>
          <cell r="I634">
            <v>34.005934718100896</v>
          </cell>
          <cell r="J634">
            <v>19.521807672096681</v>
          </cell>
          <cell r="K634">
            <v>59.342857142857142</v>
          </cell>
          <cell r="L634">
            <v>120.55335968379448</v>
          </cell>
          <cell r="M634">
            <v>93.302458140363356</v>
          </cell>
        </row>
        <row r="635">
          <cell r="A635">
            <v>39085</v>
          </cell>
          <cell r="B635">
            <v>42.11</v>
          </cell>
          <cell r="C635">
            <v>45.19</v>
          </cell>
          <cell r="D635">
            <v>45.47</v>
          </cell>
          <cell r="E635">
            <v>56.38</v>
          </cell>
          <cell r="F635">
            <v>78.63</v>
          </cell>
          <cell r="G635">
            <v>162.83000000000001</v>
          </cell>
          <cell r="H635">
            <v>23.634762184380499</v>
          </cell>
          <cell r="I635">
            <v>34.094955489614229</v>
          </cell>
          <cell r="J635">
            <v>19.46925906463477</v>
          </cell>
          <cell r="K635">
            <v>61.085714285714296</v>
          </cell>
          <cell r="L635">
            <v>121.99322416713719</v>
          </cell>
          <cell r="M635">
            <v>93.361833511459437</v>
          </cell>
        </row>
        <row r="636">
          <cell r="A636">
            <v>39086</v>
          </cell>
          <cell r="B636">
            <v>42.410000000000004</v>
          </cell>
          <cell r="C636">
            <v>44.93</v>
          </cell>
          <cell r="D636">
            <v>45.5</v>
          </cell>
          <cell r="E636">
            <v>56.31</v>
          </cell>
          <cell r="F636">
            <v>76.84</v>
          </cell>
          <cell r="G636">
            <v>162.64000000000001</v>
          </cell>
          <cell r="H636">
            <v>24.515560775102752</v>
          </cell>
          <cell r="I636">
            <v>33.323442136498493</v>
          </cell>
          <cell r="J636">
            <v>19.548081975827625</v>
          </cell>
          <cell r="K636">
            <v>60.8857142857143</v>
          </cell>
          <cell r="L636">
            <v>116.93958215697347</v>
          </cell>
          <cell r="M636">
            <v>93.136207101294374</v>
          </cell>
        </row>
        <row r="637">
          <cell r="A637">
            <v>39087</v>
          </cell>
          <cell r="B637">
            <v>42.59</v>
          </cell>
          <cell r="C637">
            <v>44.400000000000006</v>
          </cell>
          <cell r="D637">
            <v>45.050000000000004</v>
          </cell>
          <cell r="E637">
            <v>55.910000000000004</v>
          </cell>
          <cell r="F637">
            <v>76.739999999999995</v>
          </cell>
          <cell r="G637">
            <v>162.32</v>
          </cell>
          <cell r="H637">
            <v>25.044039929536122</v>
          </cell>
          <cell r="I637">
            <v>31.750741839762608</v>
          </cell>
          <cell r="J637">
            <v>18.365738307934841</v>
          </cell>
          <cell r="K637">
            <v>59.742857142857162</v>
          </cell>
          <cell r="L637">
            <v>116.65725578769054</v>
          </cell>
          <cell r="M637">
            <v>92.75620472627952</v>
          </cell>
        </row>
        <row r="638">
          <cell r="A638">
            <v>39090</v>
          </cell>
          <cell r="B638">
            <v>42.52</v>
          </cell>
          <cell r="C638">
            <v>44.050000000000004</v>
          </cell>
          <cell r="D638">
            <v>45.13</v>
          </cell>
          <cell r="E638">
            <v>56.120000000000005</v>
          </cell>
          <cell r="F638">
            <v>78.180000000000007</v>
          </cell>
          <cell r="G638">
            <v>164.99</v>
          </cell>
          <cell r="H638">
            <v>24.838520258367591</v>
          </cell>
          <cell r="I638">
            <v>30.712166172106837</v>
          </cell>
          <cell r="J638">
            <v>18.575932737782441</v>
          </cell>
          <cell r="K638">
            <v>60.342857142857163</v>
          </cell>
          <cell r="L638">
            <v>120.72275550536422</v>
          </cell>
          <cell r="M638">
            <v>95.926849542809634</v>
          </cell>
        </row>
        <row r="639">
          <cell r="A639">
            <v>39091</v>
          </cell>
          <cell r="B639">
            <v>42.18</v>
          </cell>
          <cell r="C639">
            <v>43.77</v>
          </cell>
          <cell r="D639">
            <v>44.910000000000004</v>
          </cell>
          <cell r="E639">
            <v>55.79</v>
          </cell>
          <cell r="F639">
            <v>78.239999999999995</v>
          </cell>
          <cell r="G639">
            <v>165.25</v>
          </cell>
          <cell r="H639">
            <v>23.84028185554903</v>
          </cell>
          <cell r="I639">
            <v>29.881305637982191</v>
          </cell>
          <cell r="J639">
            <v>17.997898055701533</v>
          </cell>
          <cell r="K639">
            <v>59.400000000000006</v>
          </cell>
          <cell r="L639">
            <v>120.89215132693391</v>
          </cell>
          <cell r="M639">
            <v>96.235601472509174</v>
          </cell>
        </row>
        <row r="640">
          <cell r="A640">
            <v>39092</v>
          </cell>
          <cell r="B640">
            <v>42.17</v>
          </cell>
          <cell r="C640">
            <v>43.52</v>
          </cell>
          <cell r="D640">
            <v>44.93</v>
          </cell>
          <cell r="E640">
            <v>55.94</v>
          </cell>
          <cell r="F640">
            <v>79.55</v>
          </cell>
          <cell r="G640">
            <v>168.68</v>
          </cell>
          <cell r="H640">
            <v>23.81092190252496</v>
          </cell>
          <cell r="I640">
            <v>29.139465875370931</v>
          </cell>
          <cell r="J640">
            <v>18.05044666316342</v>
          </cell>
          <cell r="K640">
            <v>59.828571428571429</v>
          </cell>
          <cell r="L640">
            <v>124.59062676453981</v>
          </cell>
          <cell r="M640">
            <v>100.30875192969955</v>
          </cell>
        </row>
        <row r="641">
          <cell r="A641">
            <v>39093</v>
          </cell>
          <cell r="B641">
            <v>42.57</v>
          </cell>
          <cell r="C641">
            <v>43.57</v>
          </cell>
          <cell r="D641">
            <v>44.93</v>
          </cell>
          <cell r="E641">
            <v>56.2</v>
          </cell>
          <cell r="F641">
            <v>81.11</v>
          </cell>
          <cell r="G641">
            <v>170.65</v>
          </cell>
          <cell r="H641">
            <v>24.985320023487944</v>
          </cell>
          <cell r="I641">
            <v>29.287833827893174</v>
          </cell>
          <cell r="J641">
            <v>18.05044666316342</v>
          </cell>
          <cell r="K641">
            <v>60.571428571428584</v>
          </cell>
          <cell r="L641">
            <v>128.99491812535291</v>
          </cell>
          <cell r="M641">
            <v>102.64814155088469</v>
          </cell>
        </row>
        <row r="642">
          <cell r="A642">
            <v>39094</v>
          </cell>
          <cell r="B642">
            <v>43</v>
          </cell>
          <cell r="C642">
            <v>43.550000000000004</v>
          </cell>
          <cell r="D642">
            <v>45.04</v>
          </cell>
          <cell r="E642">
            <v>55.93</v>
          </cell>
          <cell r="F642">
            <v>82.74</v>
          </cell>
          <cell r="G642">
            <v>171.51</v>
          </cell>
          <cell r="H642">
            <v>26.247798003523194</v>
          </cell>
          <cell r="I642">
            <v>29.228486646884267</v>
          </cell>
          <cell r="J642">
            <v>18.339464004203876</v>
          </cell>
          <cell r="K642">
            <v>59.800000000000011</v>
          </cell>
          <cell r="L642">
            <v>133.596837944664</v>
          </cell>
          <cell r="M642">
            <v>103.66939793373705</v>
          </cell>
        </row>
        <row r="643">
          <cell r="A643">
            <v>39097</v>
          </cell>
          <cell r="B643">
            <v>43</v>
          </cell>
          <cell r="C643">
            <v>43.550000000000004</v>
          </cell>
          <cell r="D643">
            <v>45.04</v>
          </cell>
          <cell r="E643">
            <v>55.93</v>
          </cell>
          <cell r="F643">
            <v>82.74</v>
          </cell>
          <cell r="G643">
            <v>171.51</v>
          </cell>
          <cell r="H643">
            <v>26.247798003523194</v>
          </cell>
          <cell r="I643">
            <v>29.228486646884267</v>
          </cell>
          <cell r="J643">
            <v>18.339464004203876</v>
          </cell>
          <cell r="K643">
            <v>59.800000000000011</v>
          </cell>
          <cell r="L643">
            <v>133.596837944664</v>
          </cell>
          <cell r="M643">
            <v>103.66939793373705</v>
          </cell>
        </row>
        <row r="644">
          <cell r="A644">
            <v>39098</v>
          </cell>
          <cell r="B644">
            <v>41.35</v>
          </cell>
          <cell r="C644">
            <v>40.5</v>
          </cell>
          <cell r="D644">
            <v>44.06</v>
          </cell>
          <cell r="E644">
            <v>55.64</v>
          </cell>
          <cell r="F644">
            <v>82.53</v>
          </cell>
          <cell r="G644">
            <v>170.62</v>
          </cell>
          <cell r="H644">
            <v>21.403405754550796</v>
          </cell>
          <cell r="I644">
            <v>20.178041543026694</v>
          </cell>
          <cell r="J644">
            <v>15.764582238570668</v>
          </cell>
          <cell r="K644">
            <v>58.971428571428561</v>
          </cell>
          <cell r="L644">
            <v>133.00395256916997</v>
          </cell>
          <cell r="M644">
            <v>102.61251632822703</v>
          </cell>
        </row>
        <row r="645">
          <cell r="A645">
            <v>39099</v>
          </cell>
          <cell r="B645">
            <v>40.81</v>
          </cell>
          <cell r="C645">
            <v>39.15</v>
          </cell>
          <cell r="D645">
            <v>43.730000000000004</v>
          </cell>
          <cell r="E645">
            <v>56.54</v>
          </cell>
          <cell r="F645">
            <v>83.320000000000007</v>
          </cell>
          <cell r="G645">
            <v>171.22</v>
          </cell>
          <cell r="H645">
            <v>19.817968291250732</v>
          </cell>
          <cell r="I645">
            <v>16.172106824925802</v>
          </cell>
          <cell r="J645">
            <v>14.897530215449283</v>
          </cell>
          <cell r="K645">
            <v>61.542857142857144</v>
          </cell>
          <cell r="L645">
            <v>135.23433088650481</v>
          </cell>
          <cell r="M645">
            <v>103.32502078137989</v>
          </cell>
        </row>
        <row r="646">
          <cell r="A646">
            <v>39100</v>
          </cell>
          <cell r="B646">
            <v>40.85</v>
          </cell>
          <cell r="C646">
            <v>39.119999999999997</v>
          </cell>
          <cell r="D646">
            <v>44.26</v>
          </cell>
          <cell r="E646">
            <v>56.52</v>
          </cell>
          <cell r="F646">
            <v>82.300000000000011</v>
          </cell>
          <cell r="G646">
            <v>169.23</v>
          </cell>
          <cell r="H646">
            <v>19.93540810334704</v>
          </cell>
          <cell r="I646">
            <v>16.083086053412444</v>
          </cell>
          <cell r="J646">
            <v>16.290068313189686</v>
          </cell>
          <cell r="K646">
            <v>61.485714285714302</v>
          </cell>
          <cell r="L646">
            <v>132.35460191981932</v>
          </cell>
          <cell r="M646">
            <v>100.96188101175629</v>
          </cell>
        </row>
        <row r="647">
          <cell r="A647">
            <v>39101</v>
          </cell>
          <cell r="B647">
            <v>41.32</v>
          </cell>
          <cell r="C647">
            <v>39.020000000000003</v>
          </cell>
          <cell r="D647">
            <v>44.67</v>
          </cell>
          <cell r="E647">
            <v>57.1</v>
          </cell>
          <cell r="F647">
            <v>83.15</v>
          </cell>
          <cell r="G647">
            <v>169.91</v>
          </cell>
          <cell r="H647">
            <v>21.315325895478555</v>
          </cell>
          <cell r="I647">
            <v>15.786350148367955</v>
          </cell>
          <cell r="J647">
            <v>17.367314766158692</v>
          </cell>
          <cell r="K647">
            <v>63.142857142857146</v>
          </cell>
          <cell r="L647">
            <v>134.75437605872389</v>
          </cell>
          <cell r="M647">
            <v>101.76938605866286</v>
          </cell>
        </row>
        <row r="648">
          <cell r="A648">
            <v>39104</v>
          </cell>
          <cell r="B648">
            <v>41.14</v>
          </cell>
          <cell r="C648">
            <v>38.900000000000006</v>
          </cell>
          <cell r="D648">
            <v>45.04</v>
          </cell>
          <cell r="E648">
            <v>57.32</v>
          </cell>
          <cell r="F648">
            <v>82.12</v>
          </cell>
          <cell r="G648">
            <v>169.21</v>
          </cell>
          <cell r="H648">
            <v>20.786846741045206</v>
          </cell>
          <cell r="I648">
            <v>15.43026706231454</v>
          </cell>
          <cell r="J648">
            <v>18.339464004203876</v>
          </cell>
          <cell r="K648">
            <v>63.771428571428565</v>
          </cell>
          <cell r="L648">
            <v>131.84641445511011</v>
          </cell>
          <cell r="M648">
            <v>100.93813086331789</v>
          </cell>
        </row>
        <row r="649">
          <cell r="A649">
            <v>39105</v>
          </cell>
          <cell r="B649">
            <v>41.64</v>
          </cell>
          <cell r="C649">
            <v>39.900000000000006</v>
          </cell>
          <cell r="D649">
            <v>45.07</v>
          </cell>
          <cell r="E649">
            <v>57.67</v>
          </cell>
          <cell r="F649">
            <v>82.5</v>
          </cell>
          <cell r="G649">
            <v>166.5</v>
          </cell>
          <cell r="H649">
            <v>22.254844392248962</v>
          </cell>
          <cell r="I649">
            <v>18.397626112759657</v>
          </cell>
          <cell r="J649">
            <v>18.418286915396731</v>
          </cell>
          <cell r="K649">
            <v>64.771428571428572</v>
          </cell>
          <cell r="L649">
            <v>132.91925465838511</v>
          </cell>
          <cell r="M649">
            <v>97.719985749910919</v>
          </cell>
        </row>
        <row r="650">
          <cell r="A650">
            <v>39106</v>
          </cell>
          <cell r="B650">
            <v>41.93</v>
          </cell>
          <cell r="C650">
            <v>40.700000000000003</v>
          </cell>
          <cell r="D650">
            <v>45.35</v>
          </cell>
          <cell r="E650">
            <v>58.02</v>
          </cell>
          <cell r="F650">
            <v>84</v>
          </cell>
          <cell r="G650">
            <v>169.85</v>
          </cell>
          <cell r="H650">
            <v>23.10628302994715</v>
          </cell>
          <cell r="I650">
            <v>20.771513353115733</v>
          </cell>
          <cell r="J650">
            <v>19.15396741986337</v>
          </cell>
          <cell r="K650">
            <v>65.771428571428572</v>
          </cell>
          <cell r="L650">
            <v>137.15415019762847</v>
          </cell>
          <cell r="M650">
            <v>101.69813561334755</v>
          </cell>
        </row>
        <row r="651">
          <cell r="A651">
            <v>39107</v>
          </cell>
          <cell r="B651">
            <v>40.29</v>
          </cell>
          <cell r="C651">
            <v>37.71</v>
          </cell>
          <cell r="D651">
            <v>44.96</v>
          </cell>
          <cell r="E651">
            <v>58.050000000000004</v>
          </cell>
          <cell r="F651">
            <v>80.960000000000008</v>
          </cell>
          <cell r="G651">
            <v>164.72</v>
          </cell>
          <cell r="H651">
            <v>18.291250733998822</v>
          </cell>
          <cell r="I651">
            <v>11.899109792284857</v>
          </cell>
          <cell r="J651">
            <v>18.129269574356279</v>
          </cell>
          <cell r="K651">
            <v>65.857142857142861</v>
          </cell>
          <cell r="L651">
            <v>128.57142857142861</v>
          </cell>
          <cell r="M651">
            <v>95.606222538890833</v>
          </cell>
        </row>
        <row r="652">
          <cell r="A652">
            <v>39108</v>
          </cell>
          <cell r="B652">
            <v>42</v>
          </cell>
          <cell r="C652">
            <v>38</v>
          </cell>
          <cell r="D652">
            <v>45.31</v>
          </cell>
          <cell r="E652">
            <v>58.33</v>
          </cell>
          <cell r="F652">
            <v>81.070000000000007</v>
          </cell>
          <cell r="G652">
            <v>164.07</v>
          </cell>
          <cell r="H652">
            <v>23.311802701115681</v>
          </cell>
          <cell r="I652">
            <v>12.759643916913932</v>
          </cell>
          <cell r="J652">
            <v>19.048870204939572</v>
          </cell>
          <cell r="K652">
            <v>66.657142857142858</v>
          </cell>
          <cell r="L652">
            <v>128.88198757763979</v>
          </cell>
          <cell r="M652">
            <v>94.834342714641949</v>
          </cell>
        </row>
        <row r="653">
          <cell r="A653">
            <v>39111</v>
          </cell>
          <cell r="B653">
            <v>43.38</v>
          </cell>
          <cell r="C653">
            <v>37.93</v>
          </cell>
          <cell r="D653">
            <v>44.12</v>
          </cell>
          <cell r="E653">
            <v>58.08</v>
          </cell>
          <cell r="F653">
            <v>80.680000000000007</v>
          </cell>
          <cell r="G653">
            <v>162.05000000000001</v>
          </cell>
          <cell r="H653">
            <v>27.363476218438045</v>
          </cell>
          <cell r="I653">
            <v>12.551928783382781</v>
          </cell>
          <cell r="J653">
            <v>15.922228060956378</v>
          </cell>
          <cell r="K653">
            <v>65.94285714285715</v>
          </cell>
          <cell r="L653">
            <v>127.78091473743646</v>
          </cell>
          <cell r="M653">
            <v>92.435577722360748</v>
          </cell>
        </row>
        <row r="654">
          <cell r="A654">
            <v>39112</v>
          </cell>
          <cell r="B654">
            <v>43.53</v>
          </cell>
          <cell r="C654">
            <v>38.410000000000004</v>
          </cell>
          <cell r="D654">
            <v>44.14</v>
          </cell>
          <cell r="E654">
            <v>57.75</v>
          </cell>
          <cell r="F654">
            <v>80.94</v>
          </cell>
          <cell r="G654">
            <v>162.80000000000001</v>
          </cell>
          <cell r="H654">
            <v>27.80387551379917</v>
          </cell>
          <cell r="I654">
            <v>13.976261127596445</v>
          </cell>
          <cell r="J654">
            <v>15.97477666841829</v>
          </cell>
          <cell r="K654">
            <v>64.999999999999986</v>
          </cell>
          <cell r="L654">
            <v>128.514963297572</v>
          </cell>
          <cell r="M654">
            <v>93.326208288801809</v>
          </cell>
        </row>
        <row r="655">
          <cell r="A655">
            <v>39113</v>
          </cell>
          <cell r="B655">
            <v>43.480000000000004</v>
          </cell>
          <cell r="C655">
            <v>38.89</v>
          </cell>
          <cell r="D655">
            <v>44.59</v>
          </cell>
          <cell r="E655">
            <v>58.96</v>
          </cell>
          <cell r="F655">
            <v>82.24</v>
          </cell>
          <cell r="G655">
            <v>164.85</v>
          </cell>
          <cell r="H655">
            <v>27.657075748678793</v>
          </cell>
          <cell r="I655">
            <v>15.400593471810087</v>
          </cell>
          <cell r="J655">
            <v>17.157120336311095</v>
          </cell>
          <cell r="K655">
            <v>68.457142857142856</v>
          </cell>
          <cell r="L655">
            <v>132.18520609824952</v>
          </cell>
          <cell r="M655">
            <v>95.76059850374061</v>
          </cell>
        </row>
        <row r="656">
          <cell r="A656">
            <v>39114</v>
          </cell>
          <cell r="B656">
            <v>44.03</v>
          </cell>
          <cell r="C656">
            <v>39.160000000000004</v>
          </cell>
          <cell r="D656">
            <v>45</v>
          </cell>
          <cell r="E656">
            <v>60.06</v>
          </cell>
          <cell r="F656">
            <v>84.97</v>
          </cell>
          <cell r="G656">
            <v>165.28</v>
          </cell>
          <cell r="H656">
            <v>29.271873165002926</v>
          </cell>
          <cell r="I656">
            <v>16.201780415430278</v>
          </cell>
          <cell r="J656">
            <v>18.234366789280077</v>
          </cell>
          <cell r="K656">
            <v>71.599999999999994</v>
          </cell>
          <cell r="L656">
            <v>139.89271597967249</v>
          </cell>
          <cell r="M656">
            <v>96.271226695166831</v>
          </cell>
        </row>
        <row r="657">
          <cell r="A657">
            <v>39115</v>
          </cell>
          <cell r="B657">
            <v>45.03</v>
          </cell>
          <cell r="C657">
            <v>39.880000000000003</v>
          </cell>
          <cell r="D657">
            <v>45.56</v>
          </cell>
          <cell r="E657">
            <v>60.47</v>
          </cell>
          <cell r="F657">
            <v>85.800000000000011</v>
          </cell>
          <cell r="G657">
            <v>166.35</v>
          </cell>
          <cell r="H657">
            <v>32.207868467410435</v>
          </cell>
          <cell r="I657">
            <v>18.338278931750729</v>
          </cell>
          <cell r="J657">
            <v>19.705727798213356</v>
          </cell>
          <cell r="K657">
            <v>72.771428571428572</v>
          </cell>
          <cell r="L657">
            <v>142.23602484472053</v>
          </cell>
          <cell r="M657">
            <v>97.541859636622689</v>
          </cell>
        </row>
        <row r="658">
          <cell r="A658">
            <v>39118</v>
          </cell>
          <cell r="B658">
            <v>44.550000000000004</v>
          </cell>
          <cell r="C658">
            <v>39.090000000000003</v>
          </cell>
          <cell r="D658">
            <v>45.300000000000004</v>
          </cell>
          <cell r="E658">
            <v>60.26</v>
          </cell>
          <cell r="F658">
            <v>85.300000000000011</v>
          </cell>
          <cell r="G658">
            <v>165.06</v>
          </cell>
          <cell r="H658">
            <v>30.798590722254836</v>
          </cell>
          <cell r="I658">
            <v>15.994065281899106</v>
          </cell>
          <cell r="J658">
            <v>19.022595901208629</v>
          </cell>
          <cell r="K658">
            <v>72.171428571428578</v>
          </cell>
          <cell r="L658">
            <v>140.82439299830605</v>
          </cell>
          <cell r="M658">
            <v>96.009975062344125</v>
          </cell>
        </row>
        <row r="659">
          <cell r="A659">
            <v>39119</v>
          </cell>
          <cell r="B659">
            <v>44.730000000000004</v>
          </cell>
          <cell r="C659">
            <v>38.6</v>
          </cell>
          <cell r="D659">
            <v>45.27</v>
          </cell>
          <cell r="E659">
            <v>60.92</v>
          </cell>
          <cell r="F659">
            <v>85.61</v>
          </cell>
          <cell r="G659">
            <v>166.15</v>
          </cell>
          <cell r="H659">
            <v>31.327069876688206</v>
          </cell>
          <cell r="I659">
            <v>14.54005934718101</v>
          </cell>
          <cell r="J659">
            <v>18.943772990015773</v>
          </cell>
          <cell r="K659">
            <v>74.057142857142864</v>
          </cell>
          <cell r="L659">
            <v>141.699604743083</v>
          </cell>
          <cell r="M659">
            <v>97.304358152238436</v>
          </cell>
        </row>
        <row r="660">
          <cell r="A660">
            <v>39120</v>
          </cell>
          <cell r="B660">
            <v>44.74</v>
          </cell>
          <cell r="C660">
            <v>38.54</v>
          </cell>
          <cell r="D660">
            <v>45.35</v>
          </cell>
          <cell r="E660">
            <v>61.36</v>
          </cell>
          <cell r="F660">
            <v>85.7</v>
          </cell>
          <cell r="G660">
            <v>166.44</v>
          </cell>
          <cell r="H660">
            <v>31.356429829712273</v>
          </cell>
          <cell r="I660">
            <v>14.362017804154291</v>
          </cell>
          <cell r="J660">
            <v>19.15396741986337</v>
          </cell>
          <cell r="K660">
            <v>75.314285714285717</v>
          </cell>
          <cell r="L660">
            <v>141.95369847543762</v>
          </cell>
          <cell r="M660">
            <v>97.648735304595633</v>
          </cell>
        </row>
        <row r="661">
          <cell r="A661">
            <v>39121</v>
          </cell>
          <cell r="B661">
            <v>43.59</v>
          </cell>
          <cell r="C661">
            <v>37.47</v>
          </cell>
          <cell r="D661">
            <v>44.17</v>
          </cell>
          <cell r="E661">
            <v>59.89</v>
          </cell>
          <cell r="F661">
            <v>84.42</v>
          </cell>
          <cell r="G661">
            <v>163.75</v>
          </cell>
          <cell r="H661">
            <v>27.980035231943635</v>
          </cell>
          <cell r="I661">
            <v>11.186943620178024</v>
          </cell>
          <cell r="J661">
            <v>16.053599579611145</v>
          </cell>
          <cell r="K661">
            <v>71.114285714285714</v>
          </cell>
          <cell r="L661">
            <v>138.33992094861659</v>
          </cell>
          <cell r="M661">
            <v>94.454340339627095</v>
          </cell>
        </row>
        <row r="662">
          <cell r="A662">
            <v>39122</v>
          </cell>
          <cell r="B662">
            <v>42.21</v>
          </cell>
          <cell r="C662">
            <v>36.65</v>
          </cell>
          <cell r="D662">
            <v>43.35</v>
          </cell>
          <cell r="E662">
            <v>59</v>
          </cell>
          <cell r="F662">
            <v>83.300000000000011</v>
          </cell>
          <cell r="G662">
            <v>159.72999999999999</v>
          </cell>
          <cell r="H662">
            <v>23.92836171462125</v>
          </cell>
          <cell r="I662">
            <v>8.7537091988130413</v>
          </cell>
          <cell r="J662">
            <v>13.899106673673135</v>
          </cell>
          <cell r="K662">
            <v>68.571428571428569</v>
          </cell>
          <cell r="L662">
            <v>135.17786561264825</v>
          </cell>
          <cell r="M662">
            <v>89.680560503503131</v>
          </cell>
        </row>
        <row r="663">
          <cell r="A663">
            <v>39125</v>
          </cell>
          <cell r="B663">
            <v>40.840000000000003</v>
          </cell>
          <cell r="C663">
            <v>36.39</v>
          </cell>
          <cell r="D663">
            <v>43.67</v>
          </cell>
          <cell r="E663">
            <v>58.900000000000006</v>
          </cell>
          <cell r="F663">
            <v>82.22</v>
          </cell>
          <cell r="G663">
            <v>157.30000000000001</v>
          </cell>
          <cell r="H663">
            <v>19.906048150322952</v>
          </cell>
          <cell r="I663">
            <v>7.9821958456973263</v>
          </cell>
          <cell r="J663">
            <v>14.739884393063573</v>
          </cell>
          <cell r="K663">
            <v>68.285714285714306</v>
          </cell>
          <cell r="L663">
            <v>132.12874082439296</v>
          </cell>
          <cell r="M663">
            <v>86.794917468234175</v>
          </cell>
        </row>
        <row r="664">
          <cell r="A664">
            <v>39126</v>
          </cell>
          <cell r="B664">
            <v>41.480000000000004</v>
          </cell>
          <cell r="C664">
            <v>37.050000000000004</v>
          </cell>
          <cell r="D664">
            <v>44.78</v>
          </cell>
          <cell r="E664">
            <v>59.120000000000005</v>
          </cell>
          <cell r="F664">
            <v>82.83</v>
          </cell>
          <cell r="G664">
            <v>160.10000000000002</v>
          </cell>
          <cell r="H664">
            <v>21.785085143863768</v>
          </cell>
          <cell r="I664">
            <v>9.9406528189911025</v>
          </cell>
          <cell r="J664">
            <v>17.656332107199148</v>
          </cell>
          <cell r="K664">
            <v>68.914285714285725</v>
          </cell>
          <cell r="L664">
            <v>133.85093167701862</v>
          </cell>
          <cell r="M664">
            <v>90.119938249614066</v>
          </cell>
        </row>
        <row r="665">
          <cell r="A665">
            <v>39127</v>
          </cell>
          <cell r="B665">
            <v>42</v>
          </cell>
          <cell r="C665">
            <v>37.880000000000003</v>
          </cell>
          <cell r="D665">
            <v>45.230000000000004</v>
          </cell>
          <cell r="E665">
            <v>59.82</v>
          </cell>
          <cell r="F665">
            <v>83.65</v>
          </cell>
          <cell r="G665">
            <v>165.81</v>
          </cell>
          <cell r="H665">
            <v>23.311802701115681</v>
          </cell>
          <cell r="I665">
            <v>12.403560830860538</v>
          </cell>
          <cell r="J665">
            <v>18.838675775091971</v>
          </cell>
          <cell r="K665">
            <v>70.914285714285711</v>
          </cell>
          <cell r="L665">
            <v>136.16600790513834</v>
          </cell>
          <cell r="M665">
            <v>96.900605628785172</v>
          </cell>
        </row>
        <row r="666">
          <cell r="A666">
            <v>39128</v>
          </cell>
          <cell r="B666">
            <v>41.82</v>
          </cell>
          <cell r="C666">
            <v>37.17</v>
          </cell>
          <cell r="D666">
            <v>45.01</v>
          </cell>
          <cell r="E666">
            <v>60.2</v>
          </cell>
          <cell r="F666">
            <v>83.29</v>
          </cell>
          <cell r="G666">
            <v>167.10000000000002</v>
          </cell>
          <cell r="H666">
            <v>22.783323546682311</v>
          </cell>
          <cell r="I666">
            <v>10.296735905044496</v>
          </cell>
          <cell r="J666">
            <v>18.260641093011021</v>
          </cell>
          <cell r="K666">
            <v>72</v>
          </cell>
          <cell r="L666">
            <v>135.14963297571992</v>
          </cell>
          <cell r="M666">
            <v>98.432490203063765</v>
          </cell>
        </row>
        <row r="667">
          <cell r="A667">
            <v>39129</v>
          </cell>
          <cell r="B667">
            <v>41.7</v>
          </cell>
          <cell r="C667">
            <v>37.270000000000003</v>
          </cell>
          <cell r="D667">
            <v>45.2</v>
          </cell>
          <cell r="E667">
            <v>59.83</v>
          </cell>
          <cell r="F667">
            <v>82.61</v>
          </cell>
          <cell r="G667">
            <v>167.19</v>
          </cell>
          <cell r="H667">
            <v>22.431004110393427</v>
          </cell>
          <cell r="I667">
            <v>10.593471810089028</v>
          </cell>
          <cell r="J667">
            <v>18.75985286389912</v>
          </cell>
          <cell r="K667">
            <v>70.942857142857136</v>
          </cell>
          <cell r="L667">
            <v>133.22981366459626</v>
          </cell>
          <cell r="M667">
            <v>98.539365871036665</v>
          </cell>
        </row>
        <row r="668">
          <cell r="A668">
            <v>39132</v>
          </cell>
          <cell r="B668">
            <v>41.7</v>
          </cell>
          <cell r="C668">
            <v>37.270000000000003</v>
          </cell>
          <cell r="D668">
            <v>45.2</v>
          </cell>
          <cell r="E668">
            <v>59.83</v>
          </cell>
          <cell r="F668">
            <v>82.61</v>
          </cell>
          <cell r="G668">
            <v>167.19</v>
          </cell>
          <cell r="H668">
            <v>22.431004110393427</v>
          </cell>
          <cell r="I668">
            <v>10.593471810089028</v>
          </cell>
          <cell r="J668">
            <v>18.75985286389912</v>
          </cell>
          <cell r="K668">
            <v>70.942857142857136</v>
          </cell>
          <cell r="L668">
            <v>133.22981366459626</v>
          </cell>
          <cell r="M668">
            <v>98.539365871036665</v>
          </cell>
        </row>
        <row r="669">
          <cell r="A669">
            <v>39133</v>
          </cell>
          <cell r="B669">
            <v>41.64</v>
          </cell>
          <cell r="C669">
            <v>37.119999999999997</v>
          </cell>
          <cell r="D669">
            <v>45.51</v>
          </cell>
          <cell r="E669">
            <v>60.550000000000004</v>
          </cell>
          <cell r="F669">
            <v>83.12</v>
          </cell>
          <cell r="G669">
            <v>169.43</v>
          </cell>
          <cell r="H669">
            <v>22.254844392248962</v>
          </cell>
          <cell r="I669">
            <v>10.14836795252223</v>
          </cell>
          <cell r="J669">
            <v>19.574356279558568</v>
          </cell>
          <cell r="K669">
            <v>73.000000000000014</v>
          </cell>
          <cell r="L669">
            <v>134.66967814793901</v>
          </cell>
          <cell r="M669">
            <v>101.19938249614057</v>
          </cell>
        </row>
        <row r="670">
          <cell r="A670">
            <v>39134</v>
          </cell>
          <cell r="B670">
            <v>40.69</v>
          </cell>
          <cell r="C670">
            <v>36.32</v>
          </cell>
          <cell r="D670">
            <v>44.95</v>
          </cell>
          <cell r="E670">
            <v>60.34</v>
          </cell>
          <cell r="F670">
            <v>82.64</v>
          </cell>
          <cell r="G670">
            <v>168.12</v>
          </cell>
          <cell r="H670">
            <v>19.465648854961827</v>
          </cell>
          <cell r="I670">
            <v>7.7744807121661541</v>
          </cell>
          <cell r="J670">
            <v>18.102995270625332</v>
          </cell>
          <cell r="K670">
            <v>72.40000000000002</v>
          </cell>
          <cell r="L670">
            <v>133.31451157538115</v>
          </cell>
          <cell r="M670">
            <v>99.64374777342357</v>
          </cell>
        </row>
        <row r="671">
          <cell r="A671">
            <v>39135</v>
          </cell>
          <cell r="B671">
            <v>40.14</v>
          </cell>
          <cell r="C671">
            <v>36</v>
          </cell>
          <cell r="D671">
            <v>44.72</v>
          </cell>
          <cell r="E671">
            <v>59.92</v>
          </cell>
          <cell r="F671">
            <v>82.03</v>
          </cell>
          <cell r="G671">
            <v>166.08</v>
          </cell>
          <cell r="H671">
            <v>17.850851438637694</v>
          </cell>
          <cell r="I671">
            <v>6.8249258160237192</v>
          </cell>
          <cell r="J671">
            <v>17.498686284813438</v>
          </cell>
          <cell r="K671">
            <v>71.2</v>
          </cell>
          <cell r="L671">
            <v>131.59232072275549</v>
          </cell>
          <cell r="M671">
            <v>97.221232632703945</v>
          </cell>
        </row>
        <row r="672">
          <cell r="A672">
            <v>39136</v>
          </cell>
          <cell r="B672">
            <v>39.33</v>
          </cell>
          <cell r="C672">
            <v>35.15</v>
          </cell>
          <cell r="D672">
            <v>43.88</v>
          </cell>
          <cell r="E672">
            <v>59.14</v>
          </cell>
          <cell r="F672">
            <v>79.040000000000006</v>
          </cell>
          <cell r="G672">
            <v>161.29</v>
          </cell>
          <cell r="H672">
            <v>15.472695243687596</v>
          </cell>
          <cell r="I672">
            <v>4.3026706231453771</v>
          </cell>
          <cell r="J672">
            <v>15.291644771413559</v>
          </cell>
          <cell r="K672">
            <v>68.971428571428575</v>
          </cell>
          <cell r="L672">
            <v>123.15076228119706</v>
          </cell>
          <cell r="M672">
            <v>91.533072081700467</v>
          </cell>
        </row>
        <row r="673">
          <cell r="A673">
            <v>39139</v>
          </cell>
          <cell r="B673">
            <v>38.72</v>
          </cell>
          <cell r="C673">
            <v>34.07</v>
          </cell>
          <cell r="D673">
            <v>43.34</v>
          </cell>
          <cell r="E673">
            <v>58.480000000000004</v>
          </cell>
          <cell r="F673">
            <v>77.83</v>
          </cell>
          <cell r="G673">
            <v>158.22999999999999</v>
          </cell>
          <cell r="H673">
            <v>13.681738109219022</v>
          </cell>
          <cell r="I673">
            <v>1.0979228486646786</v>
          </cell>
          <cell r="J673">
            <v>13.87283236994219</v>
          </cell>
          <cell r="K673">
            <v>67.085714285714303</v>
          </cell>
          <cell r="L673">
            <v>119.73461321287408</v>
          </cell>
          <cell r="M673">
            <v>87.899299370621037</v>
          </cell>
        </row>
        <row r="674">
          <cell r="A674">
            <v>39140</v>
          </cell>
          <cell r="B674">
            <v>37.58</v>
          </cell>
          <cell r="C674">
            <v>33.5</v>
          </cell>
          <cell r="D674">
            <v>42.36</v>
          </cell>
          <cell r="E674">
            <v>56.620000000000005</v>
          </cell>
          <cell r="F674">
            <v>74.19</v>
          </cell>
          <cell r="G674">
            <v>152.31</v>
          </cell>
          <cell r="H674">
            <v>10.334703464474448</v>
          </cell>
          <cell r="I674">
            <v>-0.59347181008903016</v>
          </cell>
          <cell r="J674">
            <v>11.297950604308982</v>
          </cell>
          <cell r="K674">
            <v>61.771428571428586</v>
          </cell>
          <cell r="L674">
            <v>109.45793337097682</v>
          </cell>
          <cell r="M674">
            <v>80.869255432846444</v>
          </cell>
        </row>
        <row r="675">
          <cell r="A675">
            <v>39141</v>
          </cell>
          <cell r="B675">
            <v>38.340000000000003</v>
          </cell>
          <cell r="C675">
            <v>34.33</v>
          </cell>
          <cell r="D675">
            <v>43.08</v>
          </cell>
          <cell r="E675">
            <v>56.480000000000004</v>
          </cell>
          <cell r="F675">
            <v>73.31</v>
          </cell>
          <cell r="G675">
            <v>152.24</v>
          </cell>
          <cell r="H675">
            <v>12.566059894304171</v>
          </cell>
          <cell r="I675">
            <v>1.8694362017803945</v>
          </cell>
          <cell r="J675">
            <v>13.18970047293746</v>
          </cell>
          <cell r="K675">
            <v>61.371428571428588</v>
          </cell>
          <cell r="L675">
            <v>106.97346132128742</v>
          </cell>
          <cell r="M675">
            <v>80.786129913311953</v>
          </cell>
        </row>
        <row r="676">
          <cell r="A676">
            <v>39142</v>
          </cell>
          <cell r="B676">
            <v>37.44</v>
          </cell>
          <cell r="C676">
            <v>32.160000000000004</v>
          </cell>
          <cell r="D676">
            <v>42.94</v>
          </cell>
          <cell r="E676">
            <v>56.300000000000004</v>
          </cell>
          <cell r="F676">
            <v>73.239999999999995</v>
          </cell>
          <cell r="G676">
            <v>151.72</v>
          </cell>
          <cell r="H676">
            <v>9.9236641221373887</v>
          </cell>
          <cell r="I676">
            <v>-4.5697329376854556</v>
          </cell>
          <cell r="J676">
            <v>12.821860220704128</v>
          </cell>
          <cell r="K676">
            <v>60.857142857142875</v>
          </cell>
          <cell r="L676">
            <v>106.77583286278937</v>
          </cell>
          <cell r="M676">
            <v>80.168626053912817</v>
          </cell>
        </row>
        <row r="677">
          <cell r="A677">
            <v>39143</v>
          </cell>
          <cell r="B677">
            <v>37.020000000000003</v>
          </cell>
          <cell r="C677">
            <v>31.41</v>
          </cell>
          <cell r="D677">
            <v>42.58</v>
          </cell>
          <cell r="E677">
            <v>55.76</v>
          </cell>
          <cell r="F677">
            <v>72.100000000000009</v>
          </cell>
          <cell r="G677">
            <v>147.49</v>
          </cell>
          <cell r="H677">
            <v>8.6905460951262512</v>
          </cell>
          <cell r="I677">
            <v>-6.7952522255192989</v>
          </cell>
          <cell r="J677">
            <v>11.87598528638989</v>
          </cell>
          <cell r="K677">
            <v>59.314285714285717</v>
          </cell>
          <cell r="L677">
            <v>103.55731225296445</v>
          </cell>
          <cell r="M677">
            <v>75.145469659185366</v>
          </cell>
        </row>
        <row r="678">
          <cell r="A678">
            <v>39146</v>
          </cell>
          <cell r="B678">
            <v>35.200000000000003</v>
          </cell>
          <cell r="C678">
            <v>28.85</v>
          </cell>
          <cell r="D678">
            <v>41.13</v>
          </cell>
          <cell r="E678">
            <v>52.34</v>
          </cell>
          <cell r="F678">
            <v>71.12</v>
          </cell>
          <cell r="G678">
            <v>144.5</v>
          </cell>
          <cell r="H678">
            <v>3.3470346447445731</v>
          </cell>
          <cell r="I678">
            <v>-14.391691394658757</v>
          </cell>
          <cell r="J678">
            <v>8.0662112454019876</v>
          </cell>
          <cell r="K678">
            <v>49.542857142857159</v>
          </cell>
          <cell r="L678">
            <v>100.79051383399209</v>
          </cell>
          <cell r="M678">
            <v>71.594822467640398</v>
          </cell>
        </row>
        <row r="679">
          <cell r="A679">
            <v>39147</v>
          </cell>
          <cell r="B679">
            <v>36.85</v>
          </cell>
          <cell r="C679">
            <v>29.66</v>
          </cell>
          <cell r="D679">
            <v>41.83</v>
          </cell>
          <cell r="E679">
            <v>53.68</v>
          </cell>
          <cell r="F679">
            <v>74.23</v>
          </cell>
          <cell r="G679">
            <v>149</v>
          </cell>
          <cell r="H679">
            <v>8.1914268937169687</v>
          </cell>
          <cell r="I679">
            <v>-11.988130563798228</v>
          </cell>
          <cell r="J679">
            <v>9.9054125065685561</v>
          </cell>
          <cell r="K679">
            <v>53.371428571428581</v>
          </cell>
          <cell r="L679">
            <v>109.57086391868999</v>
          </cell>
          <cell r="M679">
            <v>76.93860586628665</v>
          </cell>
        </row>
        <row r="680">
          <cell r="A680">
            <v>39148</v>
          </cell>
          <cell r="B680">
            <v>37</v>
          </cell>
          <cell r="C680">
            <v>31.18</v>
          </cell>
          <cell r="D680">
            <v>41.77</v>
          </cell>
          <cell r="E680">
            <v>53.730000000000004</v>
          </cell>
          <cell r="F680">
            <v>73.900000000000006</v>
          </cell>
          <cell r="G680">
            <v>149.37</v>
          </cell>
          <cell r="H680">
            <v>8.6318261890780956</v>
          </cell>
          <cell r="I680">
            <v>-7.4777448071216668</v>
          </cell>
          <cell r="J680">
            <v>9.7477666841828672</v>
          </cell>
          <cell r="K680">
            <v>53.514285714285734</v>
          </cell>
          <cell r="L680">
            <v>108.63918690005647</v>
          </cell>
          <cell r="M680">
            <v>77.377983612397557</v>
          </cell>
        </row>
        <row r="681">
          <cell r="A681">
            <v>39149</v>
          </cell>
          <cell r="B681">
            <v>36.58</v>
          </cell>
          <cell r="C681">
            <v>31.17</v>
          </cell>
          <cell r="D681">
            <v>42</v>
          </cell>
          <cell r="E681">
            <v>53.660000000000004</v>
          </cell>
          <cell r="F681">
            <v>75.75</v>
          </cell>
          <cell r="G681">
            <v>152.06</v>
          </cell>
          <cell r="H681">
            <v>7.3987081620669359</v>
          </cell>
          <cell r="I681">
            <v>-7.50741839762612</v>
          </cell>
          <cell r="J681">
            <v>10.352075669994743</v>
          </cell>
          <cell r="K681">
            <v>53.314285714285717</v>
          </cell>
          <cell r="L681">
            <v>113.86222473178992</v>
          </cell>
          <cell r="M681">
            <v>80.572378577366095</v>
          </cell>
        </row>
        <row r="682">
          <cell r="A682">
            <v>39150</v>
          </cell>
          <cell r="B682">
            <v>36.1</v>
          </cell>
          <cell r="C682">
            <v>30.64</v>
          </cell>
          <cell r="D682">
            <v>42.02</v>
          </cell>
          <cell r="E682">
            <v>53.69</v>
          </cell>
          <cell r="F682">
            <v>75.83</v>
          </cell>
          <cell r="G682">
            <v>151.97999999999999</v>
          </cell>
          <cell r="H682">
            <v>5.9894304169113344</v>
          </cell>
          <cell r="I682">
            <v>-9.080118694362028</v>
          </cell>
          <cell r="J682">
            <v>10.404624277456653</v>
          </cell>
          <cell r="K682">
            <v>53.400000000000006</v>
          </cell>
          <cell r="L682">
            <v>114.08808582721623</v>
          </cell>
          <cell r="M682">
            <v>80.477377983612371</v>
          </cell>
        </row>
        <row r="683">
          <cell r="A683">
            <v>39153</v>
          </cell>
          <cell r="B683">
            <v>35.14</v>
          </cell>
          <cell r="C683">
            <v>29.21</v>
          </cell>
          <cell r="D683">
            <v>41.900000000000006</v>
          </cell>
          <cell r="E683">
            <v>53.6</v>
          </cell>
          <cell r="F683">
            <v>76.55</v>
          </cell>
          <cell r="G683">
            <v>153.15</v>
          </cell>
          <cell r="H683">
            <v>3.1708749266001091</v>
          </cell>
          <cell r="I683">
            <v>-13.323442136498521</v>
          </cell>
          <cell r="J683">
            <v>10.089332632685233</v>
          </cell>
          <cell r="K683">
            <v>53.142857142857139</v>
          </cell>
          <cell r="L683">
            <v>116.12083568605307</v>
          </cell>
          <cell r="M683">
            <v>81.86676166726042</v>
          </cell>
        </row>
        <row r="684">
          <cell r="A684">
            <v>39154</v>
          </cell>
          <cell r="B684">
            <v>33.49</v>
          </cell>
          <cell r="C684">
            <v>26.98</v>
          </cell>
          <cell r="D684">
            <v>39.79</v>
          </cell>
          <cell r="E684">
            <v>50.96</v>
          </cell>
          <cell r="F684">
            <v>72</v>
          </cell>
          <cell r="G684">
            <v>142.97</v>
          </cell>
          <cell r="H684">
            <v>-1.6735173223722866</v>
          </cell>
          <cell r="I684">
            <v>-19.940652818991101</v>
          </cell>
          <cell r="J684">
            <v>4.5454545454545414</v>
          </cell>
          <cell r="K684">
            <v>45.599999999999994</v>
          </cell>
          <cell r="L684">
            <v>103.27498588368154</v>
          </cell>
          <cell r="M684">
            <v>69.777936112100676</v>
          </cell>
        </row>
        <row r="685">
          <cell r="A685">
            <v>39155</v>
          </cell>
          <cell r="B685">
            <v>34.39</v>
          </cell>
          <cell r="C685">
            <v>28.94</v>
          </cell>
          <cell r="D685">
            <v>39.93</v>
          </cell>
          <cell r="E685">
            <v>51.17</v>
          </cell>
          <cell r="F685">
            <v>71.72</v>
          </cell>
          <cell r="G685">
            <v>145.29</v>
          </cell>
          <cell r="H685">
            <v>0.96887844979447468</v>
          </cell>
          <cell r="I685">
            <v>-14.1246290801187</v>
          </cell>
          <cell r="J685">
            <v>4.9132947976878505</v>
          </cell>
          <cell r="K685">
            <v>46.199999999999996</v>
          </cell>
          <cell r="L685">
            <v>102.48447204968944</v>
          </cell>
          <cell r="M685">
            <v>72.532953330958279</v>
          </cell>
        </row>
        <row r="686">
          <cell r="A686">
            <v>39156</v>
          </cell>
          <cell r="B686">
            <v>35.47</v>
          </cell>
          <cell r="C686">
            <v>29.37</v>
          </cell>
          <cell r="D686">
            <v>40.270000000000003</v>
          </cell>
          <cell r="E686">
            <v>52.22</v>
          </cell>
          <cell r="F686">
            <v>73.03</v>
          </cell>
          <cell r="G686">
            <v>148.5</v>
          </cell>
          <cell r="H686">
            <v>4.1397533763945837</v>
          </cell>
          <cell r="I686">
            <v>-12.848664688427302</v>
          </cell>
          <cell r="J686">
            <v>5.8066211245402011</v>
          </cell>
          <cell r="K686">
            <v>49.2</v>
          </cell>
          <cell r="L686">
            <v>106.18294748729528</v>
          </cell>
          <cell r="M686">
            <v>76.344852155325952</v>
          </cell>
        </row>
        <row r="687">
          <cell r="A687">
            <v>39157</v>
          </cell>
          <cell r="B687">
            <v>34.96</v>
          </cell>
          <cell r="C687">
            <v>28.85</v>
          </cell>
          <cell r="D687">
            <v>39.880000000000003</v>
          </cell>
          <cell r="E687">
            <v>51.19</v>
          </cell>
          <cell r="F687">
            <v>71.19</v>
          </cell>
          <cell r="G687">
            <v>145.47999999999999</v>
          </cell>
          <cell r="H687">
            <v>2.6423957721667612</v>
          </cell>
          <cell r="I687">
            <v>-14.391691394658757</v>
          </cell>
          <cell r="J687">
            <v>4.7819232790331068</v>
          </cell>
          <cell r="K687">
            <v>46.257142857142838</v>
          </cell>
          <cell r="L687">
            <v>100.9881422924901</v>
          </cell>
          <cell r="M687">
            <v>72.75857974112337</v>
          </cell>
        </row>
        <row r="688">
          <cell r="A688">
            <v>39160</v>
          </cell>
          <cell r="B688">
            <v>35.25</v>
          </cell>
          <cell r="C688">
            <v>27.42</v>
          </cell>
          <cell r="D688">
            <v>40.270000000000003</v>
          </cell>
          <cell r="E688">
            <v>51.35</v>
          </cell>
          <cell r="F688">
            <v>72.3</v>
          </cell>
          <cell r="G688">
            <v>147.12</v>
          </cell>
          <cell r="H688">
            <v>3.4938344098649265</v>
          </cell>
          <cell r="I688">
            <v>-18.63501483679525</v>
          </cell>
          <cell r="J688">
            <v>5.8066211245402011</v>
          </cell>
          <cell r="K688">
            <v>46.714285714285708</v>
          </cell>
          <cell r="L688">
            <v>104.12196499153019</v>
          </cell>
          <cell r="M688">
            <v>74.706091913074445</v>
          </cell>
        </row>
        <row r="689">
          <cell r="A689">
            <v>39161</v>
          </cell>
          <cell r="B689">
            <v>35.22</v>
          </cell>
          <cell r="C689">
            <v>28.86</v>
          </cell>
          <cell r="D689">
            <v>41.27</v>
          </cell>
          <cell r="E689">
            <v>51.53</v>
          </cell>
          <cell r="F689">
            <v>72.33</v>
          </cell>
          <cell r="G689">
            <v>147.32</v>
          </cell>
          <cell r="H689">
            <v>3.4057545507927056</v>
          </cell>
          <cell r="I689">
            <v>-14.362017804154315</v>
          </cell>
          <cell r="J689">
            <v>8.4340514976353198</v>
          </cell>
          <cell r="K689">
            <v>47.228571428571442</v>
          </cell>
          <cell r="L689">
            <v>104.20666290231506</v>
          </cell>
          <cell r="M689">
            <v>74.943593397458713</v>
          </cell>
        </row>
        <row r="690">
          <cell r="A690">
            <v>39162</v>
          </cell>
          <cell r="B690">
            <v>36.950000000000003</v>
          </cell>
          <cell r="C690">
            <v>30.19</v>
          </cell>
          <cell r="D690">
            <v>42.93</v>
          </cell>
          <cell r="E690">
            <v>53.56</v>
          </cell>
          <cell r="F690">
            <v>74.2</v>
          </cell>
          <cell r="G690">
            <v>152.49</v>
          </cell>
          <cell r="H690">
            <v>8.48502642395772</v>
          </cell>
          <cell r="I690">
            <v>-10.41543026706232</v>
          </cell>
          <cell r="J690">
            <v>12.795585916973184</v>
          </cell>
          <cell r="K690">
            <v>53.028571428571425</v>
          </cell>
          <cell r="L690">
            <v>109.48616600790513</v>
          </cell>
          <cell r="M690">
            <v>81.083006768792302</v>
          </cell>
        </row>
        <row r="691">
          <cell r="A691">
            <v>39163</v>
          </cell>
          <cell r="B691">
            <v>36.380000000000003</v>
          </cell>
          <cell r="C691">
            <v>29.38</v>
          </cell>
          <cell r="D691">
            <v>42.06</v>
          </cell>
          <cell r="E691">
            <v>53.32</v>
          </cell>
          <cell r="F691">
            <v>73.17</v>
          </cell>
          <cell r="G691">
            <v>150.57</v>
          </cell>
          <cell r="H691">
            <v>6.8115091015854334</v>
          </cell>
          <cell r="I691">
            <v>-12.818991097922861</v>
          </cell>
          <cell r="J691">
            <v>10.509721492380454</v>
          </cell>
          <cell r="K691">
            <v>52.342857142857135</v>
          </cell>
          <cell r="L691">
            <v>106.57820440429137</v>
          </cell>
          <cell r="M691">
            <v>78.802992518703221</v>
          </cell>
        </row>
        <row r="692">
          <cell r="A692">
            <v>39164</v>
          </cell>
          <cell r="B692">
            <v>36.83</v>
          </cell>
          <cell r="C692">
            <v>30</v>
          </cell>
          <cell r="D692">
            <v>42.21</v>
          </cell>
          <cell r="E692">
            <v>53.69</v>
          </cell>
          <cell r="F692">
            <v>73.5</v>
          </cell>
          <cell r="G692">
            <v>152.97</v>
          </cell>
          <cell r="H692">
            <v>8.1327069876688149</v>
          </cell>
          <cell r="I692">
            <v>-10.979228486646896</v>
          </cell>
          <cell r="J692">
            <v>10.903836048344706</v>
          </cell>
          <cell r="K692">
            <v>53.400000000000006</v>
          </cell>
          <cell r="L692">
            <v>107.50988142292491</v>
          </cell>
          <cell r="M692">
            <v>81.653010331314562</v>
          </cell>
        </row>
        <row r="693">
          <cell r="A693">
            <v>39167</v>
          </cell>
          <cell r="B693">
            <v>36.24</v>
          </cell>
          <cell r="C693">
            <v>29.86</v>
          </cell>
          <cell r="D693">
            <v>41.54</v>
          </cell>
          <cell r="E693">
            <v>53.51</v>
          </cell>
          <cell r="F693">
            <v>72.73</v>
          </cell>
          <cell r="G693">
            <v>151.17000000000002</v>
          </cell>
          <cell r="H693">
            <v>6.400469759248395</v>
          </cell>
          <cell r="I693">
            <v>-11.394658753709209</v>
          </cell>
          <cell r="J693">
            <v>9.1434576983709945</v>
          </cell>
          <cell r="K693">
            <v>52.885714285714272</v>
          </cell>
          <cell r="L693">
            <v>105.33596837944663</v>
          </cell>
          <cell r="M693">
            <v>79.515496971856066</v>
          </cell>
        </row>
        <row r="694">
          <cell r="A694">
            <v>39168</v>
          </cell>
          <cell r="B694">
            <v>34.71</v>
          </cell>
          <cell r="C694">
            <v>29.53</v>
          </cell>
          <cell r="D694">
            <v>41.11</v>
          </cell>
          <cell r="E694">
            <v>53.29</v>
          </cell>
          <cell r="F694">
            <v>71.760000000000005</v>
          </cell>
          <cell r="G694">
            <v>148.86000000000001</v>
          </cell>
          <cell r="H694">
            <v>1.9083969465648831</v>
          </cell>
          <cell r="I694">
            <v>-12.373887240356085</v>
          </cell>
          <cell r="J694">
            <v>8.0136626379400777</v>
          </cell>
          <cell r="K694">
            <v>52.257142857142846</v>
          </cell>
          <cell r="L694">
            <v>102.59740259740262</v>
          </cell>
          <cell r="M694">
            <v>76.772354827217669</v>
          </cell>
        </row>
        <row r="695">
          <cell r="A695">
            <v>39169</v>
          </cell>
          <cell r="B695">
            <v>33.72</v>
          </cell>
          <cell r="C695">
            <v>31.14</v>
          </cell>
          <cell r="D695">
            <v>40.35</v>
          </cell>
          <cell r="E695">
            <v>52.51</v>
          </cell>
          <cell r="F695">
            <v>70.02</v>
          </cell>
          <cell r="G695">
            <v>147.57</v>
          </cell>
          <cell r="H695">
            <v>-0.99823840281856313</v>
          </cell>
          <cell r="I695">
            <v>-7.5964391691394688</v>
          </cell>
          <cell r="J695">
            <v>6.0168155543877999</v>
          </cell>
          <cell r="K695">
            <v>50.028571428571425</v>
          </cell>
          <cell r="L695">
            <v>97.684923771880278</v>
          </cell>
          <cell r="M695">
            <v>75.240470252939048</v>
          </cell>
        </row>
        <row r="696">
          <cell r="A696">
            <v>39170</v>
          </cell>
          <cell r="B696">
            <v>33.85</v>
          </cell>
          <cell r="C696">
            <v>32.74</v>
          </cell>
          <cell r="D696">
            <v>40.700000000000003</v>
          </cell>
          <cell r="E696">
            <v>53.21</v>
          </cell>
          <cell r="F696">
            <v>70.31</v>
          </cell>
          <cell r="G696">
            <v>151.08000000000001</v>
          </cell>
          <cell r="H696">
            <v>-0.61655901350557984</v>
          </cell>
          <cell r="I696">
            <v>-2.8486646884273048</v>
          </cell>
          <cell r="J696">
            <v>6.9364161849710948</v>
          </cell>
          <cell r="K696">
            <v>52.028571428571425</v>
          </cell>
          <cell r="L696">
            <v>98.503670242800666</v>
          </cell>
          <cell r="M696">
            <v>79.408621303883152</v>
          </cell>
        </row>
        <row r="697">
          <cell r="A697">
            <v>39171</v>
          </cell>
          <cell r="B697">
            <v>33.64</v>
          </cell>
          <cell r="C697">
            <v>32.049999999999997</v>
          </cell>
          <cell r="D697">
            <v>40.380000000000003</v>
          </cell>
          <cell r="E697">
            <v>52.92</v>
          </cell>
          <cell r="F697">
            <v>70.070000000000007</v>
          </cell>
          <cell r="G697">
            <v>150.35</v>
          </cell>
          <cell r="H697">
            <v>-1.2331180270111597</v>
          </cell>
          <cell r="I697">
            <v>-4.8961424332344405</v>
          </cell>
          <cell r="J697">
            <v>6.095638465580655</v>
          </cell>
          <cell r="K697">
            <v>51.2</v>
          </cell>
          <cell r="L697">
            <v>97.826086956521749</v>
          </cell>
          <cell r="M697">
            <v>78.5417408858805</v>
          </cell>
        </row>
        <row r="698">
          <cell r="A698">
            <v>39174</v>
          </cell>
          <cell r="B698">
            <v>32.730000000000004</v>
          </cell>
          <cell r="C698">
            <v>30.650000000000002</v>
          </cell>
          <cell r="D698">
            <v>39.74</v>
          </cell>
          <cell r="E698">
            <v>53.31</v>
          </cell>
          <cell r="F698">
            <v>69.16</v>
          </cell>
          <cell r="G698">
            <v>148.44</v>
          </cell>
          <cell r="H698">
            <v>-3.9048737522019872</v>
          </cell>
          <cell r="I698">
            <v>-9.0504451038575624</v>
          </cell>
          <cell r="J698">
            <v>4.4140830267997977</v>
          </cell>
          <cell r="K698">
            <v>52.314285714285717</v>
          </cell>
          <cell r="L698">
            <v>95.256916996047408</v>
          </cell>
          <cell r="M698">
            <v>76.273601710010681</v>
          </cell>
        </row>
        <row r="699">
          <cell r="A699">
            <v>39175</v>
          </cell>
          <cell r="B699">
            <v>33.53</v>
          </cell>
          <cell r="C699">
            <v>31.73</v>
          </cell>
          <cell r="D699">
            <v>40.28</v>
          </cell>
          <cell r="E699">
            <v>53.88</v>
          </cell>
          <cell r="F699">
            <v>70.91</v>
          </cell>
          <cell r="G699">
            <v>150.88</v>
          </cell>
          <cell r="H699">
            <v>-1.5560775102759883</v>
          </cell>
          <cell r="I699">
            <v>-5.8456973293768648</v>
          </cell>
          <cell r="J699">
            <v>5.8328954282711454</v>
          </cell>
          <cell r="K699">
            <v>53.942857142857157</v>
          </cell>
          <cell r="L699">
            <v>100.197628458498</v>
          </cell>
          <cell r="M699">
            <v>79.171119819498841</v>
          </cell>
        </row>
        <row r="700">
          <cell r="A700">
            <v>39176</v>
          </cell>
          <cell r="B700">
            <v>33.369999999999997</v>
          </cell>
          <cell r="C700">
            <v>30.75</v>
          </cell>
          <cell r="D700">
            <v>39.76</v>
          </cell>
          <cell r="E700">
            <v>54.08</v>
          </cell>
          <cell r="F700">
            <v>71.11</v>
          </cell>
          <cell r="G700">
            <v>150.95000000000002</v>
          </cell>
          <cell r="H700">
            <v>-2.0258367586612036</v>
          </cell>
          <cell r="I700">
            <v>-8.7537091988130644</v>
          </cell>
          <cell r="J700">
            <v>4.4666316342616863</v>
          </cell>
          <cell r="K700">
            <v>54.514285714285712</v>
          </cell>
          <cell r="L700">
            <v>100.76228119706379</v>
          </cell>
          <cell r="M700">
            <v>79.254245339033375</v>
          </cell>
        </row>
        <row r="701">
          <cell r="A701">
            <v>39177</v>
          </cell>
          <cell r="B701">
            <v>33.660000000000004</v>
          </cell>
          <cell r="C701">
            <v>31.8</v>
          </cell>
          <cell r="D701">
            <v>39.81</v>
          </cell>
          <cell r="E701">
            <v>54.1</v>
          </cell>
          <cell r="F701">
            <v>71.44</v>
          </cell>
          <cell r="G701">
            <v>150.4</v>
          </cell>
          <cell r="H701">
            <v>-1.174398120963005</v>
          </cell>
          <cell r="I701">
            <v>-5.6379821958457033</v>
          </cell>
          <cell r="J701">
            <v>4.5980031529164522</v>
          </cell>
          <cell r="K701">
            <v>54.571428571428584</v>
          </cell>
          <cell r="L701">
            <v>101.69395821569731</v>
          </cell>
          <cell r="M701">
            <v>78.601116256976582</v>
          </cell>
        </row>
        <row r="702">
          <cell r="A702">
            <v>39178</v>
          </cell>
          <cell r="B702">
            <v>33.660000000000004</v>
          </cell>
          <cell r="C702">
            <v>31.8</v>
          </cell>
          <cell r="D702">
            <v>39.81</v>
          </cell>
          <cell r="E702">
            <v>54.1</v>
          </cell>
          <cell r="F702">
            <v>71.44</v>
          </cell>
          <cell r="G702">
            <v>150.4</v>
          </cell>
          <cell r="H702">
            <v>-1.174398120963005</v>
          </cell>
          <cell r="I702">
            <v>-5.6379821958457033</v>
          </cell>
          <cell r="J702">
            <v>4.5980031529164522</v>
          </cell>
          <cell r="K702">
            <v>54.571428571428584</v>
          </cell>
          <cell r="L702">
            <v>101.69395821569731</v>
          </cell>
          <cell r="M702">
            <v>78.601116256976582</v>
          </cell>
        </row>
        <row r="703">
          <cell r="A703">
            <v>39181</v>
          </cell>
          <cell r="B703">
            <v>34.200000000000003</v>
          </cell>
          <cell r="C703">
            <v>31.26</v>
          </cell>
          <cell r="D703">
            <v>39.25</v>
          </cell>
          <cell r="E703">
            <v>53.94</v>
          </cell>
          <cell r="F703">
            <v>72.290000000000006</v>
          </cell>
          <cell r="G703">
            <v>149</v>
          </cell>
          <cell r="H703">
            <v>0.41103934233706063</v>
          </cell>
          <cell r="I703">
            <v>-7.2403560830860521</v>
          </cell>
          <cell r="J703">
            <v>3.1266421439831715</v>
          </cell>
          <cell r="K703">
            <v>54.114285714285714</v>
          </cell>
          <cell r="L703">
            <v>104.09373235460193</v>
          </cell>
          <cell r="M703">
            <v>76.93860586628665</v>
          </cell>
        </row>
        <row r="704">
          <cell r="A704">
            <v>39182</v>
          </cell>
          <cell r="B704">
            <v>33.700000000000003</v>
          </cell>
          <cell r="C704">
            <v>29.91</v>
          </cell>
          <cell r="D704">
            <v>38.869999999999997</v>
          </cell>
          <cell r="E704">
            <v>53.54</v>
          </cell>
          <cell r="F704">
            <v>72.239999999999995</v>
          </cell>
          <cell r="G704">
            <v>147.45000000000002</v>
          </cell>
          <cell r="H704">
            <v>-1.0569583088667067</v>
          </cell>
          <cell r="I704">
            <v>-11.246290801186953</v>
          </cell>
          <cell r="J704">
            <v>2.1282186022070215</v>
          </cell>
          <cell r="K704">
            <v>52.971428571428561</v>
          </cell>
          <cell r="L704">
            <v>103.95256916996046</v>
          </cell>
          <cell r="M704">
            <v>75.097969362308532</v>
          </cell>
        </row>
        <row r="705">
          <cell r="A705">
            <v>39183</v>
          </cell>
          <cell r="B705">
            <v>33.4</v>
          </cell>
          <cell r="C705">
            <v>29.53</v>
          </cell>
          <cell r="D705">
            <v>39</v>
          </cell>
          <cell r="E705">
            <v>52.800000000000004</v>
          </cell>
          <cell r="F705">
            <v>71.34</v>
          </cell>
          <cell r="G705">
            <v>147.78</v>
          </cell>
          <cell r="H705">
            <v>-1.9377568995889716</v>
          </cell>
          <cell r="I705">
            <v>-12.373887240356085</v>
          </cell>
          <cell r="J705">
            <v>2.4697845507094085</v>
          </cell>
          <cell r="K705">
            <v>50.857142857142868</v>
          </cell>
          <cell r="L705">
            <v>101.41163184641444</v>
          </cell>
          <cell r="M705">
            <v>75.489846811542563</v>
          </cell>
        </row>
        <row r="706">
          <cell r="A706">
            <v>39184</v>
          </cell>
          <cell r="B706">
            <v>33.61</v>
          </cell>
          <cell r="C706">
            <v>29.11</v>
          </cell>
          <cell r="D706">
            <v>38.900000000000006</v>
          </cell>
          <cell r="E706">
            <v>52.910000000000004</v>
          </cell>
          <cell r="F706">
            <v>72.070000000000007</v>
          </cell>
          <cell r="G706">
            <v>148.26</v>
          </cell>
          <cell r="H706">
            <v>-1.3211978860833917</v>
          </cell>
          <cell r="I706">
            <v>-13.62017804154304</v>
          </cell>
          <cell r="J706">
            <v>2.2070415133998988</v>
          </cell>
          <cell r="K706">
            <v>51.171428571428578</v>
          </cell>
          <cell r="L706">
            <v>103.47261434217958</v>
          </cell>
          <cell r="M706">
            <v>76.059850374064823</v>
          </cell>
        </row>
        <row r="707">
          <cell r="A707">
            <v>39185</v>
          </cell>
          <cell r="B707">
            <v>33.64</v>
          </cell>
          <cell r="C707">
            <v>28.97</v>
          </cell>
          <cell r="D707">
            <v>39.42</v>
          </cell>
          <cell r="E707">
            <v>52.99</v>
          </cell>
          <cell r="F707">
            <v>72.22</v>
          </cell>
          <cell r="G707">
            <v>147.44</v>
          </cell>
          <cell r="H707">
            <v>-1.2331180270111597</v>
          </cell>
          <cell r="I707">
            <v>-14.035608308605351</v>
          </cell>
          <cell r="J707">
            <v>3.5733053074093579</v>
          </cell>
          <cell r="K707">
            <v>51.4</v>
          </cell>
          <cell r="L707">
            <v>103.89610389610388</v>
          </cell>
          <cell r="M707">
            <v>75.086094288089271</v>
          </cell>
        </row>
        <row r="708">
          <cell r="A708">
            <v>39188</v>
          </cell>
          <cell r="B708">
            <v>36.050000000000004</v>
          </cell>
          <cell r="C708">
            <v>30.16</v>
          </cell>
          <cell r="D708">
            <v>40.730000000000004</v>
          </cell>
          <cell r="E708">
            <v>55.620000000000005</v>
          </cell>
          <cell r="F708">
            <v>75.89</v>
          </cell>
          <cell r="G708">
            <v>153.83000000000001</v>
          </cell>
          <cell r="H708">
            <v>5.8426306517909588</v>
          </cell>
          <cell r="I708">
            <v>-10.504451038575679</v>
          </cell>
          <cell r="J708">
            <v>7.0152390961639499</v>
          </cell>
          <cell r="K708">
            <v>58.914285714285718</v>
          </cell>
          <cell r="L708">
            <v>114.25748164878597</v>
          </cell>
          <cell r="M708">
            <v>82.674266714166961</v>
          </cell>
        </row>
        <row r="709">
          <cell r="A709">
            <v>39189</v>
          </cell>
          <cell r="B709">
            <v>36.67</v>
          </cell>
          <cell r="C709">
            <v>29.78</v>
          </cell>
          <cell r="D709">
            <v>40.130000000000003</v>
          </cell>
          <cell r="E709">
            <v>55.15</v>
          </cell>
          <cell r="F709">
            <v>75.84</v>
          </cell>
          <cell r="G709">
            <v>153.77000000000001</v>
          </cell>
          <cell r="H709">
            <v>7.6629477392836209</v>
          </cell>
          <cell r="I709">
            <v>-11.632047477744811</v>
          </cell>
          <cell r="J709">
            <v>5.438780872306892</v>
          </cell>
          <cell r="K709">
            <v>57.571428571428562</v>
          </cell>
          <cell r="L709">
            <v>114.11631846414454</v>
          </cell>
          <cell r="M709">
            <v>82.603016268851675</v>
          </cell>
        </row>
        <row r="710">
          <cell r="A710">
            <v>39190</v>
          </cell>
          <cell r="B710">
            <v>38.119999999999997</v>
          </cell>
          <cell r="C710">
            <v>31.53</v>
          </cell>
          <cell r="D710">
            <v>42.17</v>
          </cell>
          <cell r="E710">
            <v>56.97</v>
          </cell>
          <cell r="F710">
            <v>77.58</v>
          </cell>
          <cell r="G710">
            <v>157.02000000000001</v>
          </cell>
          <cell r="H710">
            <v>11.920140927774492</v>
          </cell>
          <cell r="I710">
            <v>-6.4391691394658839</v>
          </cell>
          <cell r="J710">
            <v>10.798738833420906</v>
          </cell>
          <cell r="K710">
            <v>62.771428571428565</v>
          </cell>
          <cell r="L710">
            <v>119.02879728966683</v>
          </cell>
          <cell r="M710">
            <v>86.462415390096183</v>
          </cell>
        </row>
        <row r="711">
          <cell r="A711">
            <v>39191</v>
          </cell>
          <cell r="B711">
            <v>38.22</v>
          </cell>
          <cell r="C711">
            <v>31.03</v>
          </cell>
          <cell r="D711">
            <v>42.27</v>
          </cell>
          <cell r="E711">
            <v>57.870000000000005</v>
          </cell>
          <cell r="F711">
            <v>77.350000000000009</v>
          </cell>
          <cell r="G711">
            <v>157.37</v>
          </cell>
          <cell r="H711">
            <v>12.213740458015266</v>
          </cell>
          <cell r="I711">
            <v>-7.9228486646884306</v>
          </cell>
          <cell r="J711">
            <v>11.061481870730416</v>
          </cell>
          <cell r="K711">
            <v>65.342857142857142</v>
          </cell>
          <cell r="L711">
            <v>118.37944664031622</v>
          </cell>
          <cell r="M711">
            <v>86.878042987768666</v>
          </cell>
        </row>
        <row r="712">
          <cell r="A712">
            <v>39192</v>
          </cell>
          <cell r="B712">
            <v>37.36</v>
          </cell>
          <cell r="C712">
            <v>30.900000000000002</v>
          </cell>
          <cell r="D712">
            <v>42.77</v>
          </cell>
          <cell r="E712">
            <v>58.27</v>
          </cell>
          <cell r="F712">
            <v>78.14</v>
          </cell>
          <cell r="G712">
            <v>156.60000000000002</v>
          </cell>
          <cell r="H712">
            <v>9.6887844979447912</v>
          </cell>
          <cell r="I712">
            <v>-8.3086053412462881</v>
          </cell>
          <cell r="J712">
            <v>12.375197057277987</v>
          </cell>
          <cell r="K712">
            <v>66.485714285714309</v>
          </cell>
          <cell r="L712">
            <v>120.60982495765104</v>
          </cell>
          <cell r="M712">
            <v>85.963662272889209</v>
          </cell>
        </row>
        <row r="713">
          <cell r="A713">
            <v>39195</v>
          </cell>
          <cell r="B713">
            <v>36.25</v>
          </cell>
          <cell r="C713">
            <v>30.44</v>
          </cell>
          <cell r="D713">
            <v>42.01</v>
          </cell>
          <cell r="E713">
            <v>58.31</v>
          </cell>
          <cell r="F713">
            <v>77.820000000000007</v>
          </cell>
          <cell r="G713">
            <v>157.30000000000001</v>
          </cell>
          <cell r="H713">
            <v>6.4298297122724613</v>
          </cell>
          <cell r="I713">
            <v>-9.6735905044510453</v>
          </cell>
          <cell r="J713">
            <v>10.378349973725687</v>
          </cell>
          <cell r="K713">
            <v>66.600000000000009</v>
          </cell>
          <cell r="L713">
            <v>119.70638057594583</v>
          </cell>
          <cell r="M713">
            <v>86.794917468234175</v>
          </cell>
        </row>
        <row r="714">
          <cell r="A714">
            <v>39196</v>
          </cell>
          <cell r="B714">
            <v>36.46</v>
          </cell>
          <cell r="C714">
            <v>30.060000000000002</v>
          </cell>
          <cell r="D714">
            <v>41.65</v>
          </cell>
          <cell r="E714">
            <v>58.67</v>
          </cell>
          <cell r="F714">
            <v>76.430000000000007</v>
          </cell>
          <cell r="G714">
            <v>157.59</v>
          </cell>
          <cell r="H714">
            <v>7.04638872577803</v>
          </cell>
          <cell r="I714">
            <v>-10.801186943620177</v>
          </cell>
          <cell r="J714">
            <v>9.4324750394114467</v>
          </cell>
          <cell r="K714">
            <v>67.628571428571433</v>
          </cell>
          <cell r="L714">
            <v>115.78204404291364</v>
          </cell>
          <cell r="M714">
            <v>87.139294620591357</v>
          </cell>
        </row>
        <row r="715">
          <cell r="A715">
            <v>39197</v>
          </cell>
          <cell r="B715">
            <v>37.72</v>
          </cell>
          <cell r="C715">
            <v>30.970000000000002</v>
          </cell>
          <cell r="D715">
            <v>42.300000000000004</v>
          </cell>
          <cell r="E715">
            <v>59.35</v>
          </cell>
          <cell r="F715">
            <v>77.180000000000007</v>
          </cell>
          <cell r="G715">
            <v>158.39000000000001</v>
          </cell>
          <cell r="H715">
            <v>10.74574280681151</v>
          </cell>
          <cell r="I715">
            <v>-8.100890207715139</v>
          </cell>
          <cell r="J715">
            <v>11.140304781923295</v>
          </cell>
          <cell r="K715">
            <v>69.571428571428569</v>
          </cell>
          <cell r="L715">
            <v>117.8994918125353</v>
          </cell>
          <cell r="M715">
            <v>88.089300558128485</v>
          </cell>
        </row>
        <row r="716">
          <cell r="A716">
            <v>39198</v>
          </cell>
          <cell r="B716">
            <v>38.92</v>
          </cell>
          <cell r="C716">
            <v>31.98</v>
          </cell>
          <cell r="D716">
            <v>42.25</v>
          </cell>
          <cell r="E716">
            <v>60.02</v>
          </cell>
          <cell r="F716">
            <v>76.680000000000007</v>
          </cell>
          <cell r="G716">
            <v>157.74</v>
          </cell>
          <cell r="H716">
            <v>14.268937169700525</v>
          </cell>
          <cell r="I716">
            <v>-5.1038575667655905</v>
          </cell>
          <cell r="J716">
            <v>11.008933263268528</v>
          </cell>
          <cell r="K716">
            <v>71.48571428571428</v>
          </cell>
          <cell r="L716">
            <v>116.48785996612085</v>
          </cell>
          <cell r="M716">
            <v>87.317420733879587</v>
          </cell>
        </row>
        <row r="717">
          <cell r="A717">
            <v>39199</v>
          </cell>
          <cell r="B717">
            <v>38.5</v>
          </cell>
          <cell r="C717">
            <v>30.970000000000002</v>
          </cell>
          <cell r="D717">
            <v>42.37</v>
          </cell>
          <cell r="E717">
            <v>60.400000000000006</v>
          </cell>
          <cell r="F717">
            <v>76.13</v>
          </cell>
          <cell r="G717">
            <v>157.58000000000001</v>
          </cell>
          <cell r="H717">
            <v>13.035819142689364</v>
          </cell>
          <cell r="I717">
            <v>-8.100890207715139</v>
          </cell>
          <cell r="J717">
            <v>11.324224908039927</v>
          </cell>
          <cell r="K717">
            <v>72.571428571428598</v>
          </cell>
          <cell r="L717">
            <v>114.93506493506489</v>
          </cell>
          <cell r="M717">
            <v>87.127419546372153</v>
          </cell>
        </row>
        <row r="718">
          <cell r="A718">
            <v>39202</v>
          </cell>
          <cell r="B718">
            <v>37.08</v>
          </cell>
          <cell r="C718">
            <v>30.240000000000002</v>
          </cell>
          <cell r="D718">
            <v>41.980000000000004</v>
          </cell>
          <cell r="E718">
            <v>59.65</v>
          </cell>
          <cell r="F718">
            <v>75.28</v>
          </cell>
          <cell r="G718">
            <v>155.70000000000002</v>
          </cell>
          <cell r="H718">
            <v>8.8667058132706913</v>
          </cell>
          <cell r="I718">
            <v>-10.267062314540066</v>
          </cell>
          <cell r="J718">
            <v>10.299527062532853</v>
          </cell>
          <cell r="K718">
            <v>70.428571428571416</v>
          </cell>
          <cell r="L718">
            <v>112.53529079616035</v>
          </cell>
          <cell r="M718">
            <v>84.894905593159947</v>
          </cell>
        </row>
        <row r="719">
          <cell r="A719">
            <v>39203</v>
          </cell>
          <cell r="B719">
            <v>36.99</v>
          </cell>
          <cell r="C719">
            <v>30.39</v>
          </cell>
          <cell r="D719">
            <v>42.38</v>
          </cell>
          <cell r="E719">
            <v>60.15</v>
          </cell>
          <cell r="F719">
            <v>74.83</v>
          </cell>
          <cell r="G719">
            <v>155.82</v>
          </cell>
          <cell r="H719">
            <v>8.6024662360540294</v>
          </cell>
          <cell r="I719">
            <v>-9.8219584569733005</v>
          </cell>
          <cell r="J719">
            <v>11.350499211770892</v>
          </cell>
          <cell r="K719">
            <v>71.857142857142861</v>
          </cell>
          <cell r="L719">
            <v>111.26482213438736</v>
          </cell>
          <cell r="M719">
            <v>85.037406483790505</v>
          </cell>
        </row>
        <row r="720">
          <cell r="A720">
            <v>39204</v>
          </cell>
          <cell r="B720">
            <v>37.26</v>
          </cell>
          <cell r="C720">
            <v>30.09</v>
          </cell>
          <cell r="D720">
            <v>42.71</v>
          </cell>
          <cell r="E720">
            <v>60.120000000000005</v>
          </cell>
          <cell r="F720">
            <v>75.489999999999995</v>
          </cell>
          <cell r="G720">
            <v>155.96</v>
          </cell>
          <cell r="H720">
            <v>9.39518496770404</v>
          </cell>
          <cell r="I720">
            <v>-10.71216617210683</v>
          </cell>
          <cell r="J720">
            <v>12.217551234892277</v>
          </cell>
          <cell r="K720">
            <v>71.771428571428572</v>
          </cell>
          <cell r="L720">
            <v>113.1281761716544</v>
          </cell>
          <cell r="M720">
            <v>85.203657522859501</v>
          </cell>
        </row>
        <row r="721">
          <cell r="A721">
            <v>39205</v>
          </cell>
          <cell r="B721">
            <v>37.730000000000004</v>
          </cell>
          <cell r="C721">
            <v>30.900000000000002</v>
          </cell>
          <cell r="D721">
            <v>43.03</v>
          </cell>
          <cell r="E721">
            <v>59.71</v>
          </cell>
          <cell r="F721">
            <v>75.650000000000006</v>
          </cell>
          <cell r="G721">
            <v>156.25</v>
          </cell>
          <cell r="H721">
            <v>10.775102759835598</v>
          </cell>
          <cell r="I721">
            <v>-8.3086053412462881</v>
          </cell>
          <cell r="J721">
            <v>13.058328954282716</v>
          </cell>
          <cell r="K721">
            <v>70.599999999999994</v>
          </cell>
          <cell r="L721">
            <v>113.57989836250707</v>
          </cell>
          <cell r="M721">
            <v>85.548034675216698</v>
          </cell>
        </row>
        <row r="722">
          <cell r="A722">
            <v>39206</v>
          </cell>
          <cell r="B722">
            <v>38</v>
          </cell>
          <cell r="C722">
            <v>31.52</v>
          </cell>
          <cell r="D722">
            <v>42.88</v>
          </cell>
          <cell r="E722">
            <v>59.900000000000006</v>
          </cell>
          <cell r="F722">
            <v>77.300000000000011</v>
          </cell>
          <cell r="G722">
            <v>157.77000000000001</v>
          </cell>
          <cell r="H722">
            <v>11.567821491485608</v>
          </cell>
          <cell r="I722">
            <v>-6.468842729970337</v>
          </cell>
          <cell r="J722">
            <v>12.664214398318441</v>
          </cell>
          <cell r="K722">
            <v>71.142857142857153</v>
          </cell>
          <cell r="L722">
            <v>118.23828345567478</v>
          </cell>
          <cell r="M722">
            <v>87.353045956537215</v>
          </cell>
        </row>
        <row r="723">
          <cell r="A723">
            <v>39209</v>
          </cell>
          <cell r="B723">
            <v>38.51</v>
          </cell>
          <cell r="C723">
            <v>31.43</v>
          </cell>
          <cell r="D723">
            <v>42.87</v>
          </cell>
          <cell r="E723">
            <v>60.43</v>
          </cell>
          <cell r="F723">
            <v>76.850000000000009</v>
          </cell>
          <cell r="G723">
            <v>155.85</v>
          </cell>
          <cell r="H723">
            <v>13.065179095713431</v>
          </cell>
          <cell r="I723">
            <v>-6.7359050445103925</v>
          </cell>
          <cell r="J723">
            <v>12.637940094587474</v>
          </cell>
          <cell r="K723">
            <v>72.657142857142858</v>
          </cell>
          <cell r="L723">
            <v>116.96781479390177</v>
          </cell>
          <cell r="M723">
            <v>85.073031706448134</v>
          </cell>
        </row>
        <row r="724">
          <cell r="A724">
            <v>39210</v>
          </cell>
          <cell r="B724">
            <v>41.28</v>
          </cell>
          <cell r="C724">
            <v>31.38</v>
          </cell>
          <cell r="D724">
            <v>42.89</v>
          </cell>
          <cell r="E724">
            <v>60.22</v>
          </cell>
          <cell r="F724">
            <v>75.989999999999995</v>
          </cell>
          <cell r="G724">
            <v>153.39000000000001</v>
          </cell>
          <cell r="H724">
            <v>21.197886083382265</v>
          </cell>
          <cell r="I724">
            <v>-6.8842729970326477</v>
          </cell>
          <cell r="J724">
            <v>12.690488702049386</v>
          </cell>
          <cell r="K724">
            <v>72.057142857142864</v>
          </cell>
          <cell r="L724">
            <v>114.53980801806884</v>
          </cell>
          <cell r="M724">
            <v>82.15176344852155</v>
          </cell>
        </row>
        <row r="725">
          <cell r="A725">
            <v>39211</v>
          </cell>
          <cell r="B725">
            <v>41.24</v>
          </cell>
          <cell r="C725">
            <v>32.46</v>
          </cell>
          <cell r="D725">
            <v>43.13</v>
          </cell>
          <cell r="E725">
            <v>60.980000000000004</v>
          </cell>
          <cell r="F725">
            <v>76.600000000000009</v>
          </cell>
          <cell r="G725">
            <v>155.56</v>
          </cell>
          <cell r="H725">
            <v>21.080446271285957</v>
          </cell>
          <cell r="I725">
            <v>-3.6795252225519381</v>
          </cell>
          <cell r="J725">
            <v>13.321071991592227</v>
          </cell>
          <cell r="K725">
            <v>74.228571428571442</v>
          </cell>
          <cell r="L725">
            <v>116.26199887069455</v>
          </cell>
          <cell r="M725">
            <v>84.728654554090951</v>
          </cell>
        </row>
        <row r="726">
          <cell r="A726">
            <v>39212</v>
          </cell>
          <cell r="B726">
            <v>39.950000000000003</v>
          </cell>
          <cell r="C726">
            <v>32.15</v>
          </cell>
          <cell r="D726">
            <v>42.51</v>
          </cell>
          <cell r="E726">
            <v>59.2</v>
          </cell>
          <cell r="F726">
            <v>75.03</v>
          </cell>
          <cell r="G726">
            <v>153.53</v>
          </cell>
          <cell r="H726">
            <v>17.293012331180279</v>
          </cell>
          <cell r="I726">
            <v>-4.5994065281899204</v>
          </cell>
          <cell r="J726">
            <v>11.692065160273234</v>
          </cell>
          <cell r="K726">
            <v>69.142857142857153</v>
          </cell>
          <cell r="L726">
            <v>111.82947487295314</v>
          </cell>
          <cell r="M726">
            <v>82.318014487590531</v>
          </cell>
        </row>
        <row r="727">
          <cell r="A727">
            <v>39213</v>
          </cell>
          <cell r="B727">
            <v>41.08</v>
          </cell>
          <cell r="C727">
            <v>32.58</v>
          </cell>
          <cell r="D727">
            <v>42.99</v>
          </cell>
          <cell r="E727">
            <v>59.83</v>
          </cell>
          <cell r="F727">
            <v>75.350000000000009</v>
          </cell>
          <cell r="G727">
            <v>156.4</v>
          </cell>
          <cell r="H727">
            <v>20.610687022900741</v>
          </cell>
          <cell r="I727">
            <v>-3.3234421364985334</v>
          </cell>
          <cell r="J727">
            <v>12.953231739358895</v>
          </cell>
          <cell r="K727">
            <v>70.942857142857136</v>
          </cell>
          <cell r="L727">
            <v>112.7329192546584</v>
          </cell>
          <cell r="M727">
            <v>85.726160788504927</v>
          </cell>
        </row>
        <row r="728">
          <cell r="A728">
            <v>39216</v>
          </cell>
          <cell r="B728">
            <v>39.869999999999997</v>
          </cell>
          <cell r="C728">
            <v>31.400000000000002</v>
          </cell>
          <cell r="D728">
            <v>42.62</v>
          </cell>
          <cell r="E728">
            <v>59.19</v>
          </cell>
          <cell r="F728">
            <v>74.400000000000006</v>
          </cell>
          <cell r="G728">
            <v>153.85</v>
          </cell>
          <cell r="H728">
            <v>17.05813270698766</v>
          </cell>
          <cell r="I728">
            <v>-6.8249258160237414</v>
          </cell>
          <cell r="J728">
            <v>11.981082501313711</v>
          </cell>
          <cell r="K728">
            <v>69.1142857142857</v>
          </cell>
          <cell r="L728">
            <v>110.05081874647091</v>
          </cell>
          <cell r="M728">
            <v>82.698016862605357</v>
          </cell>
        </row>
        <row r="729">
          <cell r="A729">
            <v>39217</v>
          </cell>
          <cell r="B729">
            <v>39.51</v>
          </cell>
          <cell r="C729">
            <v>31.3</v>
          </cell>
          <cell r="D729">
            <v>42.42</v>
          </cell>
          <cell r="E729">
            <v>59.03</v>
          </cell>
          <cell r="F729">
            <v>73.87</v>
          </cell>
          <cell r="G729">
            <v>150.55000000000001</v>
          </cell>
          <cell r="H729">
            <v>16.001174398120945</v>
          </cell>
          <cell r="I729">
            <v>-7.1216617210682509</v>
          </cell>
          <cell r="J729">
            <v>11.455596426694692</v>
          </cell>
          <cell r="K729">
            <v>68.657142857142858</v>
          </cell>
          <cell r="L729">
            <v>108.5544889892716</v>
          </cell>
          <cell r="M729">
            <v>78.779242370264811</v>
          </cell>
        </row>
        <row r="730">
          <cell r="A730">
            <v>39218</v>
          </cell>
          <cell r="B730">
            <v>40.33</v>
          </cell>
          <cell r="C730">
            <v>31.16</v>
          </cell>
          <cell r="D730">
            <v>42.83</v>
          </cell>
          <cell r="E730">
            <v>59.900000000000006</v>
          </cell>
          <cell r="F730">
            <v>73.350000000000009</v>
          </cell>
          <cell r="G730">
            <v>149.58000000000001</v>
          </cell>
          <cell r="H730">
            <v>18.408690546095109</v>
          </cell>
          <cell r="I730">
            <v>-7.5370919881305731</v>
          </cell>
          <cell r="J730">
            <v>12.532842879663676</v>
          </cell>
          <cell r="K730">
            <v>71.142857142857153</v>
          </cell>
          <cell r="L730">
            <v>107.08639186900059</v>
          </cell>
          <cell r="M730">
            <v>77.627360171001072</v>
          </cell>
        </row>
        <row r="731">
          <cell r="A731">
            <v>39219</v>
          </cell>
          <cell r="B731">
            <v>41.31</v>
          </cell>
          <cell r="C731">
            <v>31.54</v>
          </cell>
          <cell r="D731">
            <v>42.99</v>
          </cell>
          <cell r="E731">
            <v>59.870000000000005</v>
          </cell>
          <cell r="F731">
            <v>72.94</v>
          </cell>
          <cell r="G731">
            <v>148.51</v>
          </cell>
          <cell r="H731">
            <v>21.285965942454489</v>
          </cell>
          <cell r="I731">
            <v>-6.4094955489614307</v>
          </cell>
          <cell r="J731">
            <v>12.953231739358895</v>
          </cell>
          <cell r="K731">
            <v>71.057142857142864</v>
          </cell>
          <cell r="L731">
            <v>105.92885375494068</v>
          </cell>
          <cell r="M731">
            <v>76.356727229545157</v>
          </cell>
        </row>
        <row r="732">
          <cell r="A732">
            <v>39220</v>
          </cell>
          <cell r="B732">
            <v>41.25</v>
          </cell>
          <cell r="C732">
            <v>31.8</v>
          </cell>
          <cell r="D732">
            <v>43.07</v>
          </cell>
          <cell r="E732">
            <v>59.800000000000004</v>
          </cell>
          <cell r="F732">
            <v>72.400000000000006</v>
          </cell>
          <cell r="G732">
            <v>149.57</v>
          </cell>
          <cell r="H732">
            <v>21.109806224310024</v>
          </cell>
          <cell r="I732">
            <v>-5.6379821958457033</v>
          </cell>
          <cell r="J732">
            <v>13.163426169206517</v>
          </cell>
          <cell r="K732">
            <v>70.857142857142861</v>
          </cell>
          <cell r="L732">
            <v>104.4042913608131</v>
          </cell>
          <cell r="M732">
            <v>77.615485096781825</v>
          </cell>
        </row>
        <row r="733">
          <cell r="A733">
            <v>39223</v>
          </cell>
          <cell r="B733">
            <v>40.49</v>
          </cell>
          <cell r="C733">
            <v>32.770000000000003</v>
          </cell>
          <cell r="D733">
            <v>42.96</v>
          </cell>
          <cell r="E733">
            <v>60.1</v>
          </cell>
          <cell r="F733">
            <v>73.31</v>
          </cell>
          <cell r="G733">
            <v>151.07</v>
          </cell>
          <cell r="H733">
            <v>18.878449794480325</v>
          </cell>
          <cell r="I733">
            <v>-2.7596439169139453</v>
          </cell>
          <cell r="J733">
            <v>12.87440882816604</v>
          </cell>
          <cell r="K733">
            <v>71.714285714285708</v>
          </cell>
          <cell r="L733">
            <v>106.97346132128742</v>
          </cell>
          <cell r="M733">
            <v>79.396746229663904</v>
          </cell>
        </row>
        <row r="734">
          <cell r="A734">
            <v>39224</v>
          </cell>
          <cell r="B734">
            <v>40.78</v>
          </cell>
          <cell r="C734">
            <v>35.090000000000003</v>
          </cell>
          <cell r="D734">
            <v>44.08</v>
          </cell>
          <cell r="E734">
            <v>60.43</v>
          </cell>
          <cell r="F734">
            <v>74.08</v>
          </cell>
          <cell r="G734">
            <v>151.66</v>
          </cell>
          <cell r="H734">
            <v>19.729888432178512</v>
          </cell>
          <cell r="I734">
            <v>4.1246290801187024</v>
          </cell>
          <cell r="J734">
            <v>15.81713084603258</v>
          </cell>
          <cell r="K734">
            <v>72.657142857142858</v>
          </cell>
          <cell r="L734">
            <v>109.14737436476565</v>
          </cell>
          <cell r="M734">
            <v>80.097375608597531</v>
          </cell>
        </row>
        <row r="735">
          <cell r="A735">
            <v>39225</v>
          </cell>
          <cell r="B735">
            <v>40.93</v>
          </cell>
          <cell r="C735">
            <v>35.480000000000004</v>
          </cell>
          <cell r="D735">
            <v>43.77</v>
          </cell>
          <cell r="E735">
            <v>59.94</v>
          </cell>
          <cell r="F735">
            <v>74.14</v>
          </cell>
          <cell r="G735">
            <v>152.35</v>
          </cell>
          <cell r="H735">
            <v>20.170287727539638</v>
          </cell>
          <cell r="I735">
            <v>5.2818991097922874</v>
          </cell>
          <cell r="J735">
            <v>15.002627430373106</v>
          </cell>
          <cell r="K735">
            <v>71.257142857142838</v>
          </cell>
          <cell r="L735">
            <v>109.31677018633539</v>
          </cell>
          <cell r="M735">
            <v>80.916755729723278</v>
          </cell>
        </row>
        <row r="736">
          <cell r="A736">
            <v>39226</v>
          </cell>
          <cell r="B736">
            <v>40</v>
          </cell>
          <cell r="C736">
            <v>34.300000000000004</v>
          </cell>
          <cell r="D736">
            <v>43.34</v>
          </cell>
          <cell r="E736">
            <v>59.56</v>
          </cell>
          <cell r="F736">
            <v>73.28</v>
          </cell>
          <cell r="G736">
            <v>147.55000000000001</v>
          </cell>
          <cell r="H736">
            <v>17.439812096300635</v>
          </cell>
          <cell r="I736">
            <v>1.7804154302670572</v>
          </cell>
          <cell r="J736">
            <v>13.87283236994219</v>
          </cell>
          <cell r="K736">
            <v>70.171428571428578</v>
          </cell>
          <cell r="L736">
            <v>106.88876341050255</v>
          </cell>
          <cell r="M736">
            <v>75.216720104500638</v>
          </cell>
        </row>
        <row r="737">
          <cell r="A737">
            <v>39227</v>
          </cell>
          <cell r="B737">
            <v>39.480000000000004</v>
          </cell>
          <cell r="C737">
            <v>33.68</v>
          </cell>
          <cell r="D737">
            <v>43.26</v>
          </cell>
          <cell r="E737">
            <v>59.39</v>
          </cell>
          <cell r="F737">
            <v>72.760000000000005</v>
          </cell>
          <cell r="G737">
            <v>146.86000000000001</v>
          </cell>
          <cell r="H737">
            <v>15.913094539048744</v>
          </cell>
          <cell r="I737">
            <v>-5.9347181008906347E-2</v>
          </cell>
          <cell r="J737">
            <v>13.662637940094569</v>
          </cell>
          <cell r="K737">
            <v>69.685714285714283</v>
          </cell>
          <cell r="L737">
            <v>105.42066629023151</v>
          </cell>
          <cell r="M737">
            <v>74.397339983374906</v>
          </cell>
        </row>
        <row r="738">
          <cell r="A738">
            <v>39230</v>
          </cell>
          <cell r="B738">
            <v>39.480000000000004</v>
          </cell>
          <cell r="C738">
            <v>33.68</v>
          </cell>
          <cell r="D738">
            <v>43.26</v>
          </cell>
          <cell r="E738">
            <v>59.39</v>
          </cell>
          <cell r="F738">
            <v>72.760000000000005</v>
          </cell>
          <cell r="G738">
            <v>146.86000000000001</v>
          </cell>
          <cell r="H738">
            <v>15.913094539048744</v>
          </cell>
          <cell r="I738">
            <v>-5.9347181008906347E-2</v>
          </cell>
          <cell r="J738">
            <v>13.662637940094569</v>
          </cell>
          <cell r="K738">
            <v>69.685714285714283</v>
          </cell>
          <cell r="L738">
            <v>105.42066629023151</v>
          </cell>
          <cell r="M738">
            <v>74.397339983374906</v>
          </cell>
        </row>
        <row r="739">
          <cell r="A739">
            <v>39231</v>
          </cell>
          <cell r="B739">
            <v>39.46</v>
          </cell>
          <cell r="C739">
            <v>33.53</v>
          </cell>
          <cell r="D739">
            <v>43.46</v>
          </cell>
          <cell r="E739">
            <v>59.43</v>
          </cell>
          <cell r="F739">
            <v>72.91</v>
          </cell>
          <cell r="G739">
            <v>148.89000000000001</v>
          </cell>
          <cell r="H739">
            <v>15.854374633000589</v>
          </cell>
          <cell r="I739">
            <v>-0.50445103857567064</v>
          </cell>
          <cell r="J739">
            <v>14.18812401471361</v>
          </cell>
          <cell r="K739">
            <v>69.8</v>
          </cell>
          <cell r="L739">
            <v>105.84415584415581</v>
          </cell>
          <cell r="M739">
            <v>76.807980049875297</v>
          </cell>
        </row>
        <row r="740">
          <cell r="A740">
            <v>39232</v>
          </cell>
          <cell r="B740">
            <v>39.67</v>
          </cell>
          <cell r="C740">
            <v>33.69</v>
          </cell>
          <cell r="D740">
            <v>43.78</v>
          </cell>
          <cell r="E740">
            <v>59.94</v>
          </cell>
          <cell r="F740">
            <v>73.2</v>
          </cell>
          <cell r="G740">
            <v>150</v>
          </cell>
          <cell r="H740">
            <v>16.470933646506158</v>
          </cell>
          <cell r="I740">
            <v>-2.9673590504464276E-2</v>
          </cell>
          <cell r="J740">
            <v>15.02890173410405</v>
          </cell>
          <cell r="K740">
            <v>71.257142857142838</v>
          </cell>
          <cell r="L740">
            <v>106.66290231507625</v>
          </cell>
          <cell r="M740">
            <v>78.126113288208046</v>
          </cell>
        </row>
        <row r="741">
          <cell r="A741">
            <v>39233</v>
          </cell>
          <cell r="B741">
            <v>38.94</v>
          </cell>
          <cell r="C741">
            <v>33.58</v>
          </cell>
          <cell r="D741">
            <v>43.72</v>
          </cell>
          <cell r="E741">
            <v>59.93</v>
          </cell>
          <cell r="F741">
            <v>73.38</v>
          </cell>
          <cell r="G741">
            <v>149.96</v>
          </cell>
          <cell r="H741">
            <v>14.327657075748657</v>
          </cell>
          <cell r="I741">
            <v>-0.35608308605342698</v>
          </cell>
          <cell r="J741">
            <v>14.87125591171834</v>
          </cell>
          <cell r="K741">
            <v>71.228571428571414</v>
          </cell>
          <cell r="L741">
            <v>107.17108977978542</v>
          </cell>
          <cell r="M741">
            <v>78.078612991331184</v>
          </cell>
        </row>
        <row r="742">
          <cell r="A742">
            <v>39234</v>
          </cell>
          <cell r="B742">
            <v>38.900000000000006</v>
          </cell>
          <cell r="C742">
            <v>33.89</v>
          </cell>
          <cell r="D742">
            <v>44.300000000000004</v>
          </cell>
          <cell r="E742">
            <v>61.11</v>
          </cell>
          <cell r="F742">
            <v>75.23</v>
          </cell>
          <cell r="G742">
            <v>153.5</v>
          </cell>
          <cell r="H742">
            <v>14.210217263652392</v>
          </cell>
          <cell r="I742">
            <v>0.56379821958456589</v>
          </cell>
          <cell r="J742">
            <v>16.395165528113509</v>
          </cell>
          <cell r="K742">
            <v>74.599999999999994</v>
          </cell>
          <cell r="L742">
            <v>112.39412761151893</v>
          </cell>
          <cell r="M742">
            <v>82.282389264932903</v>
          </cell>
        </row>
        <row r="743">
          <cell r="A743">
            <v>39237</v>
          </cell>
          <cell r="B743">
            <v>39.200000000000003</v>
          </cell>
          <cell r="C743">
            <v>35.369999999999997</v>
          </cell>
          <cell r="D743">
            <v>44.410000000000004</v>
          </cell>
          <cell r="E743">
            <v>61.160000000000004</v>
          </cell>
          <cell r="F743">
            <v>74.97</v>
          </cell>
          <cell r="G743">
            <v>152.16</v>
          </cell>
          <cell r="H743">
            <v>15.091015854374623</v>
          </cell>
          <cell r="I743">
            <v>4.9554896142433025</v>
          </cell>
          <cell r="J743">
            <v>16.684182869153965</v>
          </cell>
          <cell r="K743">
            <v>74.742857142857162</v>
          </cell>
          <cell r="L743">
            <v>111.66007905138341</v>
          </cell>
          <cell r="M743">
            <v>80.691129319558215</v>
          </cell>
        </row>
        <row r="744">
          <cell r="A744">
            <v>39238</v>
          </cell>
          <cell r="B744">
            <v>39.22</v>
          </cell>
          <cell r="C744">
            <v>36.660000000000004</v>
          </cell>
          <cell r="D744">
            <v>44</v>
          </cell>
          <cell r="E744">
            <v>61.13</v>
          </cell>
          <cell r="F744">
            <v>75.05</v>
          </cell>
          <cell r="G744">
            <v>149.66</v>
          </cell>
          <cell r="H744">
            <v>15.149735760422779</v>
          </cell>
          <cell r="I744">
            <v>8.7833827893175176</v>
          </cell>
          <cell r="J744">
            <v>15.606936416184958</v>
          </cell>
          <cell r="K744">
            <v>74.657142857142873</v>
          </cell>
          <cell r="L744">
            <v>111.8859401468097</v>
          </cell>
          <cell r="M744">
            <v>77.722360764754768</v>
          </cell>
        </row>
        <row r="745">
          <cell r="A745">
            <v>39239</v>
          </cell>
          <cell r="B745">
            <v>39.03</v>
          </cell>
          <cell r="C745">
            <v>36.130000000000003</v>
          </cell>
          <cell r="D745">
            <v>43.37</v>
          </cell>
          <cell r="E745">
            <v>60.24</v>
          </cell>
          <cell r="F745">
            <v>74.22</v>
          </cell>
          <cell r="G745">
            <v>148.71</v>
          </cell>
          <cell r="H745">
            <v>14.591896652965342</v>
          </cell>
          <cell r="I745">
            <v>7.2106824925816104</v>
          </cell>
          <cell r="J745">
            <v>13.951655281135045</v>
          </cell>
          <cell r="K745">
            <v>72.114285714285728</v>
          </cell>
          <cell r="L745">
            <v>109.54263128176169</v>
          </cell>
          <cell r="M745">
            <v>76.594228713929454</v>
          </cell>
        </row>
        <row r="746">
          <cell r="A746">
            <v>39240</v>
          </cell>
          <cell r="B746">
            <v>38</v>
          </cell>
          <cell r="C746">
            <v>34.590000000000003</v>
          </cell>
          <cell r="D746">
            <v>42.361000000000004</v>
          </cell>
          <cell r="E746">
            <v>59.25</v>
          </cell>
          <cell r="F746">
            <v>73.290000000000006</v>
          </cell>
          <cell r="G746">
            <v>144.4</v>
          </cell>
          <cell r="H746">
            <v>11.567821491485608</v>
          </cell>
          <cell r="I746">
            <v>2.6409495548961548</v>
          </cell>
          <cell r="J746">
            <v>11.300578034682097</v>
          </cell>
          <cell r="K746">
            <v>69.285714285714278</v>
          </cell>
          <cell r="L746">
            <v>106.91699604743086</v>
          </cell>
          <cell r="M746">
            <v>71.476071725448278</v>
          </cell>
        </row>
        <row r="747">
          <cell r="A747">
            <v>39241</v>
          </cell>
          <cell r="B747">
            <v>38.31</v>
          </cell>
          <cell r="C747">
            <v>34.96</v>
          </cell>
          <cell r="D747">
            <v>42.65</v>
          </cell>
          <cell r="E747">
            <v>59.5</v>
          </cell>
          <cell r="F747">
            <v>74.19</v>
          </cell>
          <cell r="G747">
            <v>147.81</v>
          </cell>
          <cell r="H747">
            <v>12.477980035231951</v>
          </cell>
          <cell r="I747">
            <v>3.7388724035608334</v>
          </cell>
          <cell r="J747">
            <v>12.059905412506566</v>
          </cell>
          <cell r="K747">
            <v>70</v>
          </cell>
          <cell r="L747">
            <v>109.45793337097682</v>
          </cell>
          <cell r="M747">
            <v>75.525472034200192</v>
          </cell>
        </row>
        <row r="748">
          <cell r="A748">
            <v>39244</v>
          </cell>
          <cell r="B748">
            <v>37.840000000000003</v>
          </cell>
          <cell r="C748">
            <v>33.92</v>
          </cell>
          <cell r="D748">
            <v>42.69</v>
          </cell>
          <cell r="E748">
            <v>59.18</v>
          </cell>
          <cell r="F748">
            <v>75.680000000000007</v>
          </cell>
          <cell r="G748">
            <v>148.39000000000001</v>
          </cell>
          <cell r="H748">
            <v>11.098062243100415</v>
          </cell>
          <cell r="I748">
            <v>0.65281899109792541</v>
          </cell>
          <cell r="J748">
            <v>12.165002627430365</v>
          </cell>
          <cell r="K748">
            <v>69.085714285714289</v>
          </cell>
          <cell r="L748">
            <v>113.66459627329193</v>
          </cell>
          <cell r="M748">
            <v>76.214226338914614</v>
          </cell>
        </row>
        <row r="749">
          <cell r="A749">
            <v>39245</v>
          </cell>
          <cell r="B749">
            <v>38.1</v>
          </cell>
          <cell r="C749">
            <v>33.1</v>
          </cell>
          <cell r="D749">
            <v>42.230000000000004</v>
          </cell>
          <cell r="E749">
            <v>58.17</v>
          </cell>
          <cell r="F749">
            <v>76.06</v>
          </cell>
          <cell r="G749">
            <v>146</v>
          </cell>
          <cell r="H749">
            <v>11.861421021726359</v>
          </cell>
          <cell r="I749">
            <v>-1.7804154302670683</v>
          </cell>
          <cell r="J749">
            <v>10.956384655806616</v>
          </cell>
          <cell r="K749">
            <v>66.200000000000017</v>
          </cell>
          <cell r="L749">
            <v>114.73743647656688</v>
          </cell>
          <cell r="M749">
            <v>73.376083600522477</v>
          </cell>
        </row>
        <row r="750">
          <cell r="A750">
            <v>39246</v>
          </cell>
          <cell r="B750">
            <v>37.9</v>
          </cell>
          <cell r="C750">
            <v>32.300000000000004</v>
          </cell>
          <cell r="D750">
            <v>42.400000000000006</v>
          </cell>
          <cell r="E750">
            <v>58.54</v>
          </cell>
          <cell r="F750">
            <v>77.87</v>
          </cell>
          <cell r="G750">
            <v>149.49</v>
          </cell>
          <cell r="H750">
            <v>11.274221961244857</v>
          </cell>
          <cell r="I750">
            <v>-4.1543026706231441</v>
          </cell>
          <cell r="J750">
            <v>11.403047819232803</v>
          </cell>
          <cell r="K750">
            <v>67.257142857142867</v>
          </cell>
          <cell r="L750">
            <v>119.84754376058726</v>
          </cell>
          <cell r="M750">
            <v>77.520484503028129</v>
          </cell>
        </row>
        <row r="751">
          <cell r="A751">
            <v>39247</v>
          </cell>
          <cell r="B751">
            <v>37.800000000000004</v>
          </cell>
          <cell r="C751">
            <v>32.74</v>
          </cell>
          <cell r="D751">
            <v>42.76</v>
          </cell>
          <cell r="E751">
            <v>58.17</v>
          </cell>
          <cell r="F751">
            <v>78.800000000000011</v>
          </cell>
          <cell r="G751">
            <v>149.6</v>
          </cell>
          <cell r="H751">
            <v>10.980622431004106</v>
          </cell>
          <cell r="I751">
            <v>-2.8486646884273048</v>
          </cell>
          <cell r="J751">
            <v>12.34892275354702</v>
          </cell>
          <cell r="K751">
            <v>66.200000000000017</v>
          </cell>
          <cell r="L751">
            <v>122.47317899491814</v>
          </cell>
          <cell r="M751">
            <v>77.651110319439482</v>
          </cell>
        </row>
        <row r="752">
          <cell r="A752">
            <v>39248</v>
          </cell>
          <cell r="B752">
            <v>38.43</v>
          </cell>
          <cell r="C752">
            <v>32.61</v>
          </cell>
          <cell r="D752">
            <v>43.07</v>
          </cell>
          <cell r="E752">
            <v>58.08</v>
          </cell>
          <cell r="F752">
            <v>79.070000000000007</v>
          </cell>
          <cell r="G752">
            <v>150.09</v>
          </cell>
          <cell r="H752">
            <v>12.830299471520835</v>
          </cell>
          <cell r="I752">
            <v>-3.2344213649851739</v>
          </cell>
          <cell r="J752">
            <v>13.163426169206517</v>
          </cell>
          <cell r="K752">
            <v>65.94285714285715</v>
          </cell>
          <cell r="L752">
            <v>123.23546019198193</v>
          </cell>
          <cell r="M752">
            <v>78.232988956180961</v>
          </cell>
        </row>
        <row r="753">
          <cell r="A753">
            <v>39251</v>
          </cell>
          <cell r="B753">
            <v>39.340000000000003</v>
          </cell>
          <cell r="C753">
            <v>32.270000000000003</v>
          </cell>
          <cell r="D753">
            <v>43.92</v>
          </cell>
          <cell r="E753">
            <v>57.61</v>
          </cell>
          <cell r="F753">
            <v>80.58</v>
          </cell>
          <cell r="G753">
            <v>147.95000000000002</v>
          </cell>
          <cell r="H753">
            <v>15.502055196711684</v>
          </cell>
          <cell r="I753">
            <v>-4.2433234421364929</v>
          </cell>
          <cell r="J753">
            <v>15.396741986337359</v>
          </cell>
          <cell r="K753">
            <v>64.599999999999994</v>
          </cell>
          <cell r="L753">
            <v>127.49858836815355</v>
          </cell>
          <cell r="M753">
            <v>75.691723073269216</v>
          </cell>
        </row>
        <row r="754">
          <cell r="A754">
            <v>39252</v>
          </cell>
          <cell r="B754">
            <v>38.36</v>
          </cell>
          <cell r="C754">
            <v>32.549999999999997</v>
          </cell>
          <cell r="D754">
            <v>43.79</v>
          </cell>
          <cell r="E754">
            <v>57.65</v>
          </cell>
          <cell r="F754">
            <v>81.300000000000011</v>
          </cell>
          <cell r="G754">
            <v>146.79</v>
          </cell>
          <cell r="H754">
            <v>12.624779800352304</v>
          </cell>
          <cell r="I754">
            <v>-3.4124629080118818</v>
          </cell>
          <cell r="J754">
            <v>15.055176037834993</v>
          </cell>
          <cell r="K754">
            <v>64.714285714285708</v>
          </cell>
          <cell r="L754">
            <v>129.53133822699044</v>
          </cell>
          <cell r="M754">
            <v>74.314214463840372</v>
          </cell>
        </row>
        <row r="755">
          <cell r="A755">
            <v>39253</v>
          </cell>
          <cell r="B755">
            <v>37.230000000000004</v>
          </cell>
          <cell r="C755">
            <v>32.35</v>
          </cell>
          <cell r="D755">
            <v>42.85</v>
          </cell>
          <cell r="E755">
            <v>56.56</v>
          </cell>
          <cell r="F755">
            <v>79.84</v>
          </cell>
          <cell r="G755">
            <v>143.20000000000002</v>
          </cell>
          <cell r="H755">
            <v>9.3071051086318413</v>
          </cell>
          <cell r="I755">
            <v>-4.0059347181008897</v>
          </cell>
          <cell r="J755">
            <v>12.585391487125586</v>
          </cell>
          <cell r="K755">
            <v>61.600000000000009</v>
          </cell>
          <cell r="L755">
            <v>125.40937323546019</v>
          </cell>
          <cell r="M755">
            <v>70.051062819142615</v>
          </cell>
        </row>
        <row r="756">
          <cell r="A756">
            <v>39254</v>
          </cell>
          <cell r="B756">
            <v>37.92</v>
          </cell>
          <cell r="C756">
            <v>32.39</v>
          </cell>
          <cell r="D756">
            <v>43.03</v>
          </cell>
          <cell r="E756">
            <v>57.230000000000004</v>
          </cell>
          <cell r="F756">
            <v>79.239999999999995</v>
          </cell>
          <cell r="G756">
            <v>145.81</v>
          </cell>
          <cell r="H756">
            <v>11.332941867293012</v>
          </cell>
          <cell r="I756">
            <v>-3.8872403560830882</v>
          </cell>
          <cell r="J756">
            <v>13.058328954282716</v>
          </cell>
          <cell r="K756">
            <v>63.51428571428572</v>
          </cell>
          <cell r="L756">
            <v>123.71541501976284</v>
          </cell>
          <cell r="M756">
            <v>73.150457190357415</v>
          </cell>
        </row>
        <row r="757">
          <cell r="A757">
            <v>39255</v>
          </cell>
          <cell r="B757">
            <v>37.18</v>
          </cell>
          <cell r="C757">
            <v>31.32</v>
          </cell>
          <cell r="D757">
            <v>42.63</v>
          </cell>
          <cell r="E757">
            <v>55.78</v>
          </cell>
          <cell r="F757">
            <v>76.62</v>
          </cell>
          <cell r="G757">
            <v>143.75</v>
          </cell>
          <cell r="H757">
            <v>9.1603053435114425</v>
          </cell>
          <cell r="I757">
            <v>-7.0623145400593561</v>
          </cell>
          <cell r="J757">
            <v>12.007356805044655</v>
          </cell>
          <cell r="K757">
            <v>59.371428571428567</v>
          </cell>
          <cell r="L757">
            <v>116.31846414455111</v>
          </cell>
          <cell r="M757">
            <v>70.704191901199366</v>
          </cell>
        </row>
        <row r="758">
          <cell r="A758">
            <v>39258</v>
          </cell>
          <cell r="B758">
            <v>37.270000000000003</v>
          </cell>
          <cell r="C758">
            <v>31.330000000000002</v>
          </cell>
          <cell r="D758">
            <v>42.63</v>
          </cell>
          <cell r="E758">
            <v>55.35</v>
          </cell>
          <cell r="F758">
            <v>75.05</v>
          </cell>
          <cell r="G758">
            <v>139.1</v>
          </cell>
          <cell r="H758">
            <v>9.4245449207281276</v>
          </cell>
          <cell r="I758">
            <v>-7.0326409495549029</v>
          </cell>
          <cell r="J758">
            <v>12.007356805044655</v>
          </cell>
          <cell r="K758">
            <v>58.142857142857139</v>
          </cell>
          <cell r="L758">
            <v>111.8859401468097</v>
          </cell>
          <cell r="M758">
            <v>65.182282389264913</v>
          </cell>
        </row>
        <row r="759">
          <cell r="A759">
            <v>39259</v>
          </cell>
          <cell r="B759">
            <v>36.31</v>
          </cell>
          <cell r="C759">
            <v>31.28</v>
          </cell>
          <cell r="D759">
            <v>42.660000000000004</v>
          </cell>
          <cell r="E759">
            <v>55.1</v>
          </cell>
          <cell r="F759">
            <v>74.22</v>
          </cell>
          <cell r="G759">
            <v>139.35</v>
          </cell>
          <cell r="H759">
            <v>6.6059894304169031</v>
          </cell>
          <cell r="I759">
            <v>-7.1810089020771573</v>
          </cell>
          <cell r="J759">
            <v>12.086179716237533</v>
          </cell>
          <cell r="K759">
            <v>57.428571428571431</v>
          </cell>
          <cell r="L759">
            <v>109.54263128176169</v>
          </cell>
          <cell r="M759">
            <v>65.479159244745262</v>
          </cell>
        </row>
        <row r="760">
          <cell r="A760">
            <v>39260</v>
          </cell>
          <cell r="B760">
            <v>36.42</v>
          </cell>
          <cell r="C760">
            <v>30.62</v>
          </cell>
          <cell r="D760">
            <v>42.75</v>
          </cell>
          <cell r="E760">
            <v>54.980000000000004</v>
          </cell>
          <cell r="F760">
            <v>76.19</v>
          </cell>
          <cell r="G760">
            <v>143.31</v>
          </cell>
          <cell r="H760">
            <v>6.9289489136817428</v>
          </cell>
          <cell r="I760">
            <v>-9.1394658753709219</v>
          </cell>
          <cell r="J760">
            <v>12.322648449816075</v>
          </cell>
          <cell r="K760">
            <v>57.085714285714296</v>
          </cell>
          <cell r="L760">
            <v>115.10446075663468</v>
          </cell>
          <cell r="M760">
            <v>70.181688635553968</v>
          </cell>
        </row>
        <row r="761">
          <cell r="A761">
            <v>39261</v>
          </cell>
          <cell r="B761">
            <v>36.300000000000004</v>
          </cell>
          <cell r="C761">
            <v>30.16</v>
          </cell>
          <cell r="D761">
            <v>43.45</v>
          </cell>
          <cell r="E761">
            <v>55.5</v>
          </cell>
          <cell r="F761">
            <v>75.92</v>
          </cell>
          <cell r="G761">
            <v>144</v>
          </cell>
          <cell r="H761">
            <v>6.5766294773928369</v>
          </cell>
          <cell r="I761">
            <v>-10.504451038575679</v>
          </cell>
          <cell r="J761">
            <v>14.161849710982665</v>
          </cell>
          <cell r="K761">
            <v>58.571428571428562</v>
          </cell>
          <cell r="L761">
            <v>114.34217955957084</v>
          </cell>
          <cell r="M761">
            <v>71.001068756679715</v>
          </cell>
        </row>
        <row r="762">
          <cell r="A762">
            <v>39262</v>
          </cell>
          <cell r="B762">
            <v>36.35</v>
          </cell>
          <cell r="C762">
            <v>29.17</v>
          </cell>
          <cell r="D762">
            <v>42.64</v>
          </cell>
          <cell r="E762">
            <v>54.83</v>
          </cell>
          <cell r="F762">
            <v>74.52</v>
          </cell>
          <cell r="G762">
            <v>140</v>
          </cell>
          <cell r="H762">
            <v>6.7234292425132125</v>
          </cell>
          <cell r="I762">
            <v>-13.442136498516321</v>
          </cell>
          <cell r="J762">
            <v>12.033631108775623</v>
          </cell>
          <cell r="K762">
            <v>56.657142857142851</v>
          </cell>
          <cell r="L762">
            <v>110.38961038961035</v>
          </cell>
          <cell r="M762">
            <v>66.25103906899416</v>
          </cell>
        </row>
        <row r="763">
          <cell r="A763">
            <v>39265</v>
          </cell>
          <cell r="B763">
            <v>36.730000000000004</v>
          </cell>
          <cell r="C763">
            <v>29.16</v>
          </cell>
          <cell r="D763">
            <v>43.09</v>
          </cell>
          <cell r="E763">
            <v>55.96</v>
          </cell>
          <cell r="F763">
            <v>74.17</v>
          </cell>
          <cell r="G763">
            <v>143.16</v>
          </cell>
          <cell r="H763">
            <v>7.8391074574280628</v>
          </cell>
          <cell r="I763">
            <v>-13.471810089020774</v>
          </cell>
          <cell r="J763">
            <v>13.215974776668427</v>
          </cell>
          <cell r="K763">
            <v>59.8857142857143</v>
          </cell>
          <cell r="L763">
            <v>109.40146809712026</v>
          </cell>
          <cell r="M763">
            <v>70.003562522265739</v>
          </cell>
        </row>
        <row r="764">
          <cell r="A764">
            <v>39266</v>
          </cell>
          <cell r="B764">
            <v>37.17</v>
          </cell>
          <cell r="C764">
            <v>29.560000000000002</v>
          </cell>
          <cell r="D764">
            <v>43.68</v>
          </cell>
          <cell r="E764">
            <v>56.74</v>
          </cell>
          <cell r="F764">
            <v>74.600000000000009</v>
          </cell>
          <cell r="G764">
            <v>143.89000000000001</v>
          </cell>
          <cell r="H764">
            <v>9.1309453904873763</v>
          </cell>
          <cell r="I764">
            <v>-12.284866468842726</v>
          </cell>
          <cell r="J764">
            <v>14.766158696794518</v>
          </cell>
          <cell r="K764">
            <v>62.114285714285721</v>
          </cell>
          <cell r="L764">
            <v>110.61547148503669</v>
          </cell>
          <cell r="M764">
            <v>70.87044294026839</v>
          </cell>
        </row>
        <row r="765">
          <cell r="A765">
            <v>39267</v>
          </cell>
          <cell r="B765">
            <v>37.17</v>
          </cell>
          <cell r="C765">
            <v>29.560000000000002</v>
          </cell>
          <cell r="D765">
            <v>43.68</v>
          </cell>
          <cell r="E765">
            <v>56.74</v>
          </cell>
          <cell r="F765">
            <v>74.600000000000009</v>
          </cell>
          <cell r="G765">
            <v>143.89000000000001</v>
          </cell>
          <cell r="H765">
            <v>9.1309453904873763</v>
          </cell>
          <cell r="I765">
            <v>-12.284866468842726</v>
          </cell>
          <cell r="J765">
            <v>14.766158696794518</v>
          </cell>
          <cell r="K765">
            <v>62.114285714285721</v>
          </cell>
          <cell r="L765">
            <v>110.61547148503669</v>
          </cell>
          <cell r="M765">
            <v>70.87044294026839</v>
          </cell>
        </row>
        <row r="766">
          <cell r="A766">
            <v>39268</v>
          </cell>
          <cell r="B766">
            <v>36.65</v>
          </cell>
          <cell r="C766">
            <v>29.66</v>
          </cell>
          <cell r="D766">
            <v>43.25</v>
          </cell>
          <cell r="E766">
            <v>55.81</v>
          </cell>
          <cell r="F766">
            <v>74.62</v>
          </cell>
          <cell r="G766">
            <v>144.66</v>
          </cell>
          <cell r="H766">
            <v>7.6042278332354662</v>
          </cell>
          <cell r="I766">
            <v>-11.988130563798228</v>
          </cell>
          <cell r="J766">
            <v>13.636363636363624</v>
          </cell>
          <cell r="K766">
            <v>59.457142857142856</v>
          </cell>
          <cell r="L766">
            <v>110.67193675889327</v>
          </cell>
          <cell r="M766">
            <v>71.784823655147818</v>
          </cell>
        </row>
        <row r="767">
          <cell r="A767">
            <v>39269</v>
          </cell>
          <cell r="B767">
            <v>37.340000000000003</v>
          </cell>
          <cell r="C767">
            <v>31.01</v>
          </cell>
          <cell r="D767">
            <v>43.52</v>
          </cell>
          <cell r="E767">
            <v>55.72</v>
          </cell>
          <cell r="F767">
            <v>74.8</v>
          </cell>
          <cell r="G767">
            <v>144.80000000000001</v>
          </cell>
          <cell r="H767">
            <v>9.6300645918966588</v>
          </cell>
          <cell r="I767">
            <v>-7.982195845697337</v>
          </cell>
          <cell r="J767">
            <v>14.34576983709932</v>
          </cell>
          <cell r="K767">
            <v>59.199999999999989</v>
          </cell>
          <cell r="L767">
            <v>111.18012422360249</v>
          </cell>
          <cell r="M767">
            <v>71.951074694216842</v>
          </cell>
        </row>
        <row r="768">
          <cell r="A768">
            <v>39272</v>
          </cell>
          <cell r="B768">
            <v>37.25</v>
          </cell>
          <cell r="C768">
            <v>30.86</v>
          </cell>
          <cell r="D768">
            <v>42.87</v>
          </cell>
          <cell r="E768">
            <v>57.63</v>
          </cell>
          <cell r="F768">
            <v>74.86</v>
          </cell>
          <cell r="G768">
            <v>143.89000000000001</v>
          </cell>
          <cell r="H768">
            <v>9.3658250146799737</v>
          </cell>
          <cell r="I768">
            <v>-8.4272997032641008</v>
          </cell>
          <cell r="J768">
            <v>12.637940094587474</v>
          </cell>
          <cell r="K768">
            <v>64.657142857142858</v>
          </cell>
          <cell r="L768">
            <v>111.34952004517223</v>
          </cell>
          <cell r="M768">
            <v>70.87044294026839</v>
          </cell>
        </row>
        <row r="769">
          <cell r="A769">
            <v>39273</v>
          </cell>
          <cell r="B769">
            <v>35.86</v>
          </cell>
          <cell r="C769">
            <v>29.21</v>
          </cell>
          <cell r="D769">
            <v>42.11</v>
          </cell>
          <cell r="E769">
            <v>55.32</v>
          </cell>
          <cell r="F769">
            <v>71.100000000000009</v>
          </cell>
          <cell r="G769">
            <v>137.96</v>
          </cell>
          <cell r="H769">
            <v>5.2847915443335225</v>
          </cell>
          <cell r="I769">
            <v>-13.323442136498521</v>
          </cell>
          <cell r="J769">
            <v>10.641093011035196</v>
          </cell>
          <cell r="K769">
            <v>58.05714285714285</v>
          </cell>
          <cell r="L769">
            <v>100.73404856013552</v>
          </cell>
          <cell r="M769">
            <v>63.828523928274535</v>
          </cell>
        </row>
        <row r="770">
          <cell r="A770">
            <v>39274</v>
          </cell>
          <cell r="B770">
            <v>36.17</v>
          </cell>
          <cell r="C770">
            <v>28.67</v>
          </cell>
          <cell r="D770">
            <v>42.24</v>
          </cell>
          <cell r="E770">
            <v>55.410000000000004</v>
          </cell>
          <cell r="F770">
            <v>71.39</v>
          </cell>
          <cell r="G770">
            <v>138.03</v>
          </cell>
          <cell r="H770">
            <v>6.1949500880798647</v>
          </cell>
          <cell r="I770">
            <v>-14.92581602373887</v>
          </cell>
          <cell r="J770">
            <v>10.982658959537561</v>
          </cell>
          <cell r="K770">
            <v>58.314285714285717</v>
          </cell>
          <cell r="L770">
            <v>101.55279503105588</v>
          </cell>
          <cell r="M770">
            <v>63.911649447809026</v>
          </cell>
        </row>
        <row r="771">
          <cell r="A771">
            <v>39275</v>
          </cell>
          <cell r="B771">
            <v>36.68</v>
          </cell>
          <cell r="C771">
            <v>28.94</v>
          </cell>
          <cell r="D771">
            <v>42.480000000000004</v>
          </cell>
          <cell r="E771">
            <v>56.800000000000004</v>
          </cell>
          <cell r="F771">
            <v>73.239999999999995</v>
          </cell>
          <cell r="G771">
            <v>142.12</v>
          </cell>
          <cell r="H771">
            <v>7.6923076923076872</v>
          </cell>
          <cell r="I771">
            <v>-14.1246290801187</v>
          </cell>
          <cell r="J771">
            <v>11.613242249080402</v>
          </cell>
          <cell r="K771">
            <v>62.285714285714299</v>
          </cell>
          <cell r="L771">
            <v>106.77583286278937</v>
          </cell>
          <cell r="M771">
            <v>68.768554803467509</v>
          </cell>
        </row>
        <row r="772">
          <cell r="A772">
            <v>39276</v>
          </cell>
          <cell r="B772">
            <v>36.26</v>
          </cell>
          <cell r="C772">
            <v>28.96</v>
          </cell>
          <cell r="D772">
            <v>42.72</v>
          </cell>
          <cell r="E772">
            <v>54.88</v>
          </cell>
          <cell r="F772">
            <v>73.5</v>
          </cell>
          <cell r="G772">
            <v>142.89000000000001</v>
          </cell>
          <cell r="H772">
            <v>6.4591896652965275</v>
          </cell>
          <cell r="I772">
            <v>-14.065281899109793</v>
          </cell>
          <cell r="J772">
            <v>12.24382553862322</v>
          </cell>
          <cell r="K772">
            <v>56.800000000000004</v>
          </cell>
          <cell r="L772">
            <v>107.50988142292491</v>
          </cell>
          <cell r="M772">
            <v>69.682935518346994</v>
          </cell>
        </row>
        <row r="773">
          <cell r="A773">
            <v>39279</v>
          </cell>
          <cell r="B773">
            <v>34.840000000000003</v>
          </cell>
          <cell r="C773">
            <v>29.12</v>
          </cell>
          <cell r="D773">
            <v>42.53</v>
          </cell>
          <cell r="E773">
            <v>55.19</v>
          </cell>
          <cell r="F773">
            <v>72.8</v>
          </cell>
          <cell r="G773">
            <v>140.31</v>
          </cell>
          <cell r="H773">
            <v>2.2900763358778553</v>
          </cell>
          <cell r="I773">
            <v>-13.590504451038576</v>
          </cell>
          <cell r="J773">
            <v>11.744613767735146</v>
          </cell>
          <cell r="K773">
            <v>57.685714285714276</v>
          </cell>
          <cell r="L773">
            <v>105.53359683794463</v>
          </cell>
          <cell r="M773">
            <v>66.619166369789795</v>
          </cell>
        </row>
        <row r="774">
          <cell r="A774">
            <v>39280</v>
          </cell>
          <cell r="B774">
            <v>34.94</v>
          </cell>
          <cell r="C774">
            <v>29.05</v>
          </cell>
          <cell r="D774">
            <v>42.36</v>
          </cell>
          <cell r="E774">
            <v>55.43</v>
          </cell>
          <cell r="F774">
            <v>73.06</v>
          </cell>
          <cell r="G774">
            <v>139.91</v>
          </cell>
          <cell r="H774">
            <v>2.5836758661186066</v>
          </cell>
          <cell r="I774">
            <v>-13.798219584569738</v>
          </cell>
          <cell r="J774">
            <v>11.297950604308982</v>
          </cell>
          <cell r="K774">
            <v>58.371428571428567</v>
          </cell>
          <cell r="L774">
            <v>106.26764539808016</v>
          </cell>
          <cell r="M774">
            <v>66.144163401021231</v>
          </cell>
        </row>
        <row r="775">
          <cell r="A775">
            <v>39281</v>
          </cell>
          <cell r="B775">
            <v>34.94</v>
          </cell>
          <cell r="C775">
            <v>27.45</v>
          </cell>
          <cell r="D775">
            <v>41.61</v>
          </cell>
          <cell r="E775">
            <v>49.17</v>
          </cell>
          <cell r="F775">
            <v>71.650000000000006</v>
          </cell>
          <cell r="G775">
            <v>139.34</v>
          </cell>
          <cell r="H775">
            <v>2.5836758661186066</v>
          </cell>
          <cell r="I775">
            <v>-18.545994065281914</v>
          </cell>
          <cell r="J775">
            <v>9.3273778244876482</v>
          </cell>
          <cell r="K775">
            <v>40.48571428571428</v>
          </cell>
          <cell r="L775">
            <v>102.28684359119144</v>
          </cell>
          <cell r="M775">
            <v>65.467284170526057</v>
          </cell>
        </row>
        <row r="776">
          <cell r="A776">
            <v>39282</v>
          </cell>
          <cell r="B776">
            <v>34.770000000000003</v>
          </cell>
          <cell r="C776">
            <v>27.29</v>
          </cell>
          <cell r="D776">
            <v>41.89</v>
          </cell>
          <cell r="E776">
            <v>48.550000000000004</v>
          </cell>
          <cell r="F776">
            <v>70.430000000000007</v>
          </cell>
          <cell r="G776">
            <v>138.93</v>
          </cell>
          <cell r="H776">
            <v>2.0845566647093472</v>
          </cell>
          <cell r="I776">
            <v>-19.020771513353129</v>
          </cell>
          <cell r="J776">
            <v>10.063058328954288</v>
          </cell>
          <cell r="K776">
            <v>38.714285714285722</v>
          </cell>
          <cell r="L776">
            <v>98.842461885940153</v>
          </cell>
          <cell r="M776">
            <v>64.980406127538288</v>
          </cell>
        </row>
        <row r="777">
          <cell r="A777">
            <v>39283</v>
          </cell>
          <cell r="B777">
            <v>34.29</v>
          </cell>
          <cell r="C777">
            <v>26.54</v>
          </cell>
          <cell r="D777">
            <v>41.11</v>
          </cell>
          <cell r="E777">
            <v>46.95</v>
          </cell>
          <cell r="F777">
            <v>68.290000000000006</v>
          </cell>
          <cell r="G777">
            <v>134.72</v>
          </cell>
          <cell r="H777">
            <v>0.67527891955372343</v>
          </cell>
          <cell r="I777">
            <v>-21.246290801186952</v>
          </cell>
          <cell r="J777">
            <v>8.0136626379400777</v>
          </cell>
          <cell r="K777">
            <v>34.142857142857139</v>
          </cell>
          <cell r="L777">
            <v>92.800677583286301</v>
          </cell>
          <cell r="M777">
            <v>59.980999881249232</v>
          </cell>
        </row>
        <row r="778">
          <cell r="A778">
            <v>39286</v>
          </cell>
          <cell r="B778">
            <v>34.06</v>
          </cell>
          <cell r="C778">
            <v>26.27</v>
          </cell>
          <cell r="D778">
            <v>41.19</v>
          </cell>
          <cell r="E778">
            <v>46.660000000000004</v>
          </cell>
          <cell r="F778">
            <v>68.850000000000009</v>
          </cell>
          <cell r="G778">
            <v>134.25</v>
          </cell>
          <cell r="H778">
            <v>0</v>
          </cell>
          <cell r="I778">
            <v>-22.047477744807132</v>
          </cell>
          <cell r="J778">
            <v>8.2238570677876979</v>
          </cell>
          <cell r="K778">
            <v>33.314285714285717</v>
          </cell>
          <cell r="L778">
            <v>94.381705251270475</v>
          </cell>
          <cell r="M778">
            <v>59.422871392946199</v>
          </cell>
        </row>
        <row r="779">
          <cell r="A779">
            <v>39287</v>
          </cell>
          <cell r="B779">
            <v>30.5</v>
          </cell>
          <cell r="C779">
            <v>24.84</v>
          </cell>
          <cell r="D779">
            <v>39.090000000000003</v>
          </cell>
          <cell r="E779">
            <v>44.85</v>
          </cell>
          <cell r="F779">
            <v>66.34</v>
          </cell>
          <cell r="G779">
            <v>129.85</v>
          </cell>
          <cell r="H779">
            <v>-10.452143276570769</v>
          </cell>
          <cell r="I779">
            <v>-26.290801186943625</v>
          </cell>
          <cell r="J779">
            <v>2.7062532842879738</v>
          </cell>
          <cell r="K779">
            <v>28.142857142857135</v>
          </cell>
          <cell r="L779">
            <v>87.295313382269896</v>
          </cell>
          <cell r="M779">
            <v>54.197838736492088</v>
          </cell>
        </row>
        <row r="780">
          <cell r="A780">
            <v>39288</v>
          </cell>
          <cell r="B780">
            <v>30.07</v>
          </cell>
          <cell r="C780">
            <v>23.79</v>
          </cell>
          <cell r="D780">
            <v>39.380000000000003</v>
          </cell>
          <cell r="E780">
            <v>44.79</v>
          </cell>
          <cell r="F780">
            <v>67.66</v>
          </cell>
          <cell r="G780">
            <v>129.28</v>
          </cell>
          <cell r="H780">
            <v>-11.714621256605994</v>
          </cell>
          <cell r="I780">
            <v>-29.406528189910986</v>
          </cell>
          <cell r="J780">
            <v>3.4682080924855585</v>
          </cell>
          <cell r="K780">
            <v>27.971428571428557</v>
          </cell>
          <cell r="L780">
            <v>91.022021456804055</v>
          </cell>
          <cell r="M780">
            <v>53.520959505996892</v>
          </cell>
        </row>
        <row r="781">
          <cell r="A781">
            <v>39289</v>
          </cell>
          <cell r="B781">
            <v>29.25</v>
          </cell>
          <cell r="C781">
            <v>23.830000000000002</v>
          </cell>
          <cell r="D781">
            <v>38.61</v>
          </cell>
          <cell r="E781">
            <v>43.47</v>
          </cell>
          <cell r="F781">
            <v>64.5</v>
          </cell>
          <cell r="G781">
            <v>124.25</v>
          </cell>
          <cell r="H781">
            <v>-14.12213740458016</v>
          </cell>
          <cell r="I781">
            <v>-29.287833827893174</v>
          </cell>
          <cell r="J781">
            <v>1.4450867052023142</v>
          </cell>
          <cell r="K781">
            <v>24.2</v>
          </cell>
          <cell r="L781">
            <v>82.100508187464698</v>
          </cell>
          <cell r="M781">
            <v>47.54779717373232</v>
          </cell>
        </row>
        <row r="782">
          <cell r="A782">
            <v>39290</v>
          </cell>
          <cell r="B782">
            <v>29.85</v>
          </cell>
          <cell r="C782">
            <v>23.09</v>
          </cell>
          <cell r="D782">
            <v>38.65</v>
          </cell>
          <cell r="E782">
            <v>42.230000000000004</v>
          </cell>
          <cell r="F782">
            <v>64.22</v>
          </cell>
          <cell r="G782">
            <v>123.18</v>
          </cell>
          <cell r="H782">
            <v>-12.36054022313564</v>
          </cell>
          <cell r="I782">
            <v>-31.483679525222563</v>
          </cell>
          <cell r="J782">
            <v>1.5501839201261136</v>
          </cell>
          <cell r="K782">
            <v>20.657142857142862</v>
          </cell>
          <cell r="L782">
            <v>81.30999435347259</v>
          </cell>
          <cell r="M782">
            <v>46.277164232276434</v>
          </cell>
        </row>
        <row r="783">
          <cell r="A783">
            <v>39293</v>
          </cell>
          <cell r="B783">
            <v>29.27</v>
          </cell>
          <cell r="C783">
            <v>21.69</v>
          </cell>
          <cell r="D783">
            <v>38.96</v>
          </cell>
          <cell r="E783">
            <v>41.82</v>
          </cell>
          <cell r="F783">
            <v>64.8</v>
          </cell>
          <cell r="G783">
            <v>127.25</v>
          </cell>
          <cell r="H783">
            <v>-14.063417498532004</v>
          </cell>
          <cell r="I783">
            <v>-35.637982195845694</v>
          </cell>
          <cell r="J783">
            <v>2.3646873357855869</v>
          </cell>
          <cell r="K783">
            <v>19.485714285714284</v>
          </cell>
          <cell r="L783">
            <v>82.947487295313366</v>
          </cell>
          <cell r="M783">
            <v>51.110319439496486</v>
          </cell>
        </row>
        <row r="784">
          <cell r="A784">
            <v>39294</v>
          </cell>
          <cell r="B784">
            <v>28.17</v>
          </cell>
          <cell r="C784">
            <v>22</v>
          </cell>
          <cell r="D784">
            <v>37.53</v>
          </cell>
          <cell r="E784">
            <v>41.18</v>
          </cell>
          <cell r="F784">
            <v>62</v>
          </cell>
          <cell r="G784">
            <v>121.22</v>
          </cell>
          <cell r="H784">
            <v>-17.293012331180268</v>
          </cell>
          <cell r="I784">
            <v>-34.718100890207722</v>
          </cell>
          <cell r="J784">
            <v>-1.3925380977404145</v>
          </cell>
          <cell r="K784">
            <v>17.657142857142858</v>
          </cell>
          <cell r="L784">
            <v>75.042348955392441</v>
          </cell>
          <cell r="M784">
            <v>43.949649685310519</v>
          </cell>
        </row>
        <row r="785">
          <cell r="A785">
            <v>39295</v>
          </cell>
          <cell r="B785">
            <v>27.22</v>
          </cell>
          <cell r="C785">
            <v>20.16</v>
          </cell>
          <cell r="D785">
            <v>37.480000000000004</v>
          </cell>
          <cell r="E785">
            <v>40</v>
          </cell>
          <cell r="F785">
            <v>60.82</v>
          </cell>
          <cell r="G785">
            <v>118.30000000000001</v>
          </cell>
          <cell r="H785">
            <v>-20.082207868467417</v>
          </cell>
          <cell r="I785">
            <v>-40.178041543026708</v>
          </cell>
          <cell r="J785">
            <v>-1.5239096163951582</v>
          </cell>
          <cell r="K785">
            <v>14.285714285714279</v>
          </cell>
          <cell r="L785">
            <v>71.710897797854315</v>
          </cell>
          <cell r="M785">
            <v>40.482128013300091</v>
          </cell>
        </row>
        <row r="786">
          <cell r="A786">
            <v>39296</v>
          </cell>
          <cell r="B786">
            <v>26.77</v>
          </cell>
          <cell r="C786">
            <v>21.05</v>
          </cell>
          <cell r="D786">
            <v>36.24</v>
          </cell>
          <cell r="E786">
            <v>38.550000000000004</v>
          </cell>
          <cell r="F786">
            <v>60.45</v>
          </cell>
          <cell r="G786">
            <v>115.63</v>
          </cell>
          <cell r="H786">
            <v>-21.403405754550796</v>
          </cell>
          <cell r="I786">
            <v>-37.53709198813057</v>
          </cell>
          <cell r="J786">
            <v>-4.7819232790331068</v>
          </cell>
          <cell r="K786">
            <v>10.142857142857164</v>
          </cell>
          <cell r="L786">
            <v>70.666290231507631</v>
          </cell>
          <cell r="M786">
            <v>37.311483196769956</v>
          </cell>
        </row>
        <row r="787">
          <cell r="A787">
            <v>39297</v>
          </cell>
          <cell r="B787">
            <v>25</v>
          </cell>
          <cell r="C787">
            <v>19.66</v>
          </cell>
          <cell r="D787">
            <v>33.86</v>
          </cell>
          <cell r="E787">
            <v>36.68</v>
          </cell>
          <cell r="F787">
            <v>55.78</v>
          </cell>
          <cell r="G787">
            <v>108.35000000000001</v>
          </cell>
          <cell r="H787">
            <v>-26.600117439812099</v>
          </cell>
          <cell r="I787">
            <v>-41.661721068249257</v>
          </cell>
          <cell r="J787">
            <v>-11.035207566999484</v>
          </cell>
          <cell r="K787">
            <v>4.8000000000000043</v>
          </cell>
          <cell r="L787">
            <v>57.481648785996597</v>
          </cell>
          <cell r="M787">
            <v>28.666429165182272</v>
          </cell>
        </row>
        <row r="788">
          <cell r="A788">
            <v>39300</v>
          </cell>
          <cell r="B788">
            <v>26.75</v>
          </cell>
          <cell r="C788">
            <v>20.03</v>
          </cell>
          <cell r="D788">
            <v>35.74</v>
          </cell>
          <cell r="E788">
            <v>34.380000000000003</v>
          </cell>
          <cell r="F788">
            <v>58.27</v>
          </cell>
          <cell r="G788">
            <v>113.81</v>
          </cell>
          <cell r="H788">
            <v>-21.46212566059895</v>
          </cell>
          <cell r="I788">
            <v>-40.563798219584569</v>
          </cell>
          <cell r="J788">
            <v>-6.0956384655806666</v>
          </cell>
          <cell r="K788">
            <v>-1.7714285714285682</v>
          </cell>
          <cell r="L788">
            <v>64.511575381140602</v>
          </cell>
          <cell r="M788">
            <v>35.150219688873044</v>
          </cell>
        </row>
        <row r="789">
          <cell r="A789">
            <v>39301</v>
          </cell>
          <cell r="B789">
            <v>27.35</v>
          </cell>
          <cell r="C789">
            <v>21.39</v>
          </cell>
          <cell r="D789">
            <v>36.19</v>
          </cell>
          <cell r="E789">
            <v>33.6</v>
          </cell>
          <cell r="F789">
            <v>60.71</v>
          </cell>
          <cell r="G789">
            <v>116.89</v>
          </cell>
          <cell r="H789">
            <v>-19.700528479154432</v>
          </cell>
          <cell r="I789">
            <v>-36.528189910979236</v>
          </cell>
          <cell r="J789">
            <v>-4.9132947976878727</v>
          </cell>
          <cell r="K789">
            <v>-3.9999999999999925</v>
          </cell>
          <cell r="L789">
            <v>71.400338791643136</v>
          </cell>
          <cell r="M789">
            <v>38.80774254839092</v>
          </cell>
        </row>
        <row r="790">
          <cell r="A790">
            <v>39302</v>
          </cell>
          <cell r="B790">
            <v>29.11</v>
          </cell>
          <cell r="C790">
            <v>22.43</v>
          </cell>
          <cell r="D790">
            <v>37.550000000000004</v>
          </cell>
          <cell r="E790">
            <v>37.22</v>
          </cell>
          <cell r="F790">
            <v>64.78</v>
          </cell>
          <cell r="G790">
            <v>121.12</v>
          </cell>
          <cell r="H790">
            <v>-14.53317674691721</v>
          </cell>
          <cell r="I790">
            <v>-33.442136498516327</v>
          </cell>
          <cell r="J790">
            <v>-1.3399894902785037</v>
          </cell>
          <cell r="K790">
            <v>6.342857142857139</v>
          </cell>
          <cell r="L790">
            <v>82.891022021456791</v>
          </cell>
          <cell r="M790">
            <v>43.830898943118378</v>
          </cell>
        </row>
        <row r="791">
          <cell r="A791">
            <v>39303</v>
          </cell>
          <cell r="B791">
            <v>28.66</v>
          </cell>
          <cell r="C791">
            <v>20.580000000000002</v>
          </cell>
          <cell r="D791">
            <v>36.76</v>
          </cell>
          <cell r="E791">
            <v>34.81</v>
          </cell>
          <cell r="F791">
            <v>60.15</v>
          </cell>
          <cell r="G791">
            <v>114.05</v>
          </cell>
          <cell r="H791">
            <v>-15.854374633000589</v>
          </cell>
          <cell r="I791">
            <v>-38.931750741839764</v>
          </cell>
          <cell r="J791">
            <v>-3.4156594850236588</v>
          </cell>
          <cell r="K791">
            <v>-0.54285714285713382</v>
          </cell>
          <cell r="L791">
            <v>69.819311123658935</v>
          </cell>
          <cell r="M791">
            <v>35.435221470134181</v>
          </cell>
        </row>
        <row r="792">
          <cell r="A792">
            <v>39304</v>
          </cell>
          <cell r="B792">
            <v>27.86</v>
          </cell>
          <cell r="C792">
            <v>20.29</v>
          </cell>
          <cell r="D792">
            <v>35.950000000000003</v>
          </cell>
          <cell r="E792">
            <v>34.29</v>
          </cell>
          <cell r="F792">
            <v>59.07</v>
          </cell>
          <cell r="G792">
            <v>110.2</v>
          </cell>
          <cell r="H792">
            <v>-18.203170874926609</v>
          </cell>
          <cell r="I792">
            <v>-39.792284866468854</v>
          </cell>
          <cell r="J792">
            <v>-5.5438780872306914</v>
          </cell>
          <cell r="K792">
            <v>-2.0285714285714351</v>
          </cell>
          <cell r="L792">
            <v>66.770186335403722</v>
          </cell>
          <cell r="M792">
            <v>30.863317895736841</v>
          </cell>
        </row>
      </sheetData>
      <sheetData sheetId="3" refreshError="1">
        <row r="5">
          <cell r="M5" t="str">
            <v xml:space="preserve">Price of </v>
          </cell>
        </row>
        <row r="10">
          <cell r="M10" t="str">
            <v>Price of 03/06/2001</v>
          </cell>
          <cell r="O10" t="e">
            <v>#VALUE!</v>
          </cell>
        </row>
        <row r="11">
          <cell r="M11" t="str">
            <v>Price Of Pharma Peer Group 3/6/2001</v>
          </cell>
          <cell r="O11">
            <v>2711.9120000000003</v>
          </cell>
        </row>
        <row r="12">
          <cell r="M12" t="str">
            <v>Price of Biotech Peer Goup 3/6/2001</v>
          </cell>
          <cell r="O12">
            <v>12048.516</v>
          </cell>
        </row>
        <row r="13">
          <cell r="A13" t="str">
            <v>Security Price History</v>
          </cell>
          <cell r="M13" t="str">
            <v>Price of S&amp;P 500 3/6/2001</v>
          </cell>
          <cell r="O13">
            <v>1253.8000000000002</v>
          </cell>
        </row>
        <row r="14">
          <cell r="M14" t="str">
            <v>Date of Appointment</v>
          </cell>
          <cell r="O14">
            <v>36956</v>
          </cell>
        </row>
        <row r="15">
          <cell r="A15" t="e">
            <v>#VALUE!</v>
          </cell>
          <cell r="M15" t="str">
            <v>Today</v>
          </cell>
          <cell r="O15">
            <v>39255</v>
          </cell>
        </row>
        <row r="16">
          <cell r="A16" t="e">
            <v>#REF!</v>
          </cell>
          <cell r="B16" t="str">
            <v>SP50</v>
          </cell>
          <cell r="F16" t="str">
            <v>Today</v>
          </cell>
          <cell r="G16">
            <v>39305</v>
          </cell>
          <cell r="O16" t="str">
            <v>DNA</v>
          </cell>
        </row>
        <row r="17">
          <cell r="A17" t="str">
            <v>U.S. Dollar</v>
          </cell>
          <cell r="F17" t="str">
            <v>Add</v>
          </cell>
          <cell r="G17">
            <v>17</v>
          </cell>
          <cell r="O17" t="str">
            <v>RHHBY</v>
          </cell>
        </row>
        <row r="18">
          <cell r="B18">
            <v>12</v>
          </cell>
          <cell r="C18" t="str">
            <v>Months Ago</v>
          </cell>
          <cell r="O18" t="str">
            <v>BIIB</v>
          </cell>
        </row>
        <row r="19">
          <cell r="B19" t="str">
            <v>FG_PRICE</v>
          </cell>
          <cell r="C19" t="str">
            <v>FG_PRICE</v>
          </cell>
          <cell r="O19" t="str">
            <v>GILD</v>
          </cell>
        </row>
        <row r="20">
          <cell r="A20">
            <v>38915</v>
          </cell>
          <cell r="B20" t="str">
            <v>START DATE</v>
          </cell>
          <cell r="O20" t="str">
            <v>MRK</v>
          </cell>
        </row>
        <row r="21">
          <cell r="A21">
            <v>39280</v>
          </cell>
          <cell r="B21" t="str">
            <v>END DATE</v>
          </cell>
          <cell r="D21" t="str">
            <v>index:UNTITLED</v>
          </cell>
          <cell r="E21" t="str">
            <v>index:BIOTECH</v>
          </cell>
          <cell r="O21" t="str">
            <v>AMGN</v>
          </cell>
        </row>
        <row r="22">
          <cell r="A22" t="str">
            <v>Date</v>
          </cell>
          <cell r="B22" t="str">
            <v>Nitro</v>
          </cell>
          <cell r="C22" t="str">
            <v>S&amp;P 500</v>
          </cell>
          <cell r="D22" t="str">
            <v>Pharma Peers</v>
          </cell>
          <cell r="E22" t="str">
            <v>Biotech Peers</v>
          </cell>
          <cell r="F22" t="str">
            <v>Nitro</v>
          </cell>
          <cell r="G22" t="str">
            <v>S&amp;P 500</v>
          </cell>
          <cell r="H22" t="str">
            <v>Pharma Peers</v>
          </cell>
          <cell r="I22" t="str">
            <v>Biotech Peers</v>
          </cell>
          <cell r="M22" t="str">
            <v>Return Since CEO Started Term</v>
          </cell>
          <cell r="N22" t="str">
            <v>Start Date</v>
          </cell>
          <cell r="O22" t="str">
            <v>GENZ</v>
          </cell>
        </row>
        <row r="23">
          <cell r="A23">
            <v>38915</v>
          </cell>
          <cell r="B23" t="e">
            <v>#VALUE!</v>
          </cell>
          <cell r="C23">
            <v>1234.49</v>
          </cell>
          <cell r="D23">
            <v>2364.3740000000003</v>
          </cell>
          <cell r="E23">
            <v>17816.07</v>
          </cell>
          <cell r="F23" t="e">
            <v>#VALUE!</v>
          </cell>
          <cell r="G23">
            <v>0</v>
          </cell>
          <cell r="H23">
            <v>0</v>
          </cell>
          <cell r="I23">
            <v>0</v>
          </cell>
          <cell r="M23" t="str">
            <v>Wheel</v>
          </cell>
          <cell r="O23" t="str">
            <v>NVS</v>
          </cell>
        </row>
        <row r="24">
          <cell r="A24">
            <v>38916</v>
          </cell>
          <cell r="B24" t="e">
            <v>#VALUE!</v>
          </cell>
          <cell r="C24">
            <v>1236.8600000000001</v>
          </cell>
          <cell r="D24">
            <v>2366.886</v>
          </cell>
          <cell r="E24">
            <v>17789.080000000002</v>
          </cell>
          <cell r="F24" t="e">
            <v>#VALUE!</v>
          </cell>
          <cell r="G24">
            <v>1.9198211407140953E-3</v>
          </cell>
          <cell r="H24">
            <v>1.0624376684904568E-3</v>
          </cell>
          <cell r="I24">
            <v>-1.5149244474229606E-3</v>
          </cell>
          <cell r="M24" t="str">
            <v>S&amp;P</v>
          </cell>
          <cell r="O24" t="str">
            <v>ABT</v>
          </cell>
        </row>
        <row r="25">
          <cell r="A25">
            <v>38917</v>
          </cell>
          <cell r="B25" t="e">
            <v>#VALUE!</v>
          </cell>
          <cell r="C25">
            <v>1259.81</v>
          </cell>
          <cell r="D25">
            <v>2412.9</v>
          </cell>
          <cell r="E25">
            <v>17981.060000000001</v>
          </cell>
          <cell r="F25" t="e">
            <v>#VALUE!</v>
          </cell>
          <cell r="G25">
            <v>2.051049421218476E-2</v>
          </cell>
          <cell r="H25">
            <v>2.0523825756838754E-2</v>
          </cell>
          <cell r="I25">
            <v>9.2607404438802554E-3</v>
          </cell>
          <cell r="M25" t="str">
            <v>Peer Group</v>
          </cell>
          <cell r="O25" t="str">
            <v>PFE</v>
          </cell>
        </row>
        <row r="26">
          <cell r="A26">
            <v>38918</v>
          </cell>
          <cell r="B26" t="e">
            <v>#VALUE!</v>
          </cell>
          <cell r="C26">
            <v>1249.1300000000001</v>
          </cell>
          <cell r="D26">
            <v>2425.5370000000003</v>
          </cell>
          <cell r="E26">
            <v>17800.88</v>
          </cell>
          <cell r="F26" t="e">
            <v>#VALUE!</v>
          </cell>
          <cell r="G26">
            <v>1.1859148312258538E-2</v>
          </cell>
          <cell r="H26">
            <v>2.5868580859035095E-2</v>
          </cell>
          <cell r="I26">
            <v>-8.5260105062445746E-4</v>
          </cell>
          <cell r="O26" t="str">
            <v>GSK</v>
          </cell>
        </row>
        <row r="27">
          <cell r="A27">
            <v>38919</v>
          </cell>
          <cell r="B27" t="e">
            <v>#VALUE!</v>
          </cell>
          <cell r="C27">
            <v>1240.29</v>
          </cell>
          <cell r="D27">
            <v>2441.6440000000002</v>
          </cell>
          <cell r="E27">
            <v>17903.57</v>
          </cell>
          <cell r="F27" t="e">
            <v>#VALUE!</v>
          </cell>
          <cell r="G27">
            <v>4.6982964625068568E-3</v>
          </cell>
          <cell r="H27">
            <v>3.2680954874313439E-2</v>
          </cell>
          <cell r="I27">
            <v>4.9112963745652216E-3</v>
          </cell>
          <cell r="O27" t="str">
            <v>SNY</v>
          </cell>
        </row>
        <row r="28">
          <cell r="A28">
            <v>38922</v>
          </cell>
          <cell r="B28" t="e">
            <v>#VALUE!</v>
          </cell>
          <cell r="C28">
            <v>1260.9100000000001</v>
          </cell>
          <cell r="D28">
            <v>2492.1710000000003</v>
          </cell>
          <cell r="E28">
            <v>18275.060000000001</v>
          </cell>
          <cell r="F28" t="e">
            <v>#VALUE!</v>
          </cell>
          <cell r="G28">
            <v>2.140155043783265E-2</v>
          </cell>
          <cell r="H28">
            <v>5.4051093439531961E-2</v>
          </cell>
          <cell r="I28">
            <v>2.5762696262419338E-2</v>
          </cell>
        </row>
        <row r="29">
          <cell r="A29">
            <v>38923</v>
          </cell>
          <cell r="B29" t="e">
            <v>#VALUE!</v>
          </cell>
          <cell r="C29">
            <v>1268.8800000000001</v>
          </cell>
          <cell r="D29">
            <v>2496.375</v>
          </cell>
          <cell r="E29">
            <v>18581.14</v>
          </cell>
          <cell r="F29" t="e">
            <v>#VALUE!</v>
          </cell>
          <cell r="G29">
            <v>2.785765781820837E-2</v>
          </cell>
          <cell r="H29">
            <v>5.5829153932499542E-2</v>
          </cell>
          <cell r="I29">
            <v>4.2942691626155494E-2</v>
          </cell>
          <cell r="M29" t="str">
            <v>July 17, 2006 - July 17, 2007</v>
          </cell>
        </row>
        <row r="30">
          <cell r="A30">
            <v>38924</v>
          </cell>
          <cell r="B30" t="e">
            <v>#VALUE!</v>
          </cell>
          <cell r="C30">
            <v>1268.4000000000001</v>
          </cell>
          <cell r="D30">
            <v>2500.9630000000002</v>
          </cell>
          <cell r="E30">
            <v>18803.97</v>
          </cell>
          <cell r="F30" t="e">
            <v>#VALUE!</v>
          </cell>
          <cell r="G30">
            <v>2.7468833283380345E-2</v>
          </cell>
          <cell r="H30">
            <v>5.7769625279249448E-2</v>
          </cell>
          <cell r="I30">
            <v>5.5449939296376982E-2</v>
          </cell>
        </row>
        <row r="31">
          <cell r="A31">
            <v>38925</v>
          </cell>
          <cell r="B31" t="e">
            <v>#VALUE!</v>
          </cell>
          <cell r="C31">
            <v>1263.2</v>
          </cell>
          <cell r="D31">
            <v>2480.8890000000001</v>
          </cell>
          <cell r="E31">
            <v>18651.27</v>
          </cell>
          <cell r="F31" t="e">
            <v>#VALUE!</v>
          </cell>
          <cell r="G31">
            <v>2.3256567489408519E-2</v>
          </cell>
          <cell r="H31">
            <v>4.9279428719821716E-2</v>
          </cell>
          <cell r="I31">
            <v>4.6879025508992811E-2</v>
          </cell>
          <cell r="M31" t="str">
            <v>Returns since Wheel CEO's appointment (3/6/01):</v>
          </cell>
        </row>
        <row r="32">
          <cell r="A32">
            <v>38926</v>
          </cell>
          <cell r="B32" t="e">
            <v>#VALUE!</v>
          </cell>
          <cell r="C32">
            <v>1278.55</v>
          </cell>
          <cell r="D32">
            <v>2508.7150000000001</v>
          </cell>
          <cell r="E32">
            <v>18606.080000000002</v>
          </cell>
          <cell r="F32" t="e">
            <v>#VALUE!</v>
          </cell>
          <cell r="G32">
            <v>3.5690852092767011E-2</v>
          </cell>
          <cell r="H32">
            <v>6.1048294389973723E-2</v>
          </cell>
          <cell r="I32">
            <v>4.4342551415660347E-2</v>
          </cell>
          <cell r="M32" t="str">
            <v>Nitro</v>
          </cell>
          <cell r="N32" t="e">
            <v>#VALUE!</v>
          </cell>
        </row>
        <row r="33">
          <cell r="A33">
            <v>38929</v>
          </cell>
          <cell r="B33" t="e">
            <v>#VALUE!</v>
          </cell>
          <cell r="C33">
            <v>1276.6600000000001</v>
          </cell>
          <cell r="D33">
            <v>2497.4769999999999</v>
          </cell>
          <cell r="E33">
            <v>18700.170000000002</v>
          </cell>
          <cell r="F33" t="e">
            <v>#VALUE!</v>
          </cell>
          <cell r="G33">
            <v>3.4159855486881385E-2</v>
          </cell>
          <cell r="H33">
            <v>5.6295239247259321E-2</v>
          </cell>
          <cell r="I33">
            <v>4.9623738568606912E-2</v>
          </cell>
          <cell r="M33" t="str">
            <v>Pharma Peer Group</v>
          </cell>
          <cell r="N33">
            <v>-8.3712155851664924</v>
          </cell>
        </row>
        <row r="34">
          <cell r="A34">
            <v>38930</v>
          </cell>
          <cell r="B34" t="e">
            <v>#VALUE!</v>
          </cell>
          <cell r="C34">
            <v>1270.92</v>
          </cell>
          <cell r="D34">
            <v>2492.047</v>
          </cell>
          <cell r="E34">
            <v>18644.39</v>
          </cell>
          <cell r="F34" t="e">
            <v>#VALUE!</v>
          </cell>
          <cell r="G34">
            <v>2.9510162091227921E-2</v>
          </cell>
          <cell r="H34">
            <v>5.3998648267998162E-2</v>
          </cell>
          <cell r="I34">
            <v>4.6492857291198231E-2</v>
          </cell>
          <cell r="M34" t="str">
            <v>Biotech Peer Group</v>
          </cell>
          <cell r="N34">
            <v>46.41645493934692</v>
          </cell>
        </row>
        <row r="35">
          <cell r="A35">
            <v>38931</v>
          </cell>
          <cell r="B35" t="e">
            <v>#VALUE!</v>
          </cell>
          <cell r="C35">
            <v>1278.55</v>
          </cell>
          <cell r="D35">
            <v>2481.5120000000002</v>
          </cell>
          <cell r="E35">
            <v>18763.13</v>
          </cell>
          <cell r="F35" t="e">
            <v>#VALUE!</v>
          </cell>
          <cell r="G35">
            <v>3.5690852092767011E-2</v>
          </cell>
          <cell r="H35">
            <v>4.9542923412285944E-2</v>
          </cell>
          <cell r="I35">
            <v>5.3157626794236856E-2</v>
          </cell>
          <cell r="M35" t="str">
            <v>S&amp;P 500 over same period:</v>
          </cell>
          <cell r="N35">
            <v>19.840484925825464</v>
          </cell>
        </row>
        <row r="36">
          <cell r="A36">
            <v>38932</v>
          </cell>
          <cell r="B36" t="e">
            <v>#VALUE!</v>
          </cell>
          <cell r="C36">
            <v>1280.27</v>
          </cell>
          <cell r="D36">
            <v>2477.5059999999999</v>
          </cell>
          <cell r="E36">
            <v>18843.03</v>
          </cell>
          <cell r="F36" t="e">
            <v>#VALUE!</v>
          </cell>
          <cell r="G36">
            <v>3.7084140009234545E-2</v>
          </cell>
          <cell r="H36">
            <v>4.7848606015799433E-2</v>
          </cell>
          <cell r="I36">
            <v>5.7642341997982571E-2</v>
          </cell>
        </row>
        <row r="37">
          <cell r="A37">
            <v>38933</v>
          </cell>
          <cell r="B37" t="e">
            <v>#VALUE!</v>
          </cell>
          <cell r="C37">
            <v>1279.3600000000001</v>
          </cell>
          <cell r="D37">
            <v>2486.8330000000001</v>
          </cell>
          <cell r="E37">
            <v>18622.27</v>
          </cell>
          <cell r="F37" t="e">
            <v>#VALUE!</v>
          </cell>
          <cell r="G37">
            <v>3.6346993495289581E-2</v>
          </cell>
          <cell r="H37">
            <v>5.179341339398924E-2</v>
          </cell>
          <cell r="I37">
            <v>4.525128156770819E-2</v>
          </cell>
        </row>
        <row r="38">
          <cell r="A38">
            <v>38936</v>
          </cell>
          <cell r="B38" t="e">
            <v>#VALUE!</v>
          </cell>
          <cell r="C38">
            <v>1275.77</v>
          </cell>
          <cell r="D38">
            <v>2470.3029999999999</v>
          </cell>
          <cell r="E38">
            <v>18481.02</v>
          </cell>
          <cell r="F38" t="e">
            <v>#VALUE!</v>
          </cell>
          <cell r="G38">
            <v>3.3438909995220589E-2</v>
          </cell>
          <cell r="H38">
            <v>4.4802133672591449E-2</v>
          </cell>
          <cell r="I38">
            <v>3.7323045991624504E-2</v>
          </cell>
          <cell r="M38">
            <v>36956</v>
          </cell>
        </row>
        <row r="39">
          <cell r="A39">
            <v>38937</v>
          </cell>
          <cell r="B39" t="e">
            <v>#VALUE!</v>
          </cell>
          <cell r="C39">
            <v>1271.48</v>
          </cell>
          <cell r="D39">
            <v>2465.5340000000001</v>
          </cell>
          <cell r="E39">
            <v>18386.02</v>
          </cell>
          <cell r="F39" t="e">
            <v>#VALUE!</v>
          </cell>
          <cell r="G39">
            <v>2.9963790715194172E-2</v>
          </cell>
          <cell r="H39">
            <v>4.2785109293199675E-2</v>
          </cell>
          <cell r="I39">
            <v>3.1990781356382225E-2</v>
          </cell>
          <cell r="M39" t="str">
            <v>wye</v>
          </cell>
        </row>
        <row r="40">
          <cell r="A40">
            <v>38938</v>
          </cell>
          <cell r="B40" t="e">
            <v>#VALUE!</v>
          </cell>
          <cell r="C40">
            <v>1265.9490000000001</v>
          </cell>
          <cell r="D40">
            <v>2470.2930000000001</v>
          </cell>
          <cell r="E40">
            <v>18393.09</v>
          </cell>
          <cell r="F40" t="e">
            <v>#VALUE!</v>
          </cell>
          <cell r="G40">
            <v>2.5483398002414059E-2</v>
          </cell>
          <cell r="H40">
            <v>4.4797904223274232E-2</v>
          </cell>
          <cell r="I40">
            <v>3.2387614103447149E-2</v>
          </cell>
          <cell r="M40">
            <v>37012</v>
          </cell>
        </row>
        <row r="41">
          <cell r="A41">
            <v>38939</v>
          </cell>
          <cell r="B41" t="e">
            <v>#VALUE!</v>
          </cell>
          <cell r="C41">
            <v>1271.81</v>
          </cell>
          <cell r="D41">
            <v>2464.7000000000003</v>
          </cell>
          <cell r="E41">
            <v>18335.8</v>
          </cell>
          <cell r="F41" t="e">
            <v>#VALUE!</v>
          </cell>
          <cell r="G41">
            <v>3.0231107582888495E-2</v>
          </cell>
          <cell r="H41">
            <v>4.2432373220141928E-2</v>
          </cell>
          <cell r="I41">
            <v>2.9171977882888944E-2</v>
          </cell>
          <cell r="M41">
            <v>39255</v>
          </cell>
        </row>
        <row r="42">
          <cell r="A42">
            <v>38940</v>
          </cell>
          <cell r="B42" t="e">
            <v>#VALUE!</v>
          </cell>
          <cell r="C42">
            <v>1266.74</v>
          </cell>
          <cell r="D42">
            <v>2448.8380000000002</v>
          </cell>
          <cell r="E42">
            <v>18238.75</v>
          </cell>
          <cell r="F42" t="e">
            <v>#VALUE!</v>
          </cell>
          <cell r="G42">
            <v>2.6124148433766203E-2</v>
          </cell>
          <cell r="H42">
            <v>3.5723620713135951E-2</v>
          </cell>
          <cell r="I42">
            <v>2.3724648589728226E-2</v>
          </cell>
          <cell r="M42" t="str">
            <v>fg_price</v>
          </cell>
        </row>
        <row r="43">
          <cell r="A43">
            <v>38943</v>
          </cell>
          <cell r="B43" t="e">
            <v>#VALUE!</v>
          </cell>
          <cell r="C43">
            <v>1268.21</v>
          </cell>
          <cell r="D43">
            <v>2465.4079999999999</v>
          </cell>
          <cell r="E43">
            <v>18134.14</v>
          </cell>
          <cell r="F43" t="e">
            <v>#VALUE!</v>
          </cell>
          <cell r="G43">
            <v>2.7314923571677419E-2</v>
          </cell>
          <cell r="H43">
            <v>4.2731818231802388E-2</v>
          </cell>
          <cell r="I43">
            <v>1.7852983289805113E-2</v>
          </cell>
          <cell r="M43">
            <v>60.2</v>
          </cell>
        </row>
        <row r="44">
          <cell r="A44">
            <v>38944</v>
          </cell>
          <cell r="B44" t="e">
            <v>#VALUE!</v>
          </cell>
          <cell r="C44">
            <v>1285.58</v>
          </cell>
          <cell r="D44">
            <v>2502.9070000000002</v>
          </cell>
          <cell r="E44">
            <v>18281.04</v>
          </cell>
          <cell r="F44" t="e">
            <v>#VALUE!</v>
          </cell>
          <cell r="G44">
            <v>4.1385511425770849E-2</v>
          </cell>
          <cell r="H44">
            <v>5.8591830226520702E-2</v>
          </cell>
          <cell r="I44">
            <v>2.6098348288932538E-2</v>
          </cell>
          <cell r="M44">
            <v>55.89</v>
          </cell>
        </row>
        <row r="45">
          <cell r="A45">
            <v>38945</v>
          </cell>
          <cell r="B45" t="e">
            <v>#VALUE!</v>
          </cell>
          <cell r="C45">
            <v>1295.43</v>
          </cell>
          <cell r="D45">
            <v>2520.8490000000002</v>
          </cell>
          <cell r="E45">
            <v>18635.96</v>
          </cell>
          <cell r="F45" t="e">
            <v>#VALUE!</v>
          </cell>
          <cell r="G45">
            <v>4.9364514900890333E-2</v>
          </cell>
          <cell r="H45">
            <v>6.6180308191512882E-2</v>
          </cell>
          <cell r="I45">
            <v>4.6019688966197236E-2</v>
          </cell>
          <cell r="M45">
            <v>0.92840531561461792</v>
          </cell>
        </row>
        <row r="46">
          <cell r="A46">
            <v>38946</v>
          </cell>
          <cell r="B46" t="e">
            <v>#VALUE!</v>
          </cell>
          <cell r="C46">
            <v>1297.48</v>
          </cell>
          <cell r="D46">
            <v>2505.4189999999999</v>
          </cell>
          <cell r="E46">
            <v>18695.32</v>
          </cell>
          <cell r="F46" t="e">
            <v>#VALUE!</v>
          </cell>
          <cell r="G46">
            <v>5.1025119685052189E-2</v>
          </cell>
          <cell r="H46">
            <v>5.9654267895011381E-2</v>
          </cell>
          <cell r="I46">
            <v>4.9351512426702326E-2</v>
          </cell>
        </row>
        <row r="47">
          <cell r="A47">
            <v>38947</v>
          </cell>
          <cell r="B47" t="e">
            <v>#VALUE!</v>
          </cell>
          <cell r="C47">
            <v>1302.3000000000002</v>
          </cell>
          <cell r="D47">
            <v>2506.924</v>
          </cell>
          <cell r="E47">
            <v>18685.810000000001</v>
          </cell>
          <cell r="F47" t="e">
            <v>#VALUE!</v>
          </cell>
          <cell r="G47">
            <v>5.4929566055618162E-2</v>
          </cell>
          <cell r="H47">
            <v>6.0290800017255952E-2</v>
          </cell>
          <cell r="I47">
            <v>4.8817724672163942E-2</v>
          </cell>
        </row>
        <row r="48">
          <cell r="A48">
            <v>38950</v>
          </cell>
          <cell r="B48" t="e">
            <v>#VALUE!</v>
          </cell>
          <cell r="C48">
            <v>1297.52</v>
          </cell>
          <cell r="D48">
            <v>2499.047</v>
          </cell>
          <cell r="E48">
            <v>18657.13</v>
          </cell>
          <cell r="F48" t="e">
            <v>#VALUE!</v>
          </cell>
          <cell r="G48">
            <v>5.1057521729621191E-2</v>
          </cell>
          <cell r="H48">
            <v>5.6959262790066134E-2</v>
          </cell>
          <cell r="I48">
            <v>4.7207942043335116E-2</v>
          </cell>
        </row>
        <row r="49">
          <cell r="A49">
            <v>38951</v>
          </cell>
          <cell r="B49" t="e">
            <v>#VALUE!</v>
          </cell>
          <cell r="C49">
            <v>1298.82</v>
          </cell>
          <cell r="D49">
            <v>2501.518</v>
          </cell>
          <cell r="E49">
            <v>18465.16</v>
          </cell>
          <cell r="F49" t="e">
            <v>#VALUE!</v>
          </cell>
          <cell r="G49">
            <v>5.211058817811387E-2</v>
          </cell>
          <cell r="H49">
            <v>5.8004359716356202E-2</v>
          </cell>
          <cell r="I49">
            <v>3.6432838443046123E-2</v>
          </cell>
        </row>
        <row r="50">
          <cell r="A50">
            <v>38952</v>
          </cell>
          <cell r="B50" t="e">
            <v>#VALUE!</v>
          </cell>
          <cell r="C50">
            <v>1292.99</v>
          </cell>
          <cell r="D50">
            <v>2500.62</v>
          </cell>
          <cell r="E50">
            <v>18528.990000000002</v>
          </cell>
          <cell r="F50" t="e">
            <v>#VALUE!</v>
          </cell>
          <cell r="G50">
            <v>4.7387990182180539E-2</v>
          </cell>
          <cell r="H50">
            <v>5.7624555167667957E-2</v>
          </cell>
          <cell r="I50">
            <v>4.0015558986914668E-2</v>
          </cell>
          <cell r="M50">
            <v>39255</v>
          </cell>
          <cell r="N50">
            <v>1502.56</v>
          </cell>
        </row>
        <row r="51">
          <cell r="A51">
            <v>38953</v>
          </cell>
          <cell r="B51" t="e">
            <v>#VALUE!</v>
          </cell>
          <cell r="C51">
            <v>1296.06</v>
          </cell>
          <cell r="D51">
            <v>2515.8310000000001</v>
          </cell>
          <cell r="E51">
            <v>18450</v>
          </cell>
          <cell r="F51" t="e">
            <v>#VALUE!</v>
          </cell>
          <cell r="G51">
            <v>4.987484710285206E-2</v>
          </cell>
          <cell r="H51">
            <v>6.4057970524121766E-2</v>
          </cell>
          <cell r="I51">
            <v>3.5581921265464223E-2</v>
          </cell>
          <cell r="M51">
            <v>36956</v>
          </cell>
          <cell r="N51">
            <v>1253.8000000000002</v>
          </cell>
        </row>
        <row r="52">
          <cell r="A52">
            <v>38954</v>
          </cell>
          <cell r="B52" t="e">
            <v>#VALUE!</v>
          </cell>
          <cell r="C52">
            <v>1295.0899999999999</v>
          </cell>
          <cell r="D52">
            <v>2509.3319999999999</v>
          </cell>
          <cell r="E52">
            <v>18464.78</v>
          </cell>
          <cell r="F52" t="e">
            <v>#VALUE!</v>
          </cell>
          <cell r="G52">
            <v>4.9089097522053482E-2</v>
          </cell>
          <cell r="H52">
            <v>6.1309251412847487E-2</v>
          </cell>
          <cell r="I52">
            <v>3.6411509384504992E-2</v>
          </cell>
          <cell r="M52" t="str">
            <v>fg_price</v>
          </cell>
        </row>
        <row r="53">
          <cell r="A53">
            <v>38957</v>
          </cell>
          <cell r="B53" t="e">
            <v>#VALUE!</v>
          </cell>
          <cell r="C53">
            <v>1301.7850000000001</v>
          </cell>
          <cell r="D53">
            <v>2526.4700000000003</v>
          </cell>
          <cell r="E53">
            <v>18622.61</v>
          </cell>
          <cell r="F53" t="e">
            <v>#VALUE!</v>
          </cell>
          <cell r="G53">
            <v>5.4512389731792066E-2</v>
          </cell>
          <cell r="H53">
            <v>6.8557681652733349E-2</v>
          </cell>
          <cell r="I53">
            <v>4.527036546219243E-2</v>
          </cell>
          <cell r="M53" t="str">
            <v>sp50</v>
          </cell>
        </row>
        <row r="54">
          <cell r="A54">
            <v>38958</v>
          </cell>
          <cell r="B54" t="e">
            <v>#VALUE!</v>
          </cell>
          <cell r="C54">
            <v>1304.28</v>
          </cell>
          <cell r="D54">
            <v>2543.5680000000002</v>
          </cell>
          <cell r="E54">
            <v>18733.91</v>
          </cell>
          <cell r="F54" t="e">
            <v>#VALUE!</v>
          </cell>
          <cell r="G54">
            <v>5.6533467261784098E-2</v>
          </cell>
          <cell r="H54">
            <v>7.5789194095350343E-2</v>
          </cell>
          <cell r="I54">
            <v>5.1517534450639335E-2</v>
          </cell>
        </row>
        <row r="55">
          <cell r="A55">
            <v>38959</v>
          </cell>
          <cell r="B55" t="e">
            <v>#VALUE!</v>
          </cell>
          <cell r="C55">
            <v>1304.27</v>
          </cell>
          <cell r="D55">
            <v>2551.9279999999999</v>
          </cell>
          <cell r="E55">
            <v>18758.560000000001</v>
          </cell>
          <cell r="F55" t="e">
            <v>#VALUE!</v>
          </cell>
          <cell r="G55">
            <v>5.6525366750642014E-2</v>
          </cell>
          <cell r="H55">
            <v>7.9325013724562909E-2</v>
          </cell>
          <cell r="I55">
            <v>5.2901116800731174E-2</v>
          </cell>
        </row>
        <row r="56">
          <cell r="A56">
            <v>38960</v>
          </cell>
          <cell r="B56" t="e">
            <v>#VALUE!</v>
          </cell>
          <cell r="C56">
            <v>1303.82</v>
          </cell>
          <cell r="D56">
            <v>2544.7350000000001</v>
          </cell>
          <cell r="E56">
            <v>18764.13</v>
          </cell>
          <cell r="F56" t="e">
            <v>#VALUE!</v>
          </cell>
          <cell r="G56">
            <v>5.6160843749240463E-2</v>
          </cell>
          <cell r="H56">
            <v>7.6282770830672142E-2</v>
          </cell>
          <cell r="I56">
            <v>5.3213755895660464E-2</v>
          </cell>
        </row>
        <row r="57">
          <cell r="A57">
            <v>38961</v>
          </cell>
          <cell r="B57" t="e">
            <v>#VALUE!</v>
          </cell>
          <cell r="C57">
            <v>1311.01</v>
          </cell>
          <cell r="D57">
            <v>2557.9540000000002</v>
          </cell>
          <cell r="E57">
            <v>18821.23</v>
          </cell>
          <cell r="F57" t="e">
            <v>#VALUE!</v>
          </cell>
          <cell r="G57">
            <v>6.1985111260520531E-2</v>
          </cell>
          <cell r="H57">
            <v>8.1873679883131878E-2</v>
          </cell>
          <cell r="I57">
            <v>5.6418727586948103E-2</v>
          </cell>
        </row>
        <row r="58">
          <cell r="A58">
            <v>38964</v>
          </cell>
          <cell r="B58" t="e">
            <v>#VALUE!</v>
          </cell>
          <cell r="C58">
            <v>1311.01</v>
          </cell>
          <cell r="D58">
            <v>2557.9540000000002</v>
          </cell>
          <cell r="E58">
            <v>18821.23</v>
          </cell>
          <cell r="F58" t="e">
            <v>#VALUE!</v>
          </cell>
          <cell r="G58">
            <v>6.1985111260520531E-2</v>
          </cell>
          <cell r="H58">
            <v>8.1873679883131878E-2</v>
          </cell>
          <cell r="I58">
            <v>5.6418727586948103E-2</v>
          </cell>
        </row>
        <row r="59">
          <cell r="A59">
            <v>38965</v>
          </cell>
          <cell r="B59" t="e">
            <v>#VALUE!</v>
          </cell>
          <cell r="C59">
            <v>1313.25</v>
          </cell>
          <cell r="D59">
            <v>2543.4839999999999</v>
          </cell>
          <cell r="E59">
            <v>18909.439999999999</v>
          </cell>
          <cell r="F59" t="e">
            <v>#VALUE!</v>
          </cell>
          <cell r="G59">
            <v>6.3799625756385314E-2</v>
          </cell>
          <cell r="H59">
            <v>7.5753666721085411E-2</v>
          </cell>
          <cell r="I59">
            <v>6.1369875623524139E-2</v>
          </cell>
        </row>
        <row r="60">
          <cell r="A60">
            <v>38966</v>
          </cell>
          <cell r="B60" t="e">
            <v>#VALUE!</v>
          </cell>
          <cell r="C60">
            <v>1300.26</v>
          </cell>
          <cell r="D60">
            <v>2523.1260000000002</v>
          </cell>
          <cell r="E60">
            <v>18659.240000000002</v>
          </cell>
          <cell r="F60" t="e">
            <v>#VALUE!</v>
          </cell>
          <cell r="G60">
            <v>5.3277061782598389E-2</v>
          </cell>
          <cell r="H60">
            <v>6.7143353801048411E-2</v>
          </cell>
          <cell r="I60">
            <v>4.7326374447338893E-2</v>
          </cell>
        </row>
        <row r="61">
          <cell r="A61">
            <v>38967</v>
          </cell>
          <cell r="B61" t="e">
            <v>#VALUE!</v>
          </cell>
          <cell r="C61">
            <v>1294.02</v>
          </cell>
          <cell r="D61">
            <v>2496.7690000000002</v>
          </cell>
          <cell r="E61">
            <v>18650.97</v>
          </cell>
          <cell r="F61" t="e">
            <v>#VALUE!</v>
          </cell>
          <cell r="G61">
            <v>4.822234282983251E-2</v>
          </cell>
          <cell r="H61">
            <v>5.5995794235598861E-2</v>
          </cell>
          <cell r="I61">
            <v>4.6862186778565684E-2</v>
          </cell>
        </row>
        <row r="62">
          <cell r="A62">
            <v>38968</v>
          </cell>
          <cell r="B62" t="e">
            <v>#VALUE!</v>
          </cell>
          <cell r="C62">
            <v>1298.92</v>
          </cell>
          <cell r="D62">
            <v>2505.393</v>
          </cell>
          <cell r="E62">
            <v>18711.400000000001</v>
          </cell>
          <cell r="F62" t="e">
            <v>#VALUE!</v>
          </cell>
          <cell r="G62">
            <v>5.2191593289536709E-2</v>
          </cell>
          <cell r="H62">
            <v>5.9643271326786707E-2</v>
          </cell>
          <cell r="I62">
            <v>5.0254068377594052E-2</v>
          </cell>
        </row>
        <row r="63">
          <cell r="A63">
            <v>38971</v>
          </cell>
          <cell r="B63" t="e">
            <v>#VALUE!</v>
          </cell>
          <cell r="C63">
            <v>1299.54</v>
          </cell>
          <cell r="D63">
            <v>2505.0129999999999</v>
          </cell>
          <cell r="E63">
            <v>18397.560000000001</v>
          </cell>
          <cell r="F63" t="e">
            <v>#VALUE!</v>
          </cell>
          <cell r="G63">
            <v>5.269382498035613E-2</v>
          </cell>
          <cell r="H63">
            <v>5.9482552252731358E-2</v>
          </cell>
          <cell r="I63">
            <v>3.2638511186810604E-2</v>
          </cell>
        </row>
        <row r="64">
          <cell r="A64">
            <v>38972</v>
          </cell>
          <cell r="B64" t="e">
            <v>#VALUE!</v>
          </cell>
          <cell r="C64">
            <v>1313.1100000000001</v>
          </cell>
          <cell r="D64">
            <v>2538.3580000000002</v>
          </cell>
          <cell r="E64">
            <v>18485.04</v>
          </cell>
          <cell r="F64" t="e">
            <v>#VALUE!</v>
          </cell>
          <cell r="G64">
            <v>6.3686218600393696E-2</v>
          </cell>
          <cell r="H64">
            <v>7.3585651001068397E-2</v>
          </cell>
          <cell r="I64">
            <v>3.754868497934738E-2</v>
          </cell>
        </row>
        <row r="65">
          <cell r="A65">
            <v>38973</v>
          </cell>
          <cell r="B65" t="e">
            <v>#VALUE!</v>
          </cell>
          <cell r="C65">
            <v>1318.07</v>
          </cell>
          <cell r="D65">
            <v>2530.4110000000001</v>
          </cell>
          <cell r="E65">
            <v>18455.05</v>
          </cell>
          <cell r="F65" t="e">
            <v>#VALUE!</v>
          </cell>
          <cell r="G65">
            <v>6.7704072126951065E-2</v>
          </cell>
          <cell r="H65">
            <v>7.0224507628657618E-2</v>
          </cell>
          <cell r="I65">
            <v>3.5865373227653485E-2</v>
          </cell>
        </row>
        <row r="66">
          <cell r="A66">
            <v>38974</v>
          </cell>
          <cell r="B66" t="e">
            <v>#VALUE!</v>
          </cell>
          <cell r="C66">
            <v>1316.28</v>
          </cell>
          <cell r="D66">
            <v>2521.549</v>
          </cell>
          <cell r="E66">
            <v>18556.22</v>
          </cell>
          <cell r="F66" t="e">
            <v>#VALUE!</v>
          </cell>
          <cell r="G66">
            <v>6.6254080632487833E-2</v>
          </cell>
          <cell r="H66">
            <v>6.6476369643719613E-2</v>
          </cell>
          <cell r="I66">
            <v>4.1543954418679307E-2</v>
          </cell>
        </row>
        <row r="67">
          <cell r="A67">
            <v>38975</v>
          </cell>
          <cell r="B67" t="e">
            <v>#VALUE!</v>
          </cell>
          <cell r="C67">
            <v>1319.865</v>
          </cell>
          <cell r="D67">
            <v>2513.4120000000003</v>
          </cell>
          <cell r="E67">
            <v>18724.66</v>
          </cell>
          <cell r="F67" t="e">
            <v>#VALUE!</v>
          </cell>
          <cell r="G67">
            <v>6.9158113876985672E-2</v>
          </cell>
          <cell r="H67">
            <v>6.3034866734281492E-2</v>
          </cell>
          <cell r="I67">
            <v>5.0998340262470965E-2</v>
          </cell>
        </row>
        <row r="68">
          <cell r="A68">
            <v>38978</v>
          </cell>
          <cell r="B68" t="e">
            <v>#VALUE!</v>
          </cell>
          <cell r="C68">
            <v>1321.18</v>
          </cell>
          <cell r="D68">
            <v>2525.645</v>
          </cell>
          <cell r="E68">
            <v>18688.22</v>
          </cell>
          <cell r="F68" t="e">
            <v>#VALUE!</v>
          </cell>
          <cell r="G68">
            <v>7.0223331092192032E-2</v>
          </cell>
          <cell r="H68">
            <v>6.8208752084061075E-2</v>
          </cell>
          <cell r="I68">
            <v>4.8952995806594846E-2</v>
          </cell>
        </row>
        <row r="69">
          <cell r="A69">
            <v>38979</v>
          </cell>
          <cell r="B69" t="e">
            <v>#VALUE!</v>
          </cell>
          <cell r="C69">
            <v>1318.31</v>
          </cell>
          <cell r="D69">
            <v>2518.6750000000002</v>
          </cell>
          <cell r="E69">
            <v>18632.86</v>
          </cell>
          <cell r="F69" t="e">
            <v>#VALUE!</v>
          </cell>
          <cell r="G69">
            <v>6.7898484394365299E-2</v>
          </cell>
          <cell r="H69">
            <v>6.5260825909944753E-2</v>
          </cell>
          <cell r="I69">
            <v>4.5845688751784186E-2</v>
          </cell>
        </row>
        <row r="70">
          <cell r="A70">
            <v>38980</v>
          </cell>
          <cell r="B70" t="e">
            <v>#VALUE!</v>
          </cell>
          <cell r="C70">
            <v>1325.175</v>
          </cell>
          <cell r="D70">
            <v>2539.3160000000003</v>
          </cell>
          <cell r="E70">
            <v>18791.990000000002</v>
          </cell>
          <cell r="F70" t="e">
            <v>#VALUE!</v>
          </cell>
          <cell r="G70">
            <v>7.3459485293521976E-2</v>
          </cell>
          <cell r="H70">
            <v>7.3990832245659943E-2</v>
          </cell>
          <cell r="I70">
            <v>5.4777512661322136E-2</v>
          </cell>
        </row>
        <row r="71">
          <cell r="A71">
            <v>38981</v>
          </cell>
          <cell r="B71" t="e">
            <v>#VALUE!</v>
          </cell>
          <cell r="C71">
            <v>1318.03</v>
          </cell>
          <cell r="D71">
            <v>2534.3090000000002</v>
          </cell>
          <cell r="E71">
            <v>18811.87</v>
          </cell>
          <cell r="F71" t="e">
            <v>#VALUE!</v>
          </cell>
          <cell r="G71">
            <v>6.7671670082382063E-2</v>
          </cell>
          <cell r="H71">
            <v>7.1873146972517787E-2</v>
          </cell>
          <cell r="I71">
            <v>5.5893359197623171E-2</v>
          </cell>
        </row>
        <row r="72">
          <cell r="A72">
            <v>38982</v>
          </cell>
          <cell r="B72" t="e">
            <v>#VALUE!</v>
          </cell>
          <cell r="C72">
            <v>1314.78</v>
          </cell>
          <cell r="D72">
            <v>2533.7000000000003</v>
          </cell>
          <cell r="E72">
            <v>18727.43</v>
          </cell>
          <cell r="F72" t="e">
            <v>#VALUE!</v>
          </cell>
          <cell r="G72">
            <v>6.5039003961149922E-2</v>
          </cell>
          <cell r="H72">
            <v>7.1615573509097974E-2</v>
          </cell>
          <cell r="I72">
            <v>5.1153817873414331E-2</v>
          </cell>
        </row>
        <row r="73">
          <cell r="A73">
            <v>38985</v>
          </cell>
          <cell r="B73" t="e">
            <v>#VALUE!</v>
          </cell>
          <cell r="C73">
            <v>1326.3700000000001</v>
          </cell>
          <cell r="D73">
            <v>2539.9500000000003</v>
          </cell>
          <cell r="E73">
            <v>18826.240000000002</v>
          </cell>
          <cell r="F73" t="e">
            <v>#VALUE!</v>
          </cell>
          <cell r="G73">
            <v>7.4427496375021329E-2</v>
          </cell>
          <cell r="H73">
            <v>7.425897933237291E-2</v>
          </cell>
          <cell r="I73">
            <v>5.6699934385080475E-2</v>
          </cell>
        </row>
        <row r="74">
          <cell r="A74">
            <v>38986</v>
          </cell>
          <cell r="B74" t="e">
            <v>#VALUE!</v>
          </cell>
          <cell r="C74">
            <v>1336.34</v>
          </cell>
          <cell r="D74">
            <v>2545.0619999999999</v>
          </cell>
          <cell r="E74">
            <v>18913.63</v>
          </cell>
          <cell r="F74" t="e">
            <v>#VALUE!</v>
          </cell>
          <cell r="G74">
            <v>8.2503705983847597E-2</v>
          </cell>
          <cell r="H74">
            <v>7.6421073823345953E-2</v>
          </cell>
          <cell r="I74">
            <v>6.1605056558489135E-2</v>
          </cell>
        </row>
        <row r="75">
          <cell r="A75">
            <v>38987</v>
          </cell>
          <cell r="B75" t="e">
            <v>#VALUE!</v>
          </cell>
          <cell r="C75">
            <v>1336.59</v>
          </cell>
          <cell r="D75">
            <v>2550.433</v>
          </cell>
          <cell r="E75">
            <v>19431.32</v>
          </cell>
          <cell r="F75" t="e">
            <v>#VALUE!</v>
          </cell>
          <cell r="G75">
            <v>8.2706218762403916E-2</v>
          </cell>
          <cell r="H75">
            <v>7.8692711051635555E-2</v>
          </cell>
          <cell r="I75">
            <v>9.0662531074473751E-2</v>
          </cell>
        </row>
        <row r="76">
          <cell r="A76">
            <v>38988</v>
          </cell>
          <cell r="B76" t="e">
            <v>#VALUE!</v>
          </cell>
          <cell r="C76">
            <v>1339.15</v>
          </cell>
          <cell r="D76">
            <v>2548.1770000000001</v>
          </cell>
          <cell r="E76">
            <v>19332.54</v>
          </cell>
          <cell r="F76" t="e">
            <v>#VALUE!</v>
          </cell>
          <cell r="G76">
            <v>8.4779949614820715E-2</v>
          </cell>
          <cell r="H76">
            <v>7.7738547285666204E-2</v>
          </cell>
          <cell r="I76">
            <v>8.5118098435850387E-2</v>
          </cell>
        </row>
        <row r="77">
          <cell r="A77">
            <v>38989</v>
          </cell>
          <cell r="B77" t="e">
            <v>#VALUE!</v>
          </cell>
          <cell r="C77">
            <v>1335.8500000000001</v>
          </cell>
          <cell r="D77">
            <v>2541.652</v>
          </cell>
          <cell r="E77">
            <v>19364.8</v>
          </cell>
          <cell r="F77" t="e">
            <v>#VALUE!</v>
          </cell>
          <cell r="G77">
            <v>8.2106780937877266E-2</v>
          </cell>
          <cell r="H77">
            <v>7.4978831606167029E-2</v>
          </cell>
          <cell r="I77">
            <v>8.6928823247775622E-2</v>
          </cell>
        </row>
        <row r="78">
          <cell r="A78">
            <v>38992</v>
          </cell>
          <cell r="B78" t="e">
            <v>#VALUE!</v>
          </cell>
          <cell r="C78">
            <v>1331.32</v>
          </cell>
          <cell r="D78">
            <v>2546.6779999999999</v>
          </cell>
          <cell r="E78">
            <v>19133.920000000002</v>
          </cell>
          <cell r="F78" t="e">
            <v>#VALUE!</v>
          </cell>
          <cell r="G78">
            <v>7.8437249390436392E-2</v>
          </cell>
          <cell r="H78">
            <v>7.7104552833011875E-2</v>
          </cell>
          <cell r="I78">
            <v>7.3969736311094492E-2</v>
          </cell>
        </row>
        <row r="79">
          <cell r="A79">
            <v>38993</v>
          </cell>
          <cell r="B79" t="e">
            <v>#VALUE!</v>
          </cell>
          <cell r="C79">
            <v>1334.1100000000001</v>
          </cell>
          <cell r="D79">
            <v>2559.0630000000001</v>
          </cell>
          <cell r="E79">
            <v>19192.09</v>
          </cell>
          <cell r="F79" t="e">
            <v>#VALUE!</v>
          </cell>
          <cell r="G79">
            <v>8.0697291999125342E-2</v>
          </cell>
          <cell r="H79">
            <v>8.2342725812413642E-2</v>
          </cell>
          <cell r="I79">
            <v>7.7234766140905409E-2</v>
          </cell>
        </row>
        <row r="80">
          <cell r="A80">
            <v>38994</v>
          </cell>
          <cell r="B80" t="e">
            <v>#VALUE!</v>
          </cell>
          <cell r="C80">
            <v>1350.22</v>
          </cell>
          <cell r="D80">
            <v>2555.7260000000001</v>
          </cell>
          <cell r="E80">
            <v>19363.84</v>
          </cell>
          <cell r="F80" t="e">
            <v>#VALUE!</v>
          </cell>
          <cell r="G80">
            <v>9.3747215449294874E-2</v>
          </cell>
          <cell r="H80">
            <v>8.0931358575250689E-2</v>
          </cell>
          <cell r="I80">
            <v>8.6874939310409127E-2</v>
          </cell>
        </row>
        <row r="81">
          <cell r="A81">
            <v>38995</v>
          </cell>
          <cell r="B81" t="e">
            <v>#VALUE!</v>
          </cell>
          <cell r="C81">
            <v>1353.22</v>
          </cell>
          <cell r="D81">
            <v>2535.9549999999999</v>
          </cell>
          <cell r="E81">
            <v>19697.38</v>
          </cell>
          <cell r="F81" t="e">
            <v>#VALUE!</v>
          </cell>
          <cell r="G81">
            <v>9.6177368791970697E-2</v>
          </cell>
          <cell r="H81">
            <v>7.2569314330135359E-2</v>
          </cell>
          <cell r="I81">
            <v>0.1055962397992376</v>
          </cell>
        </row>
        <row r="82">
          <cell r="A82">
            <v>38996</v>
          </cell>
          <cell r="B82" t="e">
            <v>#VALUE!</v>
          </cell>
          <cell r="C82">
            <v>1349.58</v>
          </cell>
          <cell r="D82">
            <v>2523.7359999999999</v>
          </cell>
          <cell r="E82">
            <v>19585.39</v>
          </cell>
          <cell r="F82" t="e">
            <v>#VALUE!</v>
          </cell>
          <cell r="G82">
            <v>9.3228782736190619E-2</v>
          </cell>
          <cell r="H82">
            <v>6.7401350209399968E-2</v>
          </cell>
          <cell r="I82">
            <v>9.9310341730808105E-2</v>
          </cell>
        </row>
        <row r="83">
          <cell r="A83">
            <v>38999</v>
          </cell>
          <cell r="B83" t="e">
            <v>#VALUE!</v>
          </cell>
          <cell r="C83">
            <v>1350.66</v>
          </cell>
          <cell r="D83">
            <v>2523.922</v>
          </cell>
          <cell r="E83">
            <v>19835.62</v>
          </cell>
          <cell r="F83" t="e">
            <v>#VALUE!</v>
          </cell>
          <cell r="G83">
            <v>9.4103637939554119E-2</v>
          </cell>
          <cell r="H83">
            <v>6.7480017966700556E-2</v>
          </cell>
          <cell r="I83">
            <v>0.11335552678003613</v>
          </cell>
        </row>
        <row r="84">
          <cell r="A84">
            <v>39000</v>
          </cell>
          <cell r="B84" t="e">
            <v>#VALUE!</v>
          </cell>
          <cell r="C84">
            <v>1353.42</v>
          </cell>
          <cell r="D84">
            <v>2517.567</v>
          </cell>
          <cell r="E84">
            <v>19710.689999999999</v>
          </cell>
          <cell r="F84" t="e">
            <v>#VALUE!</v>
          </cell>
          <cell r="G84">
            <v>9.6339379014815929E-2</v>
          </cell>
          <cell r="H84">
            <v>6.4792202925594511E-2</v>
          </cell>
          <cell r="I84">
            <v>0.10634331813918552</v>
          </cell>
        </row>
        <row r="85">
          <cell r="A85">
            <v>39001</v>
          </cell>
          <cell r="B85" t="e">
            <v>#VALUE!</v>
          </cell>
          <cell r="C85">
            <v>1349.95</v>
          </cell>
          <cell r="D85">
            <v>2517.1379999999999</v>
          </cell>
          <cell r="E85">
            <v>19568.439999999999</v>
          </cell>
          <cell r="F85" t="e">
            <v>#VALUE!</v>
          </cell>
          <cell r="G85">
            <v>9.3528501648453943E-2</v>
          </cell>
          <cell r="H85">
            <v>6.4610759549885044E-2</v>
          </cell>
          <cell r="I85">
            <v>9.8358953461678E-2</v>
          </cell>
        </row>
        <row r="86">
          <cell r="A86">
            <v>39002</v>
          </cell>
          <cell r="B86" t="e">
            <v>#VALUE!</v>
          </cell>
          <cell r="C86">
            <v>1362.83</v>
          </cell>
          <cell r="D86">
            <v>2527.8719999999998</v>
          </cell>
          <cell r="E86">
            <v>19610.72</v>
          </cell>
          <cell r="F86" t="e">
            <v>#VALUE!</v>
          </cell>
          <cell r="G86">
            <v>0.10396195999967595</v>
          </cell>
          <cell r="H86">
            <v>6.9150650447010298E-2</v>
          </cell>
          <cell r="I86">
            <v>0.1007320918698682</v>
          </cell>
        </row>
        <row r="87">
          <cell r="A87">
            <v>39003</v>
          </cell>
          <cell r="B87" t="e">
            <v>#VALUE!</v>
          </cell>
          <cell r="C87">
            <v>1365.615</v>
          </cell>
          <cell r="D87">
            <v>2521.221</v>
          </cell>
          <cell r="E87">
            <v>19482.03</v>
          </cell>
          <cell r="F87" t="e">
            <v>#VALUE!</v>
          </cell>
          <cell r="G87">
            <v>0.10621795235279352</v>
          </cell>
          <cell r="H87">
            <v>6.6337643706114058E-2</v>
          </cell>
          <cell r="I87">
            <v>9.3508837807664502E-2</v>
          </cell>
        </row>
        <row r="88">
          <cell r="A88">
            <v>39006</v>
          </cell>
          <cell r="B88" t="e">
            <v>#VALUE!</v>
          </cell>
          <cell r="C88">
            <v>1369.0550000000001</v>
          </cell>
          <cell r="D88">
            <v>2539.6710000000003</v>
          </cell>
          <cell r="E88">
            <v>19572.46</v>
          </cell>
          <cell r="F88" t="e">
            <v>#VALUE!</v>
          </cell>
          <cell r="G88">
            <v>0.10900452818572859</v>
          </cell>
          <cell r="H88">
            <v>7.4140977696421917E-2</v>
          </cell>
          <cell r="I88">
            <v>9.8584592449400876E-2</v>
          </cell>
        </row>
        <row r="89">
          <cell r="A89">
            <v>39007</v>
          </cell>
          <cell r="B89" t="e">
            <v>#VALUE!</v>
          </cell>
          <cell r="C89">
            <v>1364.05</v>
          </cell>
          <cell r="D89">
            <v>2549.6620000000003</v>
          </cell>
          <cell r="E89">
            <v>19537</v>
          </cell>
          <cell r="F89" t="e">
            <v>#VALUE!</v>
          </cell>
          <cell r="G89">
            <v>0.10495022235903084</v>
          </cell>
          <cell r="H89">
            <v>7.8366620509276341E-2</v>
          </cell>
          <cell r="I89">
            <v>9.6594254512920141E-2</v>
          </cell>
        </row>
        <row r="90">
          <cell r="A90">
            <v>39008</v>
          </cell>
          <cell r="B90" t="e">
            <v>#VALUE!</v>
          </cell>
          <cell r="C90">
            <v>1365.96</v>
          </cell>
          <cell r="D90">
            <v>2577.1730000000002</v>
          </cell>
          <cell r="E90">
            <v>19694.920000000002</v>
          </cell>
          <cell r="F90" t="e">
            <v>#VALUE!</v>
          </cell>
          <cell r="G90">
            <v>0.1064974199872013</v>
          </cell>
          <cell r="H90">
            <v>9.0002258525935463E-2</v>
          </cell>
          <cell r="I90">
            <v>0.10545816220973547</v>
          </cell>
        </row>
        <row r="91">
          <cell r="A91">
            <v>39009</v>
          </cell>
          <cell r="B91" t="e">
            <v>#VALUE!</v>
          </cell>
          <cell r="C91">
            <v>1366.96</v>
          </cell>
          <cell r="D91">
            <v>2589.1000000000004</v>
          </cell>
          <cell r="E91">
            <v>19664.78</v>
          </cell>
          <cell r="F91" t="e">
            <v>#VALUE!</v>
          </cell>
          <cell r="G91">
            <v>0.10730747110142658</v>
          </cell>
          <cell r="H91">
            <v>9.5046722726607635E-2</v>
          </cell>
          <cell r="I91">
            <v>0.1037664310928279</v>
          </cell>
        </row>
        <row r="92">
          <cell r="A92">
            <v>39010</v>
          </cell>
          <cell r="B92" t="e">
            <v>#VALUE!</v>
          </cell>
          <cell r="C92">
            <v>1368.6000000000001</v>
          </cell>
          <cell r="D92">
            <v>2607.9839999999999</v>
          </cell>
          <cell r="E92">
            <v>19690.55</v>
          </cell>
          <cell r="F92" t="e">
            <v>#VALUE!</v>
          </cell>
          <cell r="G92">
            <v>0.10863595492875611</v>
          </cell>
          <cell r="H92">
            <v>0.10303361481728346</v>
          </cell>
          <cell r="I92">
            <v>0.10521287803651425</v>
          </cell>
        </row>
        <row r="93">
          <cell r="A93">
            <v>39013</v>
          </cell>
          <cell r="B93" t="e">
            <v>#VALUE!</v>
          </cell>
          <cell r="C93">
            <v>1377.02</v>
          </cell>
          <cell r="D93">
            <v>2610.1570000000002</v>
          </cell>
          <cell r="E93">
            <v>19684.29</v>
          </cell>
          <cell r="F93" t="e">
            <v>#VALUE!</v>
          </cell>
          <cell r="G93">
            <v>0.11545658531053316</v>
          </cell>
          <cell r="H93">
            <v>0.10395267415391984</v>
          </cell>
          <cell r="I93">
            <v>0.10486150986160259</v>
          </cell>
        </row>
        <row r="94">
          <cell r="A94">
            <v>39014</v>
          </cell>
          <cell r="B94" t="e">
            <v>#VALUE!</v>
          </cell>
          <cell r="C94">
            <v>1377.375</v>
          </cell>
          <cell r="D94">
            <v>2596.1000000000004</v>
          </cell>
          <cell r="E94">
            <v>19802.939999999999</v>
          </cell>
          <cell r="F94" t="e">
            <v>#VALUE!</v>
          </cell>
          <cell r="G94">
            <v>0.11574415345608302</v>
          </cell>
          <cell r="H94">
            <v>9.8007337248675608E-2</v>
          </cell>
          <cell r="I94">
            <v>0.11152122774551287</v>
          </cell>
        </row>
        <row r="95">
          <cell r="A95">
            <v>39015</v>
          </cell>
          <cell r="B95" t="e">
            <v>#VALUE!</v>
          </cell>
          <cell r="C95">
            <v>1382.2250000000001</v>
          </cell>
          <cell r="D95">
            <v>2605.348</v>
          </cell>
          <cell r="E95">
            <v>19849.48</v>
          </cell>
          <cell r="F95" t="e">
            <v>#VALUE!</v>
          </cell>
          <cell r="G95">
            <v>0.11967290136007591</v>
          </cell>
          <cell r="H95">
            <v>0.10191873197725898</v>
          </cell>
          <cell r="I95">
            <v>0.1141334761257673</v>
          </cell>
        </row>
        <row r="96">
          <cell r="A96">
            <v>39016</v>
          </cell>
          <cell r="B96" t="e">
            <v>#VALUE!</v>
          </cell>
          <cell r="C96">
            <v>1389.085</v>
          </cell>
          <cell r="D96">
            <v>2582.69</v>
          </cell>
          <cell r="E96">
            <v>20017.95</v>
          </cell>
          <cell r="F96" t="e">
            <v>#VALUE!</v>
          </cell>
          <cell r="G96">
            <v>0.12522985200366143</v>
          </cell>
          <cell r="H96">
            <v>9.2335645714256565E-2</v>
          </cell>
          <cell r="I96">
            <v>0.12358954584260173</v>
          </cell>
        </row>
        <row r="97">
          <cell r="A97">
            <v>39017</v>
          </cell>
          <cell r="B97" t="e">
            <v>#VALUE!</v>
          </cell>
          <cell r="C97">
            <v>1377.34</v>
          </cell>
          <cell r="D97">
            <v>2559.4</v>
          </cell>
          <cell r="E97">
            <v>19892.04</v>
          </cell>
          <cell r="F97" t="e">
            <v>#VALUE!</v>
          </cell>
          <cell r="G97">
            <v>0.11571580166708517</v>
          </cell>
          <cell r="H97">
            <v>8.248525825440467E-2</v>
          </cell>
          <cell r="I97">
            <v>0.11652233068235596</v>
          </cell>
        </row>
        <row r="98">
          <cell r="A98">
            <v>39020</v>
          </cell>
          <cell r="B98" t="e">
            <v>#VALUE!</v>
          </cell>
          <cell r="C98">
            <v>1377.93</v>
          </cell>
          <cell r="D98">
            <v>2549.9380000000001</v>
          </cell>
          <cell r="E98">
            <v>19943.41</v>
          </cell>
          <cell r="F98" t="e">
            <v>#VALUE!</v>
          </cell>
          <cell r="G98">
            <v>0.11619373182447812</v>
          </cell>
          <cell r="H98">
            <v>7.8483353310432102E-2</v>
          </cell>
          <cell r="I98">
            <v>0.1194056826224863</v>
          </cell>
        </row>
        <row r="99">
          <cell r="A99">
            <v>39021</v>
          </cell>
          <cell r="B99" t="e">
            <v>#VALUE!</v>
          </cell>
          <cell r="C99">
            <v>1377.94</v>
          </cell>
          <cell r="D99">
            <v>2536.6759999999999</v>
          </cell>
          <cell r="E99">
            <v>19915.48</v>
          </cell>
          <cell r="F99" t="e">
            <v>#VALUE!</v>
          </cell>
          <cell r="G99">
            <v>0.11620183233562043</v>
          </cell>
          <cell r="H99">
            <v>7.287425762590849E-2</v>
          </cell>
          <cell r="I99">
            <v>0.11783799681972518</v>
          </cell>
        </row>
        <row r="100">
          <cell r="A100">
            <v>39022</v>
          </cell>
          <cell r="B100" t="e">
            <v>#VALUE!</v>
          </cell>
          <cell r="C100">
            <v>1367.81</v>
          </cell>
          <cell r="D100">
            <v>2535.4679999999998</v>
          </cell>
          <cell r="E100">
            <v>19707.78</v>
          </cell>
          <cell r="F100" t="e">
            <v>#VALUE!</v>
          </cell>
          <cell r="G100">
            <v>0.10799601454851793</v>
          </cell>
          <cell r="H100">
            <v>7.2363340148385857E-2</v>
          </cell>
          <cell r="I100">
            <v>0.10617998245404281</v>
          </cell>
        </row>
        <row r="101">
          <cell r="A101">
            <v>39023</v>
          </cell>
          <cell r="B101" t="e">
            <v>#VALUE!</v>
          </cell>
          <cell r="C101">
            <v>1367.34</v>
          </cell>
          <cell r="D101">
            <v>2552.5</v>
          </cell>
          <cell r="E101">
            <v>19635.72</v>
          </cell>
          <cell r="F101" t="e">
            <v>#VALUE!</v>
          </cell>
          <cell r="G101">
            <v>0.10761529052483199</v>
          </cell>
          <cell r="H101">
            <v>7.9566938225509087E-2</v>
          </cell>
          <cell r="I101">
            <v>0.10213531940545817</v>
          </cell>
        </row>
        <row r="102">
          <cell r="A102">
            <v>39024</v>
          </cell>
          <cell r="B102" t="e">
            <v>#VALUE!</v>
          </cell>
          <cell r="C102">
            <v>1364.3000000000002</v>
          </cell>
          <cell r="D102">
            <v>2539.9410000000003</v>
          </cell>
          <cell r="E102">
            <v>19548.260000000002</v>
          </cell>
          <cell r="F102" t="e">
            <v>#VALUE!</v>
          </cell>
          <cell r="G102">
            <v>0.10515273513758738</v>
          </cell>
          <cell r="H102">
            <v>7.4255172827987437E-2</v>
          </cell>
          <cell r="I102">
            <v>9.7226268194950061E-2</v>
          </cell>
        </row>
        <row r="103">
          <cell r="A103">
            <v>39027</v>
          </cell>
          <cell r="B103" t="e">
            <v>#VALUE!</v>
          </cell>
          <cell r="C103">
            <v>1379.78</v>
          </cell>
          <cell r="D103">
            <v>2565.0819999999999</v>
          </cell>
          <cell r="E103">
            <v>19666.560000000001</v>
          </cell>
          <cell r="F103" t="e">
            <v>#VALUE!</v>
          </cell>
          <cell r="G103">
            <v>0.11769232638579497</v>
          </cell>
          <cell r="H103">
            <v>8.4888431356460403E-2</v>
          </cell>
          <cell r="I103">
            <v>0.103866340893362</v>
          </cell>
        </row>
        <row r="104">
          <cell r="A104">
            <v>39028</v>
          </cell>
          <cell r="B104" t="e">
            <v>#VALUE!</v>
          </cell>
          <cell r="C104">
            <v>1382.84</v>
          </cell>
          <cell r="D104">
            <v>2582.4839999999999</v>
          </cell>
          <cell r="E104">
            <v>19812.34</v>
          </cell>
          <cell r="F104" t="e">
            <v>#VALUE!</v>
          </cell>
          <cell r="G104">
            <v>0.1201710827953244</v>
          </cell>
          <cell r="H104">
            <v>9.2248519058321321E-2</v>
          </cell>
          <cell r="I104">
            <v>0.1120488412988947</v>
          </cell>
        </row>
        <row r="105">
          <cell r="A105">
            <v>39029</v>
          </cell>
          <cell r="B105" t="e">
            <v>#VALUE!</v>
          </cell>
          <cell r="C105">
            <v>1385.72</v>
          </cell>
          <cell r="D105">
            <v>2539.433</v>
          </cell>
          <cell r="E105">
            <v>19859.439999999999</v>
          </cell>
          <cell r="F105" t="e">
            <v>#VALUE!</v>
          </cell>
          <cell r="G105">
            <v>0.12250403000429322</v>
          </cell>
          <cell r="H105">
            <v>7.4040316802671535E-2</v>
          </cell>
          <cell r="I105">
            <v>0.11469252197594648</v>
          </cell>
        </row>
        <row r="106">
          <cell r="A106">
            <v>39030</v>
          </cell>
          <cell r="B106" t="e">
            <v>#VALUE!</v>
          </cell>
          <cell r="C106">
            <v>1378.33</v>
          </cell>
          <cell r="D106">
            <v>2481.3250000000003</v>
          </cell>
          <cell r="E106">
            <v>19398.420000000002</v>
          </cell>
          <cell r="F106" t="e">
            <v>#VALUE!</v>
          </cell>
          <cell r="G106">
            <v>0.11651775227016814</v>
          </cell>
          <cell r="H106">
            <v>4.946383271005339E-2</v>
          </cell>
          <cell r="I106">
            <v>8.8815883637637372E-2</v>
          </cell>
        </row>
        <row r="107">
          <cell r="A107">
            <v>39031</v>
          </cell>
          <cell r="B107" t="e">
            <v>#VALUE!</v>
          </cell>
          <cell r="C107">
            <v>1380.9</v>
          </cell>
          <cell r="D107">
            <v>2480.3850000000002</v>
          </cell>
          <cell r="E107">
            <v>19429.21</v>
          </cell>
          <cell r="F107" t="e">
            <v>#VALUE!</v>
          </cell>
          <cell r="G107">
            <v>0.11859958363372725</v>
          </cell>
          <cell r="H107">
            <v>4.9066264474233012E-2</v>
          </cell>
          <cell r="I107">
            <v>9.0544098670469975E-2</v>
          </cell>
        </row>
        <row r="108">
          <cell r="A108">
            <v>39034</v>
          </cell>
          <cell r="B108" t="e">
            <v>#VALUE!</v>
          </cell>
          <cell r="C108">
            <v>1384.42</v>
          </cell>
          <cell r="D108">
            <v>2479.1000000000004</v>
          </cell>
          <cell r="E108">
            <v>19254.46</v>
          </cell>
          <cell r="F108" t="e">
            <v>#VALUE!</v>
          </cell>
          <cell r="G108">
            <v>0.12145096355580032</v>
          </cell>
          <cell r="H108">
            <v>4.8522780236967655E-2</v>
          </cell>
          <cell r="I108">
            <v>8.0735538196695433E-2</v>
          </cell>
        </row>
        <row r="109">
          <cell r="A109">
            <v>39035</v>
          </cell>
          <cell r="B109" t="e">
            <v>#VALUE!</v>
          </cell>
          <cell r="C109">
            <v>1393.22</v>
          </cell>
          <cell r="D109">
            <v>2491.5059999999999</v>
          </cell>
          <cell r="E109">
            <v>19342.14</v>
          </cell>
          <cell r="F109" t="e">
            <v>#VALUE!</v>
          </cell>
          <cell r="G109">
            <v>0.128579413360983</v>
          </cell>
          <cell r="H109">
            <v>5.3769835059935378E-2</v>
          </cell>
          <cell r="I109">
            <v>8.5656937809516887E-2</v>
          </cell>
        </row>
        <row r="110">
          <cell r="A110">
            <v>39036</v>
          </cell>
          <cell r="B110" t="e">
            <v>#VALUE!</v>
          </cell>
          <cell r="C110">
            <v>1396.57</v>
          </cell>
          <cell r="D110">
            <v>2499.712</v>
          </cell>
          <cell r="E110">
            <v>19397.71</v>
          </cell>
          <cell r="F110" t="e">
            <v>#VALUE!</v>
          </cell>
          <cell r="G110">
            <v>0.13129308459363775</v>
          </cell>
          <cell r="H110">
            <v>5.7240521169662495E-2</v>
          </cell>
          <cell r="I110">
            <v>8.8776031975626557E-2</v>
          </cell>
        </row>
        <row r="111">
          <cell r="A111">
            <v>39037</v>
          </cell>
          <cell r="B111" t="e">
            <v>#VALUE!</v>
          </cell>
          <cell r="C111">
            <v>1399.76</v>
          </cell>
          <cell r="D111">
            <v>2507.1680000000001</v>
          </cell>
          <cell r="E111">
            <v>19360.75</v>
          </cell>
          <cell r="F111" t="e">
            <v>#VALUE!</v>
          </cell>
          <cell r="G111">
            <v>0.1338771476480165</v>
          </cell>
          <cell r="H111">
            <v>6.0393998580596797E-2</v>
          </cell>
          <cell r="I111">
            <v>8.6701500387010189E-2</v>
          </cell>
        </row>
        <row r="112">
          <cell r="A112">
            <v>39038</v>
          </cell>
          <cell r="B112" t="e">
            <v>#VALUE!</v>
          </cell>
          <cell r="C112">
            <v>1401.2</v>
          </cell>
          <cell r="D112">
            <v>2518.4520000000002</v>
          </cell>
          <cell r="E112">
            <v>19564.37</v>
          </cell>
          <cell r="F112" t="e">
            <v>#VALUE!</v>
          </cell>
          <cell r="G112">
            <v>0.13504362125250102</v>
          </cell>
          <cell r="H112">
            <v>6.5166509190170308E-2</v>
          </cell>
          <cell r="I112">
            <v>9.8130508018884122E-2</v>
          </cell>
        </row>
        <row r="113">
          <cell r="A113">
            <v>39041</v>
          </cell>
          <cell r="B113" t="e">
            <v>#VALUE!</v>
          </cell>
          <cell r="C113">
            <v>1400.5</v>
          </cell>
          <cell r="D113">
            <v>2514.6880000000001</v>
          </cell>
          <cell r="E113">
            <v>19474.96</v>
          </cell>
          <cell r="F113" t="e">
            <v>#VALUE!</v>
          </cell>
          <cell r="G113">
            <v>0.13447658547254338</v>
          </cell>
          <cell r="H113">
            <v>6.3574544467161154E-2</v>
          </cell>
          <cell r="I113">
            <v>9.3112005060599801E-2</v>
          </cell>
        </row>
        <row r="114">
          <cell r="A114">
            <v>39042</v>
          </cell>
          <cell r="B114" t="e">
            <v>#VALUE!</v>
          </cell>
          <cell r="C114">
            <v>1402.81</v>
          </cell>
          <cell r="D114">
            <v>2504.8470000000002</v>
          </cell>
          <cell r="E114">
            <v>19370.29</v>
          </cell>
          <cell r="F114" t="e">
            <v>#VALUE!</v>
          </cell>
          <cell r="G114">
            <v>0.13634780354640363</v>
          </cell>
          <cell r="H114">
            <v>5.9412343394065426E-2</v>
          </cell>
          <cell r="I114">
            <v>8.7236972014591352E-2</v>
          </cell>
        </row>
        <row r="115">
          <cell r="A115">
            <v>39043</v>
          </cell>
          <cell r="B115" t="e">
            <v>#VALUE!</v>
          </cell>
          <cell r="C115">
            <v>1406.09</v>
          </cell>
          <cell r="D115">
            <v>2518.5439999999999</v>
          </cell>
          <cell r="E115">
            <v>19362.240000000002</v>
          </cell>
          <cell r="F115" t="e">
            <v>#VALUE!</v>
          </cell>
          <cell r="G115">
            <v>0.13900477120106269</v>
          </cell>
          <cell r="H115">
            <v>6.5205420123888969E-2</v>
          </cell>
          <cell r="I115">
            <v>8.6785132748131488E-2</v>
          </cell>
        </row>
        <row r="116">
          <cell r="A116">
            <v>39044</v>
          </cell>
          <cell r="B116" t="e">
            <v>#VALUE!</v>
          </cell>
          <cell r="C116">
            <v>1406.09</v>
          </cell>
          <cell r="D116">
            <v>2518.5439999999999</v>
          </cell>
          <cell r="E116">
            <v>19362.240000000002</v>
          </cell>
          <cell r="F116" t="e">
            <v>#VALUE!</v>
          </cell>
          <cell r="G116">
            <v>0.13900477120106269</v>
          </cell>
          <cell r="H116">
            <v>6.5205420123888969E-2</v>
          </cell>
          <cell r="I116">
            <v>8.6785132748131488E-2</v>
          </cell>
        </row>
        <row r="117">
          <cell r="A117">
            <v>39045</v>
          </cell>
          <cell r="B117" t="e">
            <v>#VALUE!</v>
          </cell>
          <cell r="C117">
            <v>1400.95</v>
          </cell>
          <cell r="D117">
            <v>2506.11</v>
          </cell>
          <cell r="E117">
            <v>19284.150000000001</v>
          </cell>
          <cell r="F117" t="e">
            <v>#VALUE!</v>
          </cell>
          <cell r="G117">
            <v>0.1348411084739447</v>
          </cell>
          <cell r="H117">
            <v>5.9946522842832861E-2</v>
          </cell>
          <cell r="I117">
            <v>8.2402011217962201E-2</v>
          </cell>
        </row>
        <row r="118">
          <cell r="A118">
            <v>39048</v>
          </cell>
          <cell r="B118" t="e">
            <v>#VALUE!</v>
          </cell>
          <cell r="C118">
            <v>1381.9</v>
          </cell>
          <cell r="D118">
            <v>2494.9969999999998</v>
          </cell>
          <cell r="E118">
            <v>19109.46</v>
          </cell>
          <cell r="F118" t="e">
            <v>#VALUE!</v>
          </cell>
          <cell r="G118">
            <v>0.11940963474795274</v>
          </cell>
          <cell r="H118">
            <v>5.524633581658378E-2</v>
          </cell>
          <cell r="I118">
            <v>7.2596818490272996E-2</v>
          </cell>
        </row>
        <row r="119">
          <cell r="A119">
            <v>39049</v>
          </cell>
          <cell r="B119" t="e">
            <v>#VALUE!</v>
          </cell>
          <cell r="C119">
            <v>1386.72</v>
          </cell>
          <cell r="D119">
            <v>2493.1240000000003</v>
          </cell>
          <cell r="E119">
            <v>19204.400000000001</v>
          </cell>
          <cell r="F119" t="e">
            <v>#VALUE!</v>
          </cell>
          <cell r="G119">
            <v>0.12331408111851849</v>
          </cell>
          <cell r="H119">
            <v>5.4454159959465009E-2</v>
          </cell>
          <cell r="I119">
            <v>7.7925715379429938E-2</v>
          </cell>
        </row>
        <row r="120">
          <cell r="A120">
            <v>39050</v>
          </cell>
          <cell r="B120" t="e">
            <v>#VALUE!</v>
          </cell>
          <cell r="C120">
            <v>1399.48</v>
          </cell>
          <cell r="D120">
            <v>2526.4500000000003</v>
          </cell>
          <cell r="E120">
            <v>19427.16</v>
          </cell>
          <cell r="F120" t="e">
            <v>#VALUE!</v>
          </cell>
          <cell r="G120">
            <v>0.13365033333603349</v>
          </cell>
          <cell r="H120">
            <v>6.8549222754098915E-2</v>
          </cell>
          <cell r="I120">
            <v>9.0429034012551535E-2</v>
          </cell>
        </row>
        <row r="121">
          <cell r="A121">
            <v>39051</v>
          </cell>
          <cell r="B121" t="e">
            <v>#VALUE!</v>
          </cell>
          <cell r="C121">
            <v>1400.63</v>
          </cell>
          <cell r="D121">
            <v>2527.66</v>
          </cell>
          <cell r="E121">
            <v>19239.850000000002</v>
          </cell>
          <cell r="F121" t="e">
            <v>#VALUE!</v>
          </cell>
          <cell r="G121">
            <v>0.13458189211739269</v>
          </cell>
          <cell r="H121">
            <v>6.9060986121484813E-2</v>
          </cell>
          <cell r="I121">
            <v>7.9915492024896784E-2</v>
          </cell>
        </row>
        <row r="122">
          <cell r="A122">
            <v>39052</v>
          </cell>
          <cell r="B122" t="e">
            <v>#VALUE!</v>
          </cell>
          <cell r="C122">
            <v>1396.71</v>
          </cell>
          <cell r="D122">
            <v>2527.8319999999999</v>
          </cell>
          <cell r="E122">
            <v>19095.560000000001</v>
          </cell>
          <cell r="F122" t="e">
            <v>#VALUE!</v>
          </cell>
          <cell r="G122">
            <v>0.13140649174962937</v>
          </cell>
          <cell r="H122">
            <v>6.9133732649741431E-2</v>
          </cell>
          <cell r="I122">
            <v>7.1816623980485161E-2</v>
          </cell>
        </row>
        <row r="123">
          <cell r="A123">
            <v>39055</v>
          </cell>
          <cell r="B123" t="e">
            <v>#VALUE!</v>
          </cell>
          <cell r="C123">
            <v>1409.1200000000001</v>
          </cell>
          <cell r="D123">
            <v>2498.8360000000002</v>
          </cell>
          <cell r="E123">
            <v>19186.920000000002</v>
          </cell>
          <cell r="F123" t="e">
            <v>#VALUE!</v>
          </cell>
          <cell r="G123">
            <v>0.14145922607716566</v>
          </cell>
          <cell r="H123">
            <v>5.6870021409472393E-2</v>
          </cell>
          <cell r="I123">
            <v>7.6944578686545473E-2</v>
          </cell>
        </row>
        <row r="124">
          <cell r="A124">
            <v>39056</v>
          </cell>
          <cell r="B124" t="e">
            <v>#VALUE!</v>
          </cell>
          <cell r="C124">
            <v>1414.76</v>
          </cell>
          <cell r="D124">
            <v>2503.6509999999998</v>
          </cell>
          <cell r="E124">
            <v>19220.2</v>
          </cell>
          <cell r="F124" t="e">
            <v>#VALUE!</v>
          </cell>
          <cell r="G124">
            <v>0.14602791436139628</v>
          </cell>
          <cell r="H124">
            <v>5.8906501255723276E-2</v>
          </cell>
          <cell r="I124">
            <v>7.8812555181922983E-2</v>
          </cell>
        </row>
        <row r="125">
          <cell r="A125">
            <v>39057</v>
          </cell>
          <cell r="B125" t="e">
            <v>#VALUE!</v>
          </cell>
          <cell r="C125">
            <v>1412.9</v>
          </cell>
          <cell r="D125">
            <v>2494.0729999999999</v>
          </cell>
          <cell r="E125">
            <v>19296.420000000002</v>
          </cell>
          <cell r="F125" t="e">
            <v>#VALUE!</v>
          </cell>
          <cell r="G125">
            <v>0.14452121928893713</v>
          </cell>
          <cell r="H125">
            <v>5.485553469967086E-2</v>
          </cell>
          <cell r="I125">
            <v>8.309071529242984E-2</v>
          </cell>
        </row>
        <row r="126">
          <cell r="A126">
            <v>39058</v>
          </cell>
          <cell r="B126" t="e">
            <v>#VALUE!</v>
          </cell>
          <cell r="C126">
            <v>1407.29</v>
          </cell>
          <cell r="D126">
            <v>2498.0920000000001</v>
          </cell>
          <cell r="E126">
            <v>19118.93</v>
          </cell>
          <cell r="F126" t="e">
            <v>#VALUE!</v>
          </cell>
          <cell r="G126">
            <v>0.1399768325381332</v>
          </cell>
          <cell r="H126">
            <v>5.655535038026982E-2</v>
          </cell>
          <cell r="I126">
            <v>7.3128361080754711E-2</v>
          </cell>
        </row>
        <row r="127">
          <cell r="A127">
            <v>39059</v>
          </cell>
          <cell r="B127" t="e">
            <v>#VALUE!</v>
          </cell>
          <cell r="C127">
            <v>1409.84</v>
          </cell>
          <cell r="D127">
            <v>2499.8290000000002</v>
          </cell>
          <cell r="E127">
            <v>19191.150000000001</v>
          </cell>
          <cell r="F127" t="e">
            <v>#VALUE!</v>
          </cell>
          <cell r="G127">
            <v>0.14204246287940769</v>
          </cell>
          <cell r="H127">
            <v>5.7290005726674309E-2</v>
          </cell>
          <cell r="I127">
            <v>7.718200478556736E-2</v>
          </cell>
        </row>
        <row r="128">
          <cell r="A128">
            <v>39062</v>
          </cell>
          <cell r="B128" t="e">
            <v>#VALUE!</v>
          </cell>
          <cell r="C128">
            <v>1413.04</v>
          </cell>
          <cell r="D128">
            <v>2496.87</v>
          </cell>
          <cell r="E128">
            <v>19184.96</v>
          </cell>
          <cell r="F128" t="e">
            <v>#VALUE!</v>
          </cell>
          <cell r="G128">
            <v>0.14463462644492853</v>
          </cell>
          <cell r="H128">
            <v>5.6038511673702995E-2</v>
          </cell>
          <cell r="I128">
            <v>7.6834565647755149E-2</v>
          </cell>
        </row>
        <row r="129">
          <cell r="A129">
            <v>39063</v>
          </cell>
          <cell r="B129" t="e">
            <v>#VALUE!</v>
          </cell>
          <cell r="C129">
            <v>1411.56</v>
          </cell>
          <cell r="D129">
            <v>2508.8250000000003</v>
          </cell>
          <cell r="E129">
            <v>19149.810000000001</v>
          </cell>
          <cell r="F129" t="e">
            <v>#VALUE!</v>
          </cell>
          <cell r="G129">
            <v>0.14343575079587523</v>
          </cell>
          <cell r="H129">
            <v>6.1094818332463552E-2</v>
          </cell>
          <cell r="I129">
            <v>7.4861627732715652E-2</v>
          </cell>
        </row>
        <row r="130">
          <cell r="A130">
            <v>39064</v>
          </cell>
          <cell r="B130" t="e">
            <v>#VALUE!</v>
          </cell>
          <cell r="C130">
            <v>1413.21</v>
          </cell>
          <cell r="D130">
            <v>2505.9940000000001</v>
          </cell>
          <cell r="E130">
            <v>18925.920000000002</v>
          </cell>
          <cell r="F130" t="e">
            <v>#VALUE!</v>
          </cell>
          <cell r="G130">
            <v>0.14477233513434706</v>
          </cell>
          <cell r="H130">
            <v>5.9897461230752791E-2</v>
          </cell>
          <cell r="I130">
            <v>6.2294883214985219E-2</v>
          </cell>
        </row>
        <row r="131">
          <cell r="A131">
            <v>39065</v>
          </cell>
          <cell r="B131" t="e">
            <v>#VALUE!</v>
          </cell>
          <cell r="C131">
            <v>1425.49</v>
          </cell>
          <cell r="D131">
            <v>2516.8000000000002</v>
          </cell>
          <cell r="E131">
            <v>18905.93</v>
          </cell>
          <cell r="F131" t="e">
            <v>#VALUE!</v>
          </cell>
          <cell r="G131">
            <v>0.15471976281703381</v>
          </cell>
          <cell r="H131">
            <v>6.4467804162962272E-2</v>
          </cell>
          <cell r="I131">
            <v>6.1172862477527401E-2</v>
          </cell>
        </row>
        <row r="132">
          <cell r="A132">
            <v>39066</v>
          </cell>
          <cell r="B132" t="e">
            <v>#VALUE!</v>
          </cell>
          <cell r="C132">
            <v>1427.09</v>
          </cell>
          <cell r="D132">
            <v>2513.3780000000002</v>
          </cell>
          <cell r="E132">
            <v>18974.57</v>
          </cell>
          <cell r="F132" t="e">
            <v>#VALUE!</v>
          </cell>
          <cell r="G132">
            <v>0.15601584459979412</v>
          </cell>
          <cell r="H132">
            <v>6.3020486606602866E-2</v>
          </cell>
          <cell r="I132">
            <v>6.5025563999243419E-2</v>
          </cell>
        </row>
        <row r="133">
          <cell r="A133">
            <v>39069</v>
          </cell>
          <cell r="B133" t="e">
            <v>#VALUE!</v>
          </cell>
          <cell r="C133">
            <v>1422.48</v>
          </cell>
          <cell r="D133">
            <v>2514.116</v>
          </cell>
          <cell r="E133">
            <v>18911.46</v>
          </cell>
          <cell r="F133" t="e">
            <v>#VALUE!</v>
          </cell>
          <cell r="G133">
            <v>0.15228150896321568</v>
          </cell>
          <cell r="H133">
            <v>6.3332619966214976E-2</v>
          </cell>
          <cell r="I133">
            <v>6.14832564083998E-2</v>
          </cell>
        </row>
        <row r="134">
          <cell r="A134">
            <v>39070</v>
          </cell>
          <cell r="B134" t="e">
            <v>#VALUE!</v>
          </cell>
          <cell r="C134">
            <v>1425.55</v>
          </cell>
          <cell r="D134">
            <v>2516.058</v>
          </cell>
          <cell r="E134">
            <v>18928.86</v>
          </cell>
          <cell r="F134" t="e">
            <v>#VALUE!</v>
          </cell>
          <cell r="G134">
            <v>0.1547683658838872</v>
          </cell>
          <cell r="H134">
            <v>6.4153979023622965E-2</v>
          </cell>
          <cell r="I134">
            <v>6.2459902773170484E-2</v>
          </cell>
        </row>
        <row r="135">
          <cell r="A135">
            <v>39071</v>
          </cell>
          <cell r="B135" t="e">
            <v>#VALUE!</v>
          </cell>
          <cell r="C135">
            <v>1423.53</v>
          </cell>
          <cell r="D135">
            <v>2507.9659999999999</v>
          </cell>
          <cell r="E135">
            <v>18822.71</v>
          </cell>
          <cell r="F135" t="e">
            <v>#VALUE!</v>
          </cell>
          <cell r="G135">
            <v>0.15313206263315204</v>
          </cell>
          <cell r="H135">
            <v>6.073150863611243E-2</v>
          </cell>
          <cell r="I135">
            <v>5.6501798657055069E-2</v>
          </cell>
        </row>
        <row r="136">
          <cell r="A136">
            <v>39072</v>
          </cell>
          <cell r="B136" t="e">
            <v>#VALUE!</v>
          </cell>
          <cell r="C136">
            <v>1418.3000000000002</v>
          </cell>
          <cell r="D136">
            <v>2499.9830000000002</v>
          </cell>
          <cell r="E136">
            <v>18835.13</v>
          </cell>
          <cell r="F136" t="e">
            <v>#VALUE!</v>
          </cell>
          <cell r="G136">
            <v>0.14889549530575397</v>
          </cell>
          <cell r="H136">
            <v>5.7355139246159759E-2</v>
          </cell>
          <cell r="I136">
            <v>5.7198922096736382E-2</v>
          </cell>
        </row>
        <row r="137">
          <cell r="A137">
            <v>39073</v>
          </cell>
          <cell r="B137" t="e">
            <v>#VALUE!</v>
          </cell>
          <cell r="C137">
            <v>1410.76</v>
          </cell>
          <cell r="D137">
            <v>2492.0700000000002</v>
          </cell>
          <cell r="E137">
            <v>18704.63</v>
          </cell>
          <cell r="F137" t="e">
            <v>#VALUE!</v>
          </cell>
          <cell r="G137">
            <v>0.14278770990449496</v>
          </cell>
          <cell r="H137">
            <v>5.4008376001427827E-2</v>
          </cell>
          <cell r="I137">
            <v>4.9874074360956255E-2</v>
          </cell>
        </row>
        <row r="138">
          <cell r="A138">
            <v>39076</v>
          </cell>
          <cell r="B138" t="e">
            <v>#VALUE!</v>
          </cell>
          <cell r="C138">
            <v>1410.76</v>
          </cell>
          <cell r="D138">
            <v>2492.0700000000002</v>
          </cell>
          <cell r="E138">
            <v>18704.63</v>
          </cell>
          <cell r="F138" t="e">
            <v>#VALUE!</v>
          </cell>
          <cell r="G138">
            <v>0.14278770990449496</v>
          </cell>
          <cell r="H138">
            <v>5.4008376001427827E-2</v>
          </cell>
          <cell r="I138">
            <v>4.9874074360956255E-2</v>
          </cell>
        </row>
        <row r="139">
          <cell r="A139">
            <v>39077</v>
          </cell>
          <cell r="B139" t="e">
            <v>#VALUE!</v>
          </cell>
          <cell r="C139">
            <v>1416.9</v>
          </cell>
          <cell r="D139">
            <v>2493.6219999999998</v>
          </cell>
          <cell r="E139">
            <v>18673.920000000002</v>
          </cell>
          <cell r="F139" t="e">
            <v>#VALUE!</v>
          </cell>
          <cell r="G139">
            <v>0.14776142374583845</v>
          </cell>
          <cell r="H139">
            <v>5.466478653546325E-2</v>
          </cell>
          <cell r="I139">
            <v>4.8150349656237434E-2</v>
          </cell>
        </row>
        <row r="140">
          <cell r="A140">
            <v>39078</v>
          </cell>
          <cell r="B140" t="e">
            <v>#VALUE!</v>
          </cell>
          <cell r="C140">
            <v>1426.84</v>
          </cell>
          <cell r="D140">
            <v>2510.6060000000002</v>
          </cell>
          <cell r="E140">
            <v>18706.670000000002</v>
          </cell>
          <cell r="F140" t="e">
            <v>#VALUE!</v>
          </cell>
          <cell r="G140">
            <v>0.1558133318212378</v>
          </cell>
          <cell r="H140">
            <v>6.1848083255863884E-2</v>
          </cell>
          <cell r="I140">
            <v>4.9988577727860362E-2</v>
          </cell>
        </row>
        <row r="141">
          <cell r="A141">
            <v>39079</v>
          </cell>
          <cell r="B141" t="e">
            <v>#VALUE!</v>
          </cell>
          <cell r="C141">
            <v>1424.73</v>
          </cell>
          <cell r="D141">
            <v>2513.663</v>
          </cell>
          <cell r="E141">
            <v>18787.54</v>
          </cell>
          <cell r="F141" t="e">
            <v>#VALUE!</v>
          </cell>
          <cell r="G141">
            <v>0.15410412397022255</v>
          </cell>
          <cell r="H141">
            <v>6.31410259121441E-2</v>
          </cell>
          <cell r="I141">
            <v>5.4527738159987127E-2</v>
          </cell>
        </row>
        <row r="142">
          <cell r="A142">
            <v>39080</v>
          </cell>
          <cell r="B142" t="e">
            <v>#VALUE!</v>
          </cell>
          <cell r="C142">
            <v>1418.3000000000002</v>
          </cell>
          <cell r="D142">
            <v>2505.962</v>
          </cell>
          <cell r="E142">
            <v>18745.68</v>
          </cell>
          <cell r="F142" t="e">
            <v>#VALUE!</v>
          </cell>
          <cell r="G142">
            <v>0.14889549530575397</v>
          </cell>
          <cell r="H142">
            <v>5.9883926992937653E-2</v>
          </cell>
          <cell r="I142">
            <v>5.217817397439517E-2</v>
          </cell>
        </row>
        <row r="143">
          <cell r="A143">
            <v>39083</v>
          </cell>
          <cell r="B143" t="e">
            <v>#VALUE!</v>
          </cell>
          <cell r="C143">
            <v>1418.3000000000002</v>
          </cell>
          <cell r="D143">
            <v>2505.962</v>
          </cell>
          <cell r="E143">
            <v>18745.68</v>
          </cell>
          <cell r="F143" t="e">
            <v>#VALUE!</v>
          </cell>
          <cell r="G143">
            <v>0.14889549530575397</v>
          </cell>
          <cell r="H143">
            <v>5.9883926992937653E-2</v>
          </cell>
          <cell r="I143">
            <v>5.217817397439517E-2</v>
          </cell>
        </row>
        <row r="144">
          <cell r="A144">
            <v>39084</v>
          </cell>
          <cell r="B144" t="e">
            <v>#VALUE!</v>
          </cell>
          <cell r="C144">
            <v>1418.3000000000002</v>
          </cell>
          <cell r="D144">
            <v>2505.962</v>
          </cell>
          <cell r="E144">
            <v>18745.68</v>
          </cell>
          <cell r="F144" t="e">
            <v>#VALUE!</v>
          </cell>
          <cell r="G144">
            <v>0.14889549530575397</v>
          </cell>
          <cell r="H144">
            <v>5.9883926992937653E-2</v>
          </cell>
          <cell r="I144">
            <v>5.217817397439517E-2</v>
          </cell>
        </row>
        <row r="145">
          <cell r="A145">
            <v>39085</v>
          </cell>
          <cell r="B145" t="e">
            <v>#VALUE!</v>
          </cell>
          <cell r="C145">
            <v>1416.6000000000001</v>
          </cell>
          <cell r="D145">
            <v>2530.8130000000001</v>
          </cell>
          <cell r="E145">
            <v>18759.78</v>
          </cell>
          <cell r="F145" t="e">
            <v>#VALUE!</v>
          </cell>
          <cell r="G145">
            <v>0.14751840841157082</v>
          </cell>
          <cell r="H145">
            <v>7.0394531491210666E-2</v>
          </cell>
          <cell r="I145">
            <v>5.2969594304467682E-2</v>
          </cell>
        </row>
        <row r="146">
          <cell r="A146">
            <v>39086</v>
          </cell>
          <cell r="B146" t="e">
            <v>#VALUE!</v>
          </cell>
          <cell r="C146">
            <v>1418.34</v>
          </cell>
          <cell r="D146">
            <v>2558.1320000000001</v>
          </cell>
          <cell r="E146">
            <v>19364</v>
          </cell>
          <cell r="F146" t="e">
            <v>#VALUE!</v>
          </cell>
          <cell r="G146">
            <v>0.14892789735032275</v>
          </cell>
          <cell r="H146">
            <v>8.1948964080978737E-2</v>
          </cell>
          <cell r="I146">
            <v>8.6883919966636913E-2</v>
          </cell>
        </row>
        <row r="147">
          <cell r="A147">
            <v>39087</v>
          </cell>
          <cell r="B147" t="e">
            <v>#VALUE!</v>
          </cell>
          <cell r="C147">
            <v>1409.71</v>
          </cell>
          <cell r="D147">
            <v>2546.5340000000001</v>
          </cell>
          <cell r="E147">
            <v>19358.439999999999</v>
          </cell>
          <cell r="F147" t="e">
            <v>#VALUE!</v>
          </cell>
          <cell r="G147">
            <v>0.14193715623455838</v>
          </cell>
          <cell r="H147">
            <v>7.7043648762843642E-2</v>
          </cell>
          <cell r="I147">
            <v>8.6571842162721513E-2</v>
          </cell>
        </row>
        <row r="148">
          <cell r="A148">
            <v>39090</v>
          </cell>
          <cell r="B148" t="e">
            <v>#VALUE!</v>
          </cell>
          <cell r="C148">
            <v>1412.84</v>
          </cell>
          <cell r="D148">
            <v>2522.7249999999999</v>
          </cell>
          <cell r="E148">
            <v>19344.010000000002</v>
          </cell>
          <cell r="F148" t="e">
            <v>#VALUE!</v>
          </cell>
          <cell r="G148">
            <v>0.14447261622208352</v>
          </cell>
          <cell r="H148">
            <v>6.6973752883426885E-2</v>
          </cell>
          <cell r="I148">
            <v>8.5761899229179095E-2</v>
          </cell>
        </row>
        <row r="149">
          <cell r="A149">
            <v>39091</v>
          </cell>
          <cell r="B149" t="e">
            <v>#VALUE!</v>
          </cell>
          <cell r="C149">
            <v>1412.1100000000001</v>
          </cell>
          <cell r="D149">
            <v>2516.19</v>
          </cell>
          <cell r="E149">
            <v>19449.39</v>
          </cell>
          <cell r="F149" t="e">
            <v>#VALUE!</v>
          </cell>
          <cell r="G149">
            <v>0.14388127890869917</v>
          </cell>
          <cell r="H149">
            <v>6.4209807754610715E-2</v>
          </cell>
          <cell r="I149">
            <v>9.1676783937198358E-2</v>
          </cell>
        </row>
        <row r="150">
          <cell r="A150">
            <v>39092</v>
          </cell>
          <cell r="B150" t="e">
            <v>#VALUE!</v>
          </cell>
          <cell r="C150">
            <v>1414.8500000000001</v>
          </cell>
          <cell r="D150">
            <v>2516.41</v>
          </cell>
          <cell r="E150">
            <v>19340.36</v>
          </cell>
          <cell r="F150" t="e">
            <v>#VALUE!</v>
          </cell>
          <cell r="G150">
            <v>0.14610081896167659</v>
          </cell>
          <cell r="H150">
            <v>6.4302855639589929E-2</v>
          </cell>
          <cell r="I150">
            <v>8.5557028008983016E-2</v>
          </cell>
        </row>
        <row r="151">
          <cell r="A151">
            <v>39093</v>
          </cell>
          <cell r="B151" t="e">
            <v>#VALUE!</v>
          </cell>
          <cell r="C151">
            <v>1423.825</v>
          </cell>
          <cell r="D151">
            <v>2539.8310000000001</v>
          </cell>
          <cell r="E151">
            <v>19869.060000000001</v>
          </cell>
          <cell r="F151" t="e">
            <v>#VALUE!</v>
          </cell>
          <cell r="G151">
            <v>0.15337102771184874</v>
          </cell>
          <cell r="H151">
            <v>7.420864888549783E-2</v>
          </cell>
          <cell r="I151">
            <v>0.11523248393164165</v>
          </cell>
        </row>
        <row r="152">
          <cell r="A152">
            <v>39094</v>
          </cell>
          <cell r="B152" t="e">
            <v>#VALUE!</v>
          </cell>
          <cell r="C152">
            <v>1430.73</v>
          </cell>
          <cell r="D152">
            <v>2555.2960000000003</v>
          </cell>
          <cell r="E152">
            <v>19947.77</v>
          </cell>
          <cell r="F152" t="e">
            <v>#VALUE!</v>
          </cell>
          <cell r="G152">
            <v>0.15896443065557442</v>
          </cell>
          <cell r="H152">
            <v>8.0749492254609478E-2</v>
          </cell>
          <cell r="I152">
            <v>0.11965040550469319</v>
          </cell>
        </row>
        <row r="153">
          <cell r="A153">
            <v>39097</v>
          </cell>
          <cell r="B153" t="e">
            <v>#VALUE!</v>
          </cell>
          <cell r="C153">
            <v>1430.73</v>
          </cell>
          <cell r="D153">
            <v>2555.2960000000003</v>
          </cell>
          <cell r="E153">
            <v>19947.77</v>
          </cell>
          <cell r="F153" t="e">
            <v>#VALUE!</v>
          </cell>
          <cell r="G153">
            <v>0.15896443065557442</v>
          </cell>
          <cell r="H153">
            <v>8.0749492254609478E-2</v>
          </cell>
          <cell r="I153">
            <v>0.11965040550469319</v>
          </cell>
        </row>
        <row r="154">
          <cell r="A154">
            <v>39098</v>
          </cell>
          <cell r="B154" t="e">
            <v>#VALUE!</v>
          </cell>
          <cell r="C154">
            <v>1431.9</v>
          </cell>
          <cell r="D154">
            <v>2572.6469999999999</v>
          </cell>
          <cell r="E154">
            <v>20109.25</v>
          </cell>
          <cell r="F154" t="e">
            <v>#VALUE!</v>
          </cell>
          <cell r="G154">
            <v>0.15991219045921801</v>
          </cell>
          <cell r="H154">
            <v>8.8088009764952346E-2</v>
          </cell>
          <cell r="I154">
            <v>0.12871413280257649</v>
          </cell>
        </row>
        <row r="155">
          <cell r="A155">
            <v>39099</v>
          </cell>
          <cell r="B155" t="e">
            <v>#VALUE!</v>
          </cell>
          <cell r="C155">
            <v>1430.6200000000001</v>
          </cell>
          <cell r="D155">
            <v>2588.9070000000002</v>
          </cell>
          <cell r="E155">
            <v>20129.060000000001</v>
          </cell>
          <cell r="F155" t="e">
            <v>#VALUE!</v>
          </cell>
          <cell r="G155">
            <v>0.15887532503300972</v>
          </cell>
          <cell r="H155">
            <v>9.496509435478484E-2</v>
          </cell>
          <cell r="I155">
            <v>0.1298260503017783</v>
          </cell>
        </row>
        <row r="156">
          <cell r="A156">
            <v>39100</v>
          </cell>
          <cell r="B156" t="e">
            <v>#VALUE!</v>
          </cell>
          <cell r="C156">
            <v>1426.3700000000001</v>
          </cell>
          <cell r="D156">
            <v>2602.2960000000003</v>
          </cell>
          <cell r="E156">
            <v>20044.72</v>
          </cell>
          <cell r="F156" t="e">
            <v>#VALUE!</v>
          </cell>
          <cell r="G156">
            <v>0.15543260779755208</v>
          </cell>
          <cell r="H156">
            <v>0.10062790404563748</v>
          </cell>
          <cell r="I156">
            <v>0.12509212188771146</v>
          </cell>
        </row>
        <row r="157">
          <cell r="A157">
            <v>39101</v>
          </cell>
          <cell r="B157" t="e">
            <v>#VALUE!</v>
          </cell>
          <cell r="C157">
            <v>1430.5</v>
          </cell>
          <cell r="D157">
            <v>2611.3000000000002</v>
          </cell>
          <cell r="E157">
            <v>20239.87</v>
          </cell>
          <cell r="F157" t="e">
            <v>#VALUE!</v>
          </cell>
          <cell r="G157">
            <v>0.15877811889930249</v>
          </cell>
          <cell r="H157">
            <v>0.10443610021088023</v>
          </cell>
          <cell r="I157">
            <v>0.13604571603052751</v>
          </cell>
        </row>
        <row r="158">
          <cell r="A158">
            <v>39104</v>
          </cell>
          <cell r="B158" t="e">
            <v>#VALUE!</v>
          </cell>
          <cell r="C158">
            <v>1422.9549999999999</v>
          </cell>
          <cell r="D158">
            <v>2584.6000000000004</v>
          </cell>
          <cell r="E158">
            <v>20270.28</v>
          </cell>
          <cell r="F158" t="e">
            <v>#VALUE!</v>
          </cell>
          <cell r="G158">
            <v>0.15266628324247256</v>
          </cell>
          <cell r="H158">
            <v>9.3143470533849637E-2</v>
          </cell>
          <cell r="I158">
            <v>0.1377526020048192</v>
          </cell>
        </row>
        <row r="159">
          <cell r="A159">
            <v>39105</v>
          </cell>
          <cell r="B159" t="e">
            <v>#VALUE!</v>
          </cell>
          <cell r="C159">
            <v>1427.99</v>
          </cell>
          <cell r="D159">
            <v>2584.19</v>
          </cell>
          <cell r="E159">
            <v>19999.63</v>
          </cell>
          <cell r="F159" t="e">
            <v>#VALUE!</v>
          </cell>
          <cell r="G159">
            <v>0.156744890602597</v>
          </cell>
          <cell r="H159">
            <v>9.2970063111842638E-2</v>
          </cell>
          <cell r="I159">
            <v>0.12256126070452122</v>
          </cell>
        </row>
        <row r="160">
          <cell r="A160">
            <v>39106</v>
          </cell>
          <cell r="B160" t="e">
            <v>#VALUE!</v>
          </cell>
          <cell r="C160">
            <v>1440.13</v>
          </cell>
          <cell r="D160">
            <v>2601.0570000000002</v>
          </cell>
          <cell r="E160">
            <v>20128.55</v>
          </cell>
          <cell r="F160" t="e">
            <v>#VALUE!</v>
          </cell>
          <cell r="G160">
            <v>0.16657891112929235</v>
          </cell>
          <cell r="H160">
            <v>0.10010387527523146</v>
          </cell>
          <cell r="I160">
            <v>0.12979742446005216</v>
          </cell>
        </row>
        <row r="161">
          <cell r="A161">
            <v>39107</v>
          </cell>
          <cell r="B161" t="e">
            <v>#VALUE!</v>
          </cell>
          <cell r="C161">
            <v>1423.9</v>
          </cell>
          <cell r="D161">
            <v>2575.5</v>
          </cell>
          <cell r="E161">
            <v>19929.88</v>
          </cell>
          <cell r="F161" t="e">
            <v>#VALUE!</v>
          </cell>
          <cell r="G161">
            <v>0.15343178154541559</v>
          </cell>
          <cell r="H161">
            <v>8.9294671655161029E-2</v>
          </cell>
          <cell r="I161">
            <v>0.11864625588022504</v>
          </cell>
        </row>
        <row r="162">
          <cell r="A162">
            <v>39108</v>
          </cell>
          <cell r="B162" t="e">
            <v>#VALUE!</v>
          </cell>
          <cell r="C162">
            <v>1422.18</v>
          </cell>
          <cell r="D162">
            <v>2556.5520000000001</v>
          </cell>
          <cell r="E162">
            <v>19484.91</v>
          </cell>
          <cell r="F162" t="e">
            <v>#VALUE!</v>
          </cell>
          <cell r="G162">
            <v>0.15203849362894806</v>
          </cell>
          <cell r="H162">
            <v>8.1280711088854707E-2</v>
          </cell>
          <cell r="I162">
            <v>9.3670489619764652E-2</v>
          </cell>
        </row>
        <row r="163">
          <cell r="A163">
            <v>39111</v>
          </cell>
          <cell r="B163" t="e">
            <v>#VALUE!</v>
          </cell>
          <cell r="C163">
            <v>1420.6200000000001</v>
          </cell>
          <cell r="D163">
            <v>2552.9540000000002</v>
          </cell>
          <cell r="E163">
            <v>19335.77</v>
          </cell>
          <cell r="F163" t="e">
            <v>#VALUE!</v>
          </cell>
          <cell r="G163">
            <v>0.15077481389075653</v>
          </cell>
          <cell r="H163">
            <v>7.9758955224511929E-2</v>
          </cell>
          <cell r="I163">
            <v>8.5299395433448666E-2</v>
          </cell>
        </row>
        <row r="164">
          <cell r="A164">
            <v>39112</v>
          </cell>
          <cell r="B164" t="e">
            <v>#VALUE!</v>
          </cell>
          <cell r="C164">
            <v>1428.82</v>
          </cell>
          <cell r="D164">
            <v>2558.9450000000002</v>
          </cell>
          <cell r="E164">
            <v>19447.16</v>
          </cell>
          <cell r="F164" t="e">
            <v>#VALUE!</v>
          </cell>
          <cell r="G164">
            <v>0.15741723302740396</v>
          </cell>
          <cell r="H164">
            <v>8.2292818310470306E-2</v>
          </cell>
          <cell r="I164">
            <v>9.1551616041023687E-2</v>
          </cell>
        </row>
        <row r="165">
          <cell r="A165">
            <v>39113</v>
          </cell>
          <cell r="B165" t="e">
            <v>#VALUE!</v>
          </cell>
          <cell r="C165">
            <v>1438.24</v>
          </cell>
          <cell r="D165">
            <v>2564.9279999999999</v>
          </cell>
          <cell r="E165">
            <v>19538.29</v>
          </cell>
          <cell r="F165" t="e">
            <v>#VALUE!</v>
          </cell>
          <cell r="G165">
            <v>0.1650479145234065</v>
          </cell>
          <cell r="H165">
            <v>8.4823297836974954E-2</v>
          </cell>
          <cell r="I165">
            <v>9.6666661053756542E-2</v>
          </cell>
        </row>
        <row r="166">
          <cell r="A166">
            <v>39114</v>
          </cell>
          <cell r="B166" t="e">
            <v>#VALUE!</v>
          </cell>
          <cell r="C166">
            <v>1445.94</v>
          </cell>
          <cell r="D166">
            <v>2589.6460000000002</v>
          </cell>
          <cell r="E166">
            <v>19745.57</v>
          </cell>
          <cell r="F166" t="e">
            <v>#VALUE!</v>
          </cell>
          <cell r="G166">
            <v>0.17128530810294129</v>
          </cell>
          <cell r="H166">
            <v>9.5277650659328916E-2</v>
          </cell>
          <cell r="I166">
            <v>0.10830110119684089</v>
          </cell>
        </row>
        <row r="167">
          <cell r="A167">
            <v>39115</v>
          </cell>
          <cell r="B167" t="e">
            <v>#VALUE!</v>
          </cell>
          <cell r="C167">
            <v>1448.39</v>
          </cell>
          <cell r="D167">
            <v>2591.89</v>
          </cell>
          <cell r="E167">
            <v>19725.88</v>
          </cell>
          <cell r="F167" t="e">
            <v>#VALUE!</v>
          </cell>
          <cell r="G167">
            <v>0.17326993333279339</v>
          </cell>
          <cell r="H167">
            <v>9.6226739086117341E-2</v>
          </cell>
          <cell r="I167">
            <v>0.1071959191898102</v>
          </cell>
        </row>
        <row r="168">
          <cell r="A168">
            <v>39118</v>
          </cell>
          <cell r="B168" t="e">
            <v>#VALUE!</v>
          </cell>
          <cell r="C168">
            <v>1446.99</v>
          </cell>
          <cell r="D168">
            <v>2589.0280000000002</v>
          </cell>
          <cell r="E168">
            <v>19687.330000000002</v>
          </cell>
          <cell r="F168" t="e">
            <v>#VALUE!</v>
          </cell>
          <cell r="G168">
            <v>0.17213586177287787</v>
          </cell>
          <cell r="H168">
            <v>9.5016270691523408E-2</v>
          </cell>
          <cell r="I168">
            <v>0.1050321423299303</v>
          </cell>
        </row>
        <row r="169">
          <cell r="A169">
            <v>39119</v>
          </cell>
          <cell r="B169" t="e">
            <v>#VALUE!</v>
          </cell>
          <cell r="C169">
            <v>1448</v>
          </cell>
          <cell r="D169">
            <v>2596.3820000000001</v>
          </cell>
          <cell r="E169">
            <v>19685.07</v>
          </cell>
          <cell r="F169" t="e">
            <v>#VALUE!</v>
          </cell>
          <cell r="G169">
            <v>0.17295401339824545</v>
          </cell>
          <cell r="H169">
            <v>9.812660771942161E-2</v>
          </cell>
          <cell r="I169">
            <v>0.10490529056071285</v>
          </cell>
        </row>
        <row r="170">
          <cell r="A170">
            <v>39120</v>
          </cell>
          <cell r="B170" t="e">
            <v>#VALUE!</v>
          </cell>
          <cell r="C170">
            <v>1450.02</v>
          </cell>
          <cell r="D170">
            <v>2580.8429999999998</v>
          </cell>
          <cell r="E170">
            <v>19794.600000000002</v>
          </cell>
          <cell r="F170" t="e">
            <v>#VALUE!</v>
          </cell>
          <cell r="G170">
            <v>0.17459031664898061</v>
          </cell>
          <cell r="H170">
            <v>9.1554466425362246E-2</v>
          </cell>
          <cell r="I170">
            <v>0.11105311103964022</v>
          </cell>
        </row>
        <row r="171">
          <cell r="A171">
            <v>39121</v>
          </cell>
          <cell r="B171" t="e">
            <v>#VALUE!</v>
          </cell>
          <cell r="C171">
            <v>1448.31</v>
          </cell>
          <cell r="D171">
            <v>2570.7190000000001</v>
          </cell>
          <cell r="E171">
            <v>19808.420000000002</v>
          </cell>
          <cell r="F171" t="e">
            <v>#VALUE!</v>
          </cell>
          <cell r="G171">
            <v>0.17320512924365516</v>
          </cell>
          <cell r="H171">
            <v>8.727257193658855E-2</v>
          </cell>
          <cell r="I171">
            <v>0.11182881522131427</v>
          </cell>
        </row>
        <row r="172">
          <cell r="A172">
            <v>39122</v>
          </cell>
          <cell r="B172" t="e">
            <v>#VALUE!</v>
          </cell>
          <cell r="C172">
            <v>1438.06</v>
          </cell>
          <cell r="D172">
            <v>2560.768</v>
          </cell>
          <cell r="E172">
            <v>19658.310000000001</v>
          </cell>
          <cell r="F172" t="e">
            <v>#VALUE!</v>
          </cell>
          <cell r="G172">
            <v>0.16490210532284588</v>
          </cell>
          <cell r="H172">
            <v>8.3063846921002993E-2</v>
          </cell>
          <cell r="I172">
            <v>0.10340327580661746</v>
          </cell>
        </row>
        <row r="173">
          <cell r="A173">
            <v>39125</v>
          </cell>
          <cell r="B173" t="e">
            <v>#VALUE!</v>
          </cell>
          <cell r="C173">
            <v>1433.3700000000001</v>
          </cell>
          <cell r="D173">
            <v>2562.1080000000002</v>
          </cell>
          <cell r="E173">
            <v>19448.57</v>
          </cell>
          <cell r="F173" t="e">
            <v>#VALUE!</v>
          </cell>
          <cell r="G173">
            <v>0.16110296559712922</v>
          </cell>
          <cell r="H173">
            <v>8.3630593129513375E-2</v>
          </cell>
          <cell r="I173">
            <v>9.1630758074030982E-2</v>
          </cell>
        </row>
        <row r="174">
          <cell r="A174">
            <v>39126</v>
          </cell>
          <cell r="B174" t="e">
            <v>#VALUE!</v>
          </cell>
          <cell r="C174">
            <v>1444.26</v>
          </cell>
          <cell r="D174">
            <v>2567.1790000000001</v>
          </cell>
          <cell r="E174">
            <v>19441.5</v>
          </cell>
          <cell r="F174" t="e">
            <v>#VALUE!</v>
          </cell>
          <cell r="G174">
            <v>0.16992442223104276</v>
          </cell>
          <cell r="H174">
            <v>8.5775346878285585E-2</v>
          </cell>
          <cell r="I174">
            <v>9.1233925326966059E-2</v>
          </cell>
        </row>
        <row r="175">
          <cell r="A175">
            <v>39127</v>
          </cell>
          <cell r="B175" t="e">
            <v>#VALUE!</v>
          </cell>
          <cell r="C175">
            <v>1455.3000000000002</v>
          </cell>
          <cell r="D175">
            <v>2589.8530000000001</v>
          </cell>
          <cell r="E175">
            <v>19672.420000000002</v>
          </cell>
          <cell r="F175" t="e">
            <v>#VALUE!</v>
          </cell>
          <cell r="G175">
            <v>0.17886738653209022</v>
          </cell>
          <cell r="H175">
            <v>9.5365200260195682E-2</v>
          </cell>
          <cell r="I175">
            <v>0.10419525742770452</v>
          </cell>
        </row>
        <row r="176">
          <cell r="A176">
            <v>39128</v>
          </cell>
          <cell r="B176" t="e">
            <v>#VALUE!</v>
          </cell>
          <cell r="C176">
            <v>1456.81</v>
          </cell>
          <cell r="D176">
            <v>2585.39</v>
          </cell>
          <cell r="E176">
            <v>19602.080000000002</v>
          </cell>
          <cell r="F176" t="e">
            <v>#VALUE!</v>
          </cell>
          <cell r="G176">
            <v>0.18009056371457044</v>
          </cell>
          <cell r="H176">
            <v>9.3477597029911319E-2</v>
          </cell>
          <cell r="I176">
            <v>0.1002471364335682</v>
          </cell>
        </row>
        <row r="177">
          <cell r="A177">
            <v>39129</v>
          </cell>
          <cell r="B177" t="e">
            <v>#VALUE!</v>
          </cell>
          <cell r="C177">
            <v>1455.54</v>
          </cell>
          <cell r="D177">
            <v>2580.8420000000001</v>
          </cell>
          <cell r="E177">
            <v>19395.14</v>
          </cell>
          <cell r="F177" t="e">
            <v>#VALUE!</v>
          </cell>
          <cell r="G177">
            <v>0.17906179879950423</v>
          </cell>
          <cell r="H177">
            <v>9.1554043480430725E-2</v>
          </cell>
          <cell r="I177">
            <v>8.8631780184967868E-2</v>
          </cell>
        </row>
        <row r="178">
          <cell r="A178">
            <v>39132</v>
          </cell>
          <cell r="B178" t="e">
            <v>#VALUE!</v>
          </cell>
          <cell r="C178">
            <v>1455.54</v>
          </cell>
          <cell r="D178">
            <v>2580.8420000000001</v>
          </cell>
          <cell r="E178">
            <v>19395.14</v>
          </cell>
          <cell r="F178" t="e">
            <v>#VALUE!</v>
          </cell>
          <cell r="G178">
            <v>0.17906179879950423</v>
          </cell>
          <cell r="H178">
            <v>9.1554043480430725E-2</v>
          </cell>
          <cell r="I178">
            <v>8.8631780184967868E-2</v>
          </cell>
        </row>
        <row r="179">
          <cell r="A179">
            <v>39133</v>
          </cell>
          <cell r="B179" t="e">
            <v>#VALUE!</v>
          </cell>
          <cell r="C179">
            <v>1459.68</v>
          </cell>
          <cell r="D179">
            <v>2578.759</v>
          </cell>
          <cell r="E179">
            <v>19411.16</v>
          </cell>
          <cell r="F179" t="e">
            <v>#VALUE!</v>
          </cell>
          <cell r="G179">
            <v>0.18241541041239717</v>
          </cell>
          <cell r="H179">
            <v>9.0673049187649513E-2</v>
          </cell>
          <cell r="I179">
            <v>8.9530968389774035E-2</v>
          </cell>
        </row>
        <row r="180">
          <cell r="A180">
            <v>39134</v>
          </cell>
          <cell r="B180" t="e">
            <v>#VALUE!</v>
          </cell>
          <cell r="C180">
            <v>1457.63</v>
          </cell>
          <cell r="D180">
            <v>2557.37</v>
          </cell>
          <cell r="E180">
            <v>19613.34</v>
          </cell>
          <cell r="F180" t="e">
            <v>#VALUE!</v>
          </cell>
          <cell r="G180">
            <v>0.18075480562823532</v>
          </cell>
          <cell r="H180">
            <v>8.1626680043004773E-2</v>
          </cell>
          <cell r="I180">
            <v>0.10087915011559789</v>
          </cell>
        </row>
        <row r="181">
          <cell r="A181">
            <v>39135</v>
          </cell>
          <cell r="B181" t="e">
            <v>#VALUE!</v>
          </cell>
          <cell r="C181">
            <v>1456.38</v>
          </cell>
          <cell r="D181">
            <v>2540.0349999999999</v>
          </cell>
          <cell r="E181">
            <v>19337.580000000002</v>
          </cell>
          <cell r="F181" t="e">
            <v>#VALUE!</v>
          </cell>
          <cell r="G181">
            <v>0.1797422417354535</v>
          </cell>
          <cell r="H181">
            <v>7.4294929651569364E-2</v>
          </cell>
          <cell r="I181">
            <v>8.5400989107025316E-2</v>
          </cell>
        </row>
        <row r="182">
          <cell r="A182">
            <v>39136</v>
          </cell>
          <cell r="B182" t="e">
            <v>#VALUE!</v>
          </cell>
          <cell r="C182">
            <v>1451.19</v>
          </cell>
          <cell r="D182">
            <v>2542.3250000000003</v>
          </cell>
          <cell r="E182">
            <v>19269.84</v>
          </cell>
          <cell r="F182" t="e">
            <v>#VALUE!</v>
          </cell>
          <cell r="G182">
            <v>0.1755380764526242</v>
          </cell>
          <cell r="H182">
            <v>7.5263473545217563E-2</v>
          </cell>
          <cell r="I182">
            <v>8.1598803776590456E-2</v>
          </cell>
        </row>
        <row r="183">
          <cell r="A183">
            <v>39139</v>
          </cell>
          <cell r="B183" t="e">
            <v>#VALUE!</v>
          </cell>
          <cell r="C183">
            <v>1449.3700000000001</v>
          </cell>
          <cell r="D183">
            <v>2545.9500000000003</v>
          </cell>
          <cell r="E183">
            <v>19298.420000000002</v>
          </cell>
          <cell r="F183" t="e">
            <v>#VALUE!</v>
          </cell>
          <cell r="G183">
            <v>0.17406378342473428</v>
          </cell>
          <cell r="H183">
            <v>7.6796648922716981E-2</v>
          </cell>
          <cell r="I183">
            <v>8.3202973495277055E-2</v>
          </cell>
        </row>
        <row r="184">
          <cell r="A184">
            <v>39140</v>
          </cell>
          <cell r="B184" t="e">
            <v>#VALUE!</v>
          </cell>
          <cell r="C184">
            <v>1399.04</v>
          </cell>
          <cell r="D184">
            <v>2487.2550000000001</v>
          </cell>
          <cell r="E184">
            <v>18763.05</v>
          </cell>
          <cell r="F184" t="e">
            <v>#VALUE!</v>
          </cell>
          <cell r="G184">
            <v>0.13329391084577424</v>
          </cell>
          <cell r="H184">
            <v>5.1971896155176722E-2</v>
          </cell>
          <cell r="I184">
            <v>5.3153136466123074E-2</v>
          </cell>
        </row>
        <row r="185">
          <cell r="A185">
            <v>39141</v>
          </cell>
          <cell r="B185" t="e">
            <v>#VALUE!</v>
          </cell>
          <cell r="C185">
            <v>1406.82</v>
          </cell>
          <cell r="D185">
            <v>2491.2780000000002</v>
          </cell>
          <cell r="E185">
            <v>18809.29</v>
          </cell>
          <cell r="F185" t="e">
            <v>#VALUE!</v>
          </cell>
          <cell r="G185">
            <v>0.13959610851444726</v>
          </cell>
          <cell r="H185">
            <v>5.3673403615502435E-2</v>
          </cell>
          <cell r="I185">
            <v>5.574854611595037E-2</v>
          </cell>
        </row>
        <row r="186">
          <cell r="A186">
            <v>39142</v>
          </cell>
          <cell r="B186" t="e">
            <v>#VALUE!</v>
          </cell>
          <cell r="C186">
            <v>1403.17</v>
          </cell>
          <cell r="D186">
            <v>2477.0120000000002</v>
          </cell>
          <cell r="E186">
            <v>18424.62</v>
          </cell>
          <cell r="F186" t="e">
            <v>#VALUE!</v>
          </cell>
          <cell r="G186">
            <v>0.13663942194752488</v>
          </cell>
          <cell r="H186">
            <v>4.7639671219527946E-2</v>
          </cell>
          <cell r="I186">
            <v>3.4157364671333124E-2</v>
          </cell>
        </row>
        <row r="187">
          <cell r="A187">
            <v>39143</v>
          </cell>
          <cell r="B187" t="e">
            <v>#VALUE!</v>
          </cell>
          <cell r="C187">
            <v>1387.17</v>
          </cell>
          <cell r="D187">
            <v>2456.8029999999999</v>
          </cell>
          <cell r="E187">
            <v>18325.89</v>
          </cell>
          <cell r="F187" t="e">
            <v>#VALUE!</v>
          </cell>
          <cell r="G187">
            <v>0.12367860411992004</v>
          </cell>
          <cell r="H187">
            <v>3.9092377094317454E-2</v>
          </cell>
          <cell r="I187">
            <v>2.8615738487780984E-2</v>
          </cell>
        </row>
        <row r="188">
          <cell r="A188">
            <v>39146</v>
          </cell>
          <cell r="B188" t="e">
            <v>#VALUE!</v>
          </cell>
          <cell r="C188">
            <v>1374.1220000000001</v>
          </cell>
          <cell r="D188">
            <v>2441.817</v>
          </cell>
          <cell r="E188">
            <v>18226.52</v>
          </cell>
          <cell r="F188" t="e">
            <v>#VALUE!</v>
          </cell>
          <cell r="G188">
            <v>0.1131090571815081</v>
          </cell>
          <cell r="H188">
            <v>3.2754124347501579E-2</v>
          </cell>
          <cell r="I188">
            <v>2.30381896793177E-2</v>
          </cell>
        </row>
        <row r="189">
          <cell r="A189">
            <v>39147</v>
          </cell>
          <cell r="B189" t="e">
            <v>#VALUE!</v>
          </cell>
          <cell r="C189">
            <v>1395.41</v>
          </cell>
          <cell r="D189">
            <v>2481.4839999999999</v>
          </cell>
          <cell r="E189">
            <v>18347.88</v>
          </cell>
          <cell r="F189" t="e">
            <v>#VALUE!</v>
          </cell>
          <cell r="G189">
            <v>0.13035342530113647</v>
          </cell>
          <cell r="H189">
            <v>4.9531080954197559E-2</v>
          </cell>
          <cell r="I189">
            <v>2.9850017428086018E-2</v>
          </cell>
        </row>
        <row r="190">
          <cell r="A190">
            <v>39148</v>
          </cell>
          <cell r="B190" t="e">
            <v>#VALUE!</v>
          </cell>
          <cell r="C190">
            <v>1391.97</v>
          </cell>
          <cell r="D190">
            <v>2482.4650000000001</v>
          </cell>
          <cell r="E190">
            <v>18228</v>
          </cell>
          <cell r="F190" t="e">
            <v>#VALUE!</v>
          </cell>
          <cell r="G190">
            <v>0.1275668494682014</v>
          </cell>
          <cell r="H190">
            <v>4.9945989932218771E-2</v>
          </cell>
          <cell r="I190">
            <v>2.3121260749424444E-2</v>
          </cell>
        </row>
        <row r="191">
          <cell r="A191">
            <v>39149</v>
          </cell>
          <cell r="B191" t="e">
            <v>#VALUE!</v>
          </cell>
          <cell r="C191">
            <v>1401.89</v>
          </cell>
          <cell r="D191">
            <v>2496.5410000000002</v>
          </cell>
          <cell r="E191">
            <v>18161.5</v>
          </cell>
          <cell r="F191" t="e">
            <v>#VALUE!</v>
          </cell>
          <cell r="G191">
            <v>0.13560255652131659</v>
          </cell>
          <cell r="H191">
            <v>5.5899362791165919E-2</v>
          </cell>
          <cell r="I191">
            <v>1.9388675504754982E-2</v>
          </cell>
        </row>
        <row r="192">
          <cell r="A192">
            <v>39150</v>
          </cell>
          <cell r="B192" t="e">
            <v>#VALUE!</v>
          </cell>
          <cell r="C192">
            <v>1402.8500000000001</v>
          </cell>
          <cell r="D192">
            <v>2497.9110000000001</v>
          </cell>
          <cell r="E192">
            <v>18101.53</v>
          </cell>
          <cell r="F192" t="e">
            <v>#VALUE!</v>
          </cell>
          <cell r="G192">
            <v>0.13638020559097286</v>
          </cell>
          <cell r="H192">
            <v>5.6478797347627729E-2</v>
          </cell>
          <cell r="I192">
            <v>1.6022613292381527E-2</v>
          </cell>
        </row>
        <row r="193">
          <cell r="A193">
            <v>39153</v>
          </cell>
          <cell r="B193" t="e">
            <v>#VALUE!</v>
          </cell>
          <cell r="C193">
            <v>1406.6000000000001</v>
          </cell>
          <cell r="D193">
            <v>2499.7800000000002</v>
          </cell>
          <cell r="E193">
            <v>18121.490000000002</v>
          </cell>
          <cell r="F193" t="e">
            <v>#VALUE!</v>
          </cell>
          <cell r="G193">
            <v>0.13941789726931786</v>
          </cell>
          <cell r="H193">
            <v>5.7269281425019969E-2</v>
          </cell>
          <cell r="I193">
            <v>1.7142950156796788E-2</v>
          </cell>
        </row>
        <row r="194">
          <cell r="A194">
            <v>39154</v>
          </cell>
          <cell r="B194" t="e">
            <v>#VALUE!</v>
          </cell>
          <cell r="C194">
            <v>1377.95</v>
          </cell>
          <cell r="D194">
            <v>2466.0219999999999</v>
          </cell>
          <cell r="E194">
            <v>17957.84</v>
          </cell>
          <cell r="F194" t="e">
            <v>#VALUE!</v>
          </cell>
          <cell r="G194">
            <v>0.11620993284676273</v>
          </cell>
          <cell r="H194">
            <v>4.299150641988092E-2</v>
          </cell>
          <cell r="I194">
            <v>7.9574227088241578E-3</v>
          </cell>
        </row>
        <row r="195">
          <cell r="A195">
            <v>39155</v>
          </cell>
          <cell r="B195" t="e">
            <v>#VALUE!</v>
          </cell>
          <cell r="C195">
            <v>1387.17</v>
          </cell>
          <cell r="D195">
            <v>2457.866</v>
          </cell>
          <cell r="E195">
            <v>18019.66</v>
          </cell>
          <cell r="F195" t="e">
            <v>#VALUE!</v>
          </cell>
          <cell r="G195">
            <v>0.12367860411992004</v>
          </cell>
          <cell r="H195">
            <v>3.954196755674011E-2</v>
          </cell>
          <cell r="I195">
            <v>1.1427323758831154E-2</v>
          </cell>
        </row>
        <row r="196">
          <cell r="A196">
            <v>39156</v>
          </cell>
          <cell r="B196" t="e">
            <v>#VALUE!</v>
          </cell>
          <cell r="C196">
            <v>1392.28</v>
          </cell>
          <cell r="D196">
            <v>2458.9299999999998</v>
          </cell>
          <cell r="E196">
            <v>17954.09</v>
          </cell>
          <cell r="F196" t="e">
            <v>#VALUE!</v>
          </cell>
          <cell r="G196">
            <v>0.12781796531361134</v>
          </cell>
          <cell r="H196">
            <v>3.9991980964094287E-2</v>
          </cell>
          <cell r="I196">
            <v>7.7469385784856293E-3</v>
          </cell>
        </row>
        <row r="197">
          <cell r="A197">
            <v>39157</v>
          </cell>
          <cell r="B197" t="e">
            <v>#VALUE!</v>
          </cell>
          <cell r="C197">
            <v>1386.95</v>
          </cell>
          <cell r="D197">
            <v>2462.88</v>
          </cell>
          <cell r="E197">
            <v>17900.29</v>
          </cell>
          <cell r="F197" t="e">
            <v>#VALUE!</v>
          </cell>
          <cell r="G197">
            <v>0.12350039287479042</v>
          </cell>
          <cell r="H197">
            <v>4.1662613444404251E-2</v>
          </cell>
          <cell r="I197">
            <v>4.7271929218959396E-3</v>
          </cell>
        </row>
        <row r="198">
          <cell r="A198">
            <v>39160</v>
          </cell>
          <cell r="B198" t="e">
            <v>#VALUE!</v>
          </cell>
          <cell r="C198">
            <v>1402.06</v>
          </cell>
          <cell r="D198">
            <v>2474.922</v>
          </cell>
          <cell r="E198">
            <v>18080.2</v>
          </cell>
          <cell r="F198" t="e">
            <v>#VALUE!</v>
          </cell>
          <cell r="G198">
            <v>0.13574026521073468</v>
          </cell>
          <cell r="H198">
            <v>4.6755716312224527E-2</v>
          </cell>
          <cell r="I198">
            <v>1.4825379559016083E-2</v>
          </cell>
        </row>
        <row r="199">
          <cell r="A199">
            <v>39161</v>
          </cell>
          <cell r="B199" t="e">
            <v>#VALUE!</v>
          </cell>
          <cell r="C199">
            <v>1410.94</v>
          </cell>
          <cell r="D199">
            <v>2495.817</v>
          </cell>
          <cell r="E199">
            <v>18291.39</v>
          </cell>
          <cell r="F199" t="e">
            <v>#VALUE!</v>
          </cell>
          <cell r="G199">
            <v>0.14293351910505558</v>
          </cell>
          <cell r="H199">
            <v>5.5593150660597557E-2</v>
          </cell>
          <cell r="I199">
            <v>2.6679284488666744E-2</v>
          </cell>
        </row>
        <row r="200">
          <cell r="A200">
            <v>39162</v>
          </cell>
          <cell r="B200" t="e">
            <v>#VALUE!</v>
          </cell>
          <cell r="C200">
            <v>1435.04</v>
          </cell>
          <cell r="D200">
            <v>2527.261</v>
          </cell>
          <cell r="E200">
            <v>18607.05</v>
          </cell>
          <cell r="F200" t="e">
            <v>#VALUE!</v>
          </cell>
          <cell r="G200">
            <v>0.16245575095788545</v>
          </cell>
          <cell r="H200">
            <v>6.8892231093726997E-2</v>
          </cell>
          <cell r="I200">
            <v>4.4396996644040954E-2</v>
          </cell>
        </row>
        <row r="201">
          <cell r="A201">
            <v>39163</v>
          </cell>
          <cell r="B201" t="e">
            <v>#VALUE!</v>
          </cell>
          <cell r="C201">
            <v>1434.54</v>
          </cell>
          <cell r="D201">
            <v>2518.2370000000001</v>
          </cell>
          <cell r="E201">
            <v>18632.900000000001</v>
          </cell>
          <cell r="F201" t="e">
            <v>#VALUE!</v>
          </cell>
          <cell r="G201">
            <v>0.16205072540077281</v>
          </cell>
          <cell r="H201">
            <v>6.5075576029849591E-2</v>
          </cell>
          <cell r="I201">
            <v>4.5847933915841299E-2</v>
          </cell>
        </row>
        <row r="202">
          <cell r="A202">
            <v>39164</v>
          </cell>
          <cell r="B202" t="e">
            <v>#VALUE!</v>
          </cell>
          <cell r="C202">
            <v>1436.1100000000001</v>
          </cell>
          <cell r="D202">
            <v>2502.3740000000003</v>
          </cell>
          <cell r="E202">
            <v>18160.37</v>
          </cell>
          <cell r="F202" t="e">
            <v>#VALUE!</v>
          </cell>
          <cell r="G202">
            <v>0.16332250565010664</v>
          </cell>
          <cell r="H202">
            <v>5.836640057791187E-2</v>
          </cell>
          <cell r="I202">
            <v>1.9325249620146367E-2</v>
          </cell>
        </row>
        <row r="203">
          <cell r="A203">
            <v>39167</v>
          </cell>
          <cell r="B203" t="e">
            <v>#VALUE!</v>
          </cell>
          <cell r="C203">
            <v>1437.5</v>
          </cell>
          <cell r="D203">
            <v>2513.6089999999999</v>
          </cell>
          <cell r="E203">
            <v>18137.09</v>
          </cell>
          <cell r="F203" t="e">
            <v>#VALUE!</v>
          </cell>
          <cell r="G203">
            <v>0.16444847669887963</v>
          </cell>
          <cell r="H203">
            <v>6.311818688583104E-2</v>
          </cell>
          <cell r="I203">
            <v>1.8018564139004933E-2</v>
          </cell>
        </row>
        <row r="204">
          <cell r="A204">
            <v>39168</v>
          </cell>
          <cell r="B204" t="e">
            <v>#VALUE!</v>
          </cell>
          <cell r="C204">
            <v>1428.6100000000001</v>
          </cell>
          <cell r="D204">
            <v>2494.8530000000001</v>
          </cell>
          <cell r="E204">
            <v>17956.05</v>
          </cell>
          <cell r="F204" t="e">
            <v>#VALUE!</v>
          </cell>
          <cell r="G204">
            <v>0.15724712229341686</v>
          </cell>
          <cell r="H204">
            <v>5.518543174641577E-2</v>
          </cell>
          <cell r="I204">
            <v>7.8569516172757314E-3</v>
          </cell>
        </row>
        <row r="205">
          <cell r="A205">
            <v>39169</v>
          </cell>
          <cell r="B205" t="e">
            <v>#VALUE!</v>
          </cell>
          <cell r="C205">
            <v>1417.23</v>
          </cell>
          <cell r="D205">
            <v>2475.087</v>
          </cell>
          <cell r="E205">
            <v>17853.439999999999</v>
          </cell>
          <cell r="F205" t="e">
            <v>#VALUE!</v>
          </cell>
          <cell r="G205">
            <v>0.14802874061353277</v>
          </cell>
          <cell r="H205">
            <v>4.6825502225959159E-2</v>
          </cell>
          <cell r="I205">
            <v>2.0975445202000564E-3</v>
          </cell>
        </row>
        <row r="206">
          <cell r="A206">
            <v>39170</v>
          </cell>
          <cell r="B206" t="e">
            <v>#VALUE!</v>
          </cell>
          <cell r="C206">
            <v>1422.53</v>
          </cell>
          <cell r="D206">
            <v>2496.462</v>
          </cell>
          <cell r="E206">
            <v>17871.45</v>
          </cell>
          <cell r="F206" t="e">
            <v>#VALUE!</v>
          </cell>
          <cell r="G206">
            <v>0.15232201151892677</v>
          </cell>
          <cell r="H206">
            <v>5.5865950141559484E-2</v>
          </cell>
          <cell r="I206">
            <v>3.1084296368391051E-3</v>
          </cell>
        </row>
        <row r="207">
          <cell r="A207">
            <v>39171</v>
          </cell>
          <cell r="B207" t="e">
            <v>#VALUE!</v>
          </cell>
          <cell r="C207">
            <v>1420.8600000000001</v>
          </cell>
          <cell r="D207">
            <v>2484.7310000000002</v>
          </cell>
          <cell r="E207">
            <v>17939.53</v>
          </cell>
          <cell r="F207" t="e">
            <v>#VALUE!</v>
          </cell>
          <cell r="G207">
            <v>0.15096922615817077</v>
          </cell>
          <cell r="H207">
            <v>5.0904383147505339E-2</v>
          </cell>
          <cell r="I207">
            <v>6.9296988617579824E-3</v>
          </cell>
        </row>
        <row r="208">
          <cell r="A208">
            <v>39174</v>
          </cell>
          <cell r="B208" t="e">
            <v>#VALUE!</v>
          </cell>
          <cell r="C208">
            <v>1424.55</v>
          </cell>
          <cell r="D208">
            <v>2494.1570000000002</v>
          </cell>
          <cell r="E208">
            <v>17943.52</v>
          </cell>
          <cell r="F208" t="e">
            <v>#VALUE!</v>
          </cell>
          <cell r="G208">
            <v>0.15395831476966193</v>
          </cell>
          <cell r="H208">
            <v>5.4891062073935792E-2</v>
          </cell>
          <cell r="I208">
            <v>7.1536539764380791E-3</v>
          </cell>
        </row>
        <row r="209">
          <cell r="A209">
            <v>39175</v>
          </cell>
          <cell r="B209" t="e">
            <v>#VALUE!</v>
          </cell>
          <cell r="C209">
            <v>1437.77</v>
          </cell>
          <cell r="D209">
            <v>2510.0660000000003</v>
          </cell>
          <cell r="E209">
            <v>18071.95</v>
          </cell>
          <cell r="F209" t="e">
            <v>#VALUE!</v>
          </cell>
          <cell r="G209">
            <v>0.16466719049972056</v>
          </cell>
          <cell r="H209">
            <v>6.1619692992733066E-2</v>
          </cell>
          <cell r="I209">
            <v>1.4362314472271542E-2</v>
          </cell>
        </row>
        <row r="210">
          <cell r="A210">
            <v>39176</v>
          </cell>
          <cell r="B210" t="e">
            <v>#VALUE!</v>
          </cell>
          <cell r="C210">
            <v>1439.3700000000001</v>
          </cell>
          <cell r="D210">
            <v>2523.806</v>
          </cell>
          <cell r="E210">
            <v>18163.8</v>
          </cell>
          <cell r="F210" t="e">
            <v>#VALUE!</v>
          </cell>
          <cell r="G210">
            <v>0.16596327228248109</v>
          </cell>
          <cell r="H210">
            <v>6.7430956354620708E-2</v>
          </cell>
          <cell r="I210">
            <v>1.9517772438029324E-2</v>
          </cell>
        </row>
        <row r="211">
          <cell r="A211">
            <v>39177</v>
          </cell>
          <cell r="B211" t="e">
            <v>#VALUE!</v>
          </cell>
          <cell r="C211">
            <v>1443.76</v>
          </cell>
          <cell r="D211">
            <v>2537.6030000000001</v>
          </cell>
          <cell r="E211">
            <v>18401.32</v>
          </cell>
          <cell r="F211" t="e">
            <v>#VALUE!</v>
          </cell>
          <cell r="G211">
            <v>0.16951939667393012</v>
          </cell>
          <cell r="H211">
            <v>7.3266327577616641E-2</v>
          </cell>
          <cell r="I211">
            <v>3.2849556608163244E-2</v>
          </cell>
        </row>
        <row r="212">
          <cell r="A212">
            <v>39178</v>
          </cell>
          <cell r="B212" t="e">
            <v>#VALUE!</v>
          </cell>
          <cell r="C212">
            <v>1443.76</v>
          </cell>
          <cell r="D212">
            <v>2537.6030000000001</v>
          </cell>
          <cell r="E212">
            <v>18401.32</v>
          </cell>
          <cell r="F212" t="e">
            <v>#VALUE!</v>
          </cell>
          <cell r="G212">
            <v>0.16951939667393012</v>
          </cell>
          <cell r="H212">
            <v>7.3266327577616641E-2</v>
          </cell>
          <cell r="I212">
            <v>3.2849556608163244E-2</v>
          </cell>
        </row>
        <row r="213">
          <cell r="A213">
            <v>39181</v>
          </cell>
          <cell r="B213" t="e">
            <v>#VALUE!</v>
          </cell>
          <cell r="C213">
            <v>1444.6100000000001</v>
          </cell>
          <cell r="D213">
            <v>2533.7930000000001</v>
          </cell>
          <cell r="E213">
            <v>18170.060000000001</v>
          </cell>
          <cell r="F213" t="e">
            <v>#VALUE!</v>
          </cell>
          <cell r="G213">
            <v>0.17020794012102169</v>
          </cell>
          <cell r="H213">
            <v>7.1654907387748157E-2</v>
          </cell>
          <cell r="I213">
            <v>1.9869140612941205E-2</v>
          </cell>
        </row>
        <row r="214">
          <cell r="A214">
            <v>39182</v>
          </cell>
          <cell r="B214" t="e">
            <v>#VALUE!</v>
          </cell>
          <cell r="C214">
            <v>1448.39</v>
          </cell>
          <cell r="D214">
            <v>2540.4780000000001</v>
          </cell>
          <cell r="E214">
            <v>18154.32</v>
          </cell>
          <cell r="F214" t="e">
            <v>#VALUE!</v>
          </cell>
          <cell r="G214">
            <v>0.17326993333279339</v>
          </cell>
          <cell r="H214">
            <v>7.4482294256323245E-2</v>
          </cell>
          <cell r="I214">
            <v>1.8985668556533497E-2</v>
          </cell>
        </row>
        <row r="215">
          <cell r="A215">
            <v>39183</v>
          </cell>
          <cell r="B215" t="e">
            <v>#VALUE!</v>
          </cell>
          <cell r="C215">
            <v>1438.8700000000001</v>
          </cell>
          <cell r="D215">
            <v>2537.384</v>
          </cell>
          <cell r="E215">
            <v>18037.54</v>
          </cell>
          <cell r="F215" t="e">
            <v>#VALUE!</v>
          </cell>
          <cell r="G215">
            <v>0.16555824672536845</v>
          </cell>
          <cell r="H215">
            <v>7.3173702637569171E-2</v>
          </cell>
          <cell r="I215">
            <v>1.2430912092285196E-2</v>
          </cell>
        </row>
        <row r="216">
          <cell r="A216">
            <v>39184</v>
          </cell>
          <cell r="B216" t="e">
            <v>#VALUE!</v>
          </cell>
          <cell r="C216">
            <v>1447.8000000000002</v>
          </cell>
          <cell r="D216">
            <v>2560.259</v>
          </cell>
          <cell r="E216">
            <v>18213.71</v>
          </cell>
          <cell r="F216" t="e">
            <v>#VALUE!</v>
          </cell>
          <cell r="G216">
            <v>0.17279200317540044</v>
          </cell>
          <cell r="H216">
            <v>8.2848567950755569E-2</v>
          </cell>
          <cell r="I216">
            <v>2.2319175890081144E-2</v>
          </cell>
        </row>
        <row r="217">
          <cell r="A217">
            <v>39185</v>
          </cell>
          <cell r="B217" t="e">
            <v>#VALUE!</v>
          </cell>
          <cell r="C217">
            <v>1452.8500000000001</v>
          </cell>
          <cell r="D217">
            <v>2615.404</v>
          </cell>
          <cell r="E217">
            <v>18326.689999999999</v>
          </cell>
          <cell r="F217" t="e">
            <v>#VALUE!</v>
          </cell>
          <cell r="G217">
            <v>0.17688276130223834</v>
          </cell>
          <cell r="H217">
            <v>0.10617186621067543</v>
          </cell>
          <cell r="I217">
            <v>2.8660641768919692E-2</v>
          </cell>
        </row>
        <row r="218">
          <cell r="A218">
            <v>39188</v>
          </cell>
          <cell r="B218" t="e">
            <v>#VALUE!</v>
          </cell>
          <cell r="C218">
            <v>1468.47</v>
          </cell>
          <cell r="D218">
            <v>2639.8029999999999</v>
          </cell>
          <cell r="E218">
            <v>18432.310000000001</v>
          </cell>
          <cell r="F218" t="e">
            <v>#VALUE!</v>
          </cell>
          <cell r="G218">
            <v>0.18953575970643755</v>
          </cell>
          <cell r="H218">
            <v>0.11649129959980931</v>
          </cell>
          <cell r="I218">
            <v>3.4588997461280746E-2</v>
          </cell>
        </row>
        <row r="219">
          <cell r="A219">
            <v>39189</v>
          </cell>
          <cell r="B219" t="e">
            <v>#VALUE!</v>
          </cell>
          <cell r="C219">
            <v>1471.48</v>
          </cell>
          <cell r="D219">
            <v>2649.2829999999999</v>
          </cell>
          <cell r="E219">
            <v>18566.63</v>
          </cell>
          <cell r="F219" t="e">
            <v>#VALUE!</v>
          </cell>
          <cell r="G219">
            <v>0.19197401356025567</v>
          </cell>
          <cell r="H219">
            <v>0.12050081755255282</v>
          </cell>
          <cell r="I219">
            <v>4.2128258364499072E-2</v>
          </cell>
        </row>
        <row r="220">
          <cell r="A220">
            <v>39190</v>
          </cell>
          <cell r="B220" t="e">
            <v>#VALUE!</v>
          </cell>
          <cell r="C220">
            <v>1472.5</v>
          </cell>
          <cell r="D220">
            <v>2652.2820000000002</v>
          </cell>
          <cell r="E220">
            <v>18491.689999999999</v>
          </cell>
          <cell r="F220" t="e">
            <v>#VALUE!</v>
          </cell>
          <cell r="G220">
            <v>0.19280026569676556</v>
          </cell>
          <cell r="H220">
            <v>0.12176922940279322</v>
          </cell>
          <cell r="I220">
            <v>3.7921943503814282E-2</v>
          </cell>
        </row>
        <row r="221">
          <cell r="A221">
            <v>39191</v>
          </cell>
          <cell r="B221" t="e">
            <v>#VALUE!</v>
          </cell>
          <cell r="C221">
            <v>1470.73</v>
          </cell>
          <cell r="D221">
            <v>2675.0720000000001</v>
          </cell>
          <cell r="E221">
            <v>18885.05</v>
          </cell>
          <cell r="F221" t="e">
            <v>#VALUE!</v>
          </cell>
          <cell r="G221">
            <v>0.19136647522458672</v>
          </cell>
          <cell r="H221">
            <v>0.13140814439678317</v>
          </cell>
          <cell r="I221">
            <v>6.0000886839802536E-2</v>
          </cell>
        </row>
        <row r="222">
          <cell r="A222">
            <v>39192</v>
          </cell>
          <cell r="B222" t="e">
            <v>#VALUE!</v>
          </cell>
          <cell r="C222">
            <v>1484.3500000000001</v>
          </cell>
          <cell r="D222">
            <v>2692.7359999999999</v>
          </cell>
          <cell r="E222">
            <v>18898.71</v>
          </cell>
          <cell r="F222" t="e">
            <v>#VALUE!</v>
          </cell>
          <cell r="G222">
            <v>0.20239937140033537</v>
          </cell>
          <cell r="H222">
            <v>0.13887904367075588</v>
          </cell>
          <cell r="I222">
            <v>6.0767610365248803E-2</v>
          </cell>
        </row>
        <row r="223">
          <cell r="A223">
            <v>39195</v>
          </cell>
          <cell r="B223" t="e">
            <v>#VALUE!</v>
          </cell>
          <cell r="C223">
            <v>1480.93</v>
          </cell>
          <cell r="D223">
            <v>2660.2400000000002</v>
          </cell>
          <cell r="E223">
            <v>18998.13</v>
          </cell>
          <cell r="F223" t="e">
            <v>#VALUE!</v>
          </cell>
          <cell r="G223">
            <v>0.19962899658968492</v>
          </cell>
          <cell r="H223">
            <v>0.12513502516945296</v>
          </cell>
          <cell r="I223">
            <v>6.6347965628783534E-2</v>
          </cell>
        </row>
        <row r="224">
          <cell r="A224">
            <v>39196</v>
          </cell>
          <cell r="B224" t="e">
            <v>#VALUE!</v>
          </cell>
          <cell r="C224">
            <v>1480.41</v>
          </cell>
          <cell r="D224">
            <v>2661.817</v>
          </cell>
          <cell r="E224">
            <v>18853.010000000002</v>
          </cell>
          <cell r="F224" t="e">
            <v>#VALUE!</v>
          </cell>
          <cell r="G224">
            <v>0.19920777001028767</v>
          </cell>
          <cell r="H224">
            <v>0.12580200932678154</v>
          </cell>
          <cell r="I224">
            <v>5.8202510430190424E-2</v>
          </cell>
        </row>
        <row r="225">
          <cell r="A225">
            <v>39197</v>
          </cell>
          <cell r="B225" t="e">
            <v>#VALUE!</v>
          </cell>
          <cell r="C225">
            <v>1495.42</v>
          </cell>
          <cell r="D225">
            <v>2681.1330000000003</v>
          </cell>
          <cell r="E225">
            <v>18928.25</v>
          </cell>
          <cell r="F225" t="e">
            <v>#VALUE!</v>
          </cell>
          <cell r="G225">
            <v>0.21136663723480953</v>
          </cell>
          <cell r="H225">
            <v>0.1339716136279625</v>
          </cell>
          <cell r="I225">
            <v>6.2425664021302119E-2</v>
          </cell>
        </row>
        <row r="226">
          <cell r="A226">
            <v>39198</v>
          </cell>
          <cell r="B226" t="e">
            <v>#VALUE!</v>
          </cell>
          <cell r="C226">
            <v>1494.25</v>
          </cell>
          <cell r="D226">
            <v>2675.9349999999999</v>
          </cell>
          <cell r="E226">
            <v>18962.310000000001</v>
          </cell>
          <cell r="F226" t="e">
            <v>#VALUE!</v>
          </cell>
          <cell r="G226">
            <v>0.21041887743116594</v>
          </cell>
          <cell r="H226">
            <v>0.13177314587286082</v>
          </cell>
          <cell r="I226">
            <v>6.4337421215790114E-2</v>
          </cell>
        </row>
        <row r="227">
          <cell r="A227">
            <v>39199</v>
          </cell>
          <cell r="B227" t="e">
            <v>#VALUE!</v>
          </cell>
          <cell r="C227">
            <v>1494.07</v>
          </cell>
          <cell r="D227">
            <v>2667.549</v>
          </cell>
          <cell r="E227">
            <v>18982.41</v>
          </cell>
          <cell r="F227" t="e">
            <v>#VALUE!</v>
          </cell>
          <cell r="G227">
            <v>0.21027306823060532</v>
          </cell>
          <cell r="H227">
            <v>0.12822632967542358</v>
          </cell>
          <cell r="I227">
            <v>6.5465616154404493E-2</v>
          </cell>
        </row>
        <row r="228">
          <cell r="A228">
            <v>39202</v>
          </cell>
          <cell r="B228" t="e">
            <v>#VALUE!</v>
          </cell>
          <cell r="C228">
            <v>1482.3700000000001</v>
          </cell>
          <cell r="D228">
            <v>2650.1840000000002</v>
          </cell>
          <cell r="E228">
            <v>18930.39</v>
          </cell>
          <cell r="F228" t="e">
            <v>#VALUE!</v>
          </cell>
          <cell r="G228">
            <v>0.20079547019416943</v>
          </cell>
          <cell r="H228">
            <v>0.1208818909360363</v>
          </cell>
          <cell r="I228">
            <v>6.2545780298348674E-2</v>
          </cell>
        </row>
        <row r="229">
          <cell r="A229">
            <v>39203</v>
          </cell>
          <cell r="B229" t="e">
            <v>#VALUE!</v>
          </cell>
          <cell r="C229">
            <v>1486.3000000000002</v>
          </cell>
          <cell r="D229">
            <v>2644.33</v>
          </cell>
          <cell r="E229">
            <v>19298.490000000002</v>
          </cell>
          <cell r="F229" t="e">
            <v>#VALUE!</v>
          </cell>
          <cell r="G229">
            <v>0.20397897107307483</v>
          </cell>
          <cell r="H229">
            <v>0.11840597130572394</v>
          </cell>
          <cell r="I229">
            <v>8.3206902532376725E-2</v>
          </cell>
        </row>
        <row r="230">
          <cell r="A230">
            <v>39204</v>
          </cell>
          <cell r="B230" t="e">
            <v>#VALUE!</v>
          </cell>
          <cell r="C230">
            <v>1495.92</v>
          </cell>
          <cell r="D230">
            <v>2656.6000000000004</v>
          </cell>
          <cell r="E230">
            <v>19312.11</v>
          </cell>
          <cell r="F230" t="e">
            <v>#VALUE!</v>
          </cell>
          <cell r="G230">
            <v>0.21177166279192217</v>
          </cell>
          <cell r="H230">
            <v>0.12359550561797761</v>
          </cell>
          <cell r="I230">
            <v>8.3971380893766101E-2</v>
          </cell>
        </row>
        <row r="231">
          <cell r="A231">
            <v>39205</v>
          </cell>
          <cell r="B231" t="e">
            <v>#VALUE!</v>
          </cell>
          <cell r="C231">
            <v>1502.39</v>
          </cell>
          <cell r="D231">
            <v>2654.663</v>
          </cell>
          <cell r="E231">
            <v>19122.87</v>
          </cell>
          <cell r="F231" t="e">
            <v>#VALUE!</v>
          </cell>
          <cell r="G231">
            <v>0.21701269350095997</v>
          </cell>
          <cell r="H231">
            <v>0.12277626128522812</v>
          </cell>
          <cell r="I231">
            <v>7.3349509740363583E-2</v>
          </cell>
        </row>
        <row r="232">
          <cell r="A232">
            <v>39206</v>
          </cell>
          <cell r="B232" t="e">
            <v>#VALUE!</v>
          </cell>
          <cell r="C232">
            <v>1505.6200000000001</v>
          </cell>
          <cell r="D232">
            <v>2684.3760000000002</v>
          </cell>
          <cell r="E232">
            <v>19076.170000000002</v>
          </cell>
          <cell r="F232" t="e">
            <v>#VALUE!</v>
          </cell>
          <cell r="G232">
            <v>0.21962915859990773</v>
          </cell>
          <cell r="H232">
            <v>0.13534322404154331</v>
          </cell>
          <cell r="I232">
            <v>7.0728280703881596E-2</v>
          </cell>
        </row>
        <row r="233">
          <cell r="A233">
            <v>39209</v>
          </cell>
          <cell r="B233" t="e">
            <v>#VALUE!</v>
          </cell>
          <cell r="C233">
            <v>1509.48</v>
          </cell>
          <cell r="D233">
            <v>2692.5549999999998</v>
          </cell>
          <cell r="E233">
            <v>19006.080000000002</v>
          </cell>
          <cell r="F233" t="e">
            <v>#VALUE!</v>
          </cell>
          <cell r="G233">
            <v>0.22275595590081743</v>
          </cell>
          <cell r="H233">
            <v>0.13880249063811378</v>
          </cell>
          <cell r="I233">
            <v>6.679419198510117E-2</v>
          </cell>
        </row>
        <row r="234">
          <cell r="A234">
            <v>39210</v>
          </cell>
          <cell r="B234" t="e">
            <v>#VALUE!</v>
          </cell>
          <cell r="C234">
            <v>1507.72</v>
          </cell>
          <cell r="D234">
            <v>2679.8589999999999</v>
          </cell>
          <cell r="E234">
            <v>18897.920000000002</v>
          </cell>
          <cell r="F234" t="e">
            <v>#VALUE!</v>
          </cell>
          <cell r="G234">
            <v>0.22133026593978089</v>
          </cell>
          <cell r="H234">
            <v>0.13343278178494589</v>
          </cell>
          <cell r="I234">
            <v>6.0723268375124428E-2</v>
          </cell>
        </row>
        <row r="235">
          <cell r="A235">
            <v>39211</v>
          </cell>
          <cell r="B235" t="e">
            <v>#VALUE!</v>
          </cell>
          <cell r="C235">
            <v>1512.58</v>
          </cell>
          <cell r="D235">
            <v>2674.4780000000001</v>
          </cell>
          <cell r="E235">
            <v>18939.98</v>
          </cell>
          <cell r="F235" t="e">
            <v>#VALUE!</v>
          </cell>
          <cell r="G235">
            <v>0.22526711435491564</v>
          </cell>
          <cell r="H235">
            <v>0.13115691510733907</v>
          </cell>
          <cell r="I235">
            <v>6.3084058381001062E-2</v>
          </cell>
        </row>
        <row r="236">
          <cell r="A236">
            <v>39212</v>
          </cell>
          <cell r="B236" t="e">
            <v>#VALUE!</v>
          </cell>
          <cell r="C236">
            <v>1491.47</v>
          </cell>
          <cell r="D236">
            <v>2628.3229999999999</v>
          </cell>
          <cell r="E236">
            <v>18155.11</v>
          </cell>
          <cell r="F236" t="e">
            <v>#VALUE!</v>
          </cell>
          <cell r="G236">
            <v>0.20816693533361952</v>
          </cell>
          <cell r="H236">
            <v>0.11163589178361777</v>
          </cell>
          <cell r="I236">
            <v>1.9030010546658316E-2</v>
          </cell>
        </row>
        <row r="237">
          <cell r="A237">
            <v>39213</v>
          </cell>
          <cell r="B237" t="e">
            <v>#VALUE!</v>
          </cell>
          <cell r="C237">
            <v>1505.8500000000001</v>
          </cell>
          <cell r="D237">
            <v>2642.9969999999998</v>
          </cell>
          <cell r="E237">
            <v>18177.850000000002</v>
          </cell>
          <cell r="F237" t="e">
            <v>#VALUE!</v>
          </cell>
          <cell r="G237">
            <v>0.21981547035617965</v>
          </cell>
          <cell r="H237">
            <v>0.11784218571173577</v>
          </cell>
          <cell r="I237">
            <v>2.0306386313031055E-2</v>
          </cell>
        </row>
        <row r="238">
          <cell r="A238">
            <v>39216</v>
          </cell>
          <cell r="B238" t="e">
            <v>#VALUE!</v>
          </cell>
          <cell r="C238">
            <v>1503.15</v>
          </cell>
          <cell r="D238">
            <v>2645.2670000000003</v>
          </cell>
          <cell r="E238">
            <v>18113.490000000002</v>
          </cell>
          <cell r="F238" t="e">
            <v>#VALUE!</v>
          </cell>
          <cell r="G238">
            <v>0.21762833234777124</v>
          </cell>
          <cell r="H238">
            <v>0.11880227070674954</v>
          </cell>
          <cell r="I238">
            <v>1.6693917345407927E-2</v>
          </cell>
        </row>
        <row r="239">
          <cell r="A239">
            <v>39217</v>
          </cell>
          <cell r="B239" t="e">
            <v>#VALUE!</v>
          </cell>
          <cell r="C239">
            <v>1501.19</v>
          </cell>
          <cell r="D239">
            <v>2652.5810000000001</v>
          </cell>
          <cell r="E239">
            <v>17766.09</v>
          </cell>
          <cell r="F239" t="e">
            <v>#VALUE!</v>
          </cell>
          <cell r="G239">
            <v>0.21604063216388947</v>
          </cell>
          <cell r="H239">
            <v>0.12189568993737865</v>
          </cell>
          <cell r="I239">
            <v>-2.8053324891516018E-3</v>
          </cell>
        </row>
        <row r="240">
          <cell r="A240">
            <v>39218</v>
          </cell>
          <cell r="B240" t="e">
            <v>#VALUE!</v>
          </cell>
          <cell r="C240">
            <v>1514.14</v>
          </cell>
          <cell r="D240">
            <v>2664.5660000000003</v>
          </cell>
          <cell r="E240">
            <v>17945.79</v>
          </cell>
          <cell r="F240" t="e">
            <v>#VALUE!</v>
          </cell>
          <cell r="G240">
            <v>0.22653079409310739</v>
          </cell>
          <cell r="H240">
            <v>0.12696468494409086</v>
          </cell>
          <cell r="I240">
            <v>7.2810670366698638E-3</v>
          </cell>
        </row>
        <row r="241">
          <cell r="A241">
            <v>39217</v>
          </cell>
          <cell r="B241" t="e">
            <v>#VALUE!</v>
          </cell>
          <cell r="C241">
            <v>1501.19</v>
          </cell>
          <cell r="D241">
            <v>2652.5810000000001</v>
          </cell>
          <cell r="E241">
            <v>17766.09</v>
          </cell>
          <cell r="F241" t="e">
            <v>#VALUE!</v>
          </cell>
          <cell r="G241">
            <v>0.21604063216388947</v>
          </cell>
          <cell r="H241">
            <v>0.12189568993737865</v>
          </cell>
          <cell r="I241">
            <v>-2.8053324891516018E-3</v>
          </cell>
        </row>
        <row r="242">
          <cell r="A242">
            <v>39218</v>
          </cell>
          <cell r="B242" t="e">
            <v>#VALUE!</v>
          </cell>
          <cell r="C242">
            <v>1514.14</v>
          </cell>
          <cell r="D242">
            <v>2664.5660000000003</v>
          </cell>
          <cell r="E242">
            <v>17945.79</v>
          </cell>
          <cell r="F242" t="e">
            <v>#VALUE!</v>
          </cell>
          <cell r="G242">
            <v>0.22653079409310739</v>
          </cell>
          <cell r="H242">
            <v>0.12696468494409086</v>
          </cell>
          <cell r="I242">
            <v>7.2810670366698638E-3</v>
          </cell>
        </row>
        <row r="243">
          <cell r="A243">
            <v>39219</v>
          </cell>
          <cell r="B243" t="e">
            <v>#VALUE!</v>
          </cell>
          <cell r="C243">
            <v>1512.75</v>
          </cell>
          <cell r="D243">
            <v>2661.9169999999999</v>
          </cell>
          <cell r="E243">
            <v>17684.830000000002</v>
          </cell>
          <cell r="F243" t="e">
            <v>#VALUE!</v>
          </cell>
          <cell r="G243">
            <v>0.22540482304433418</v>
          </cell>
          <cell r="H243">
            <v>0.12584430381995393</v>
          </cell>
          <cell r="I243">
            <v>-7.3663832708334986E-3</v>
          </cell>
        </row>
        <row r="244">
          <cell r="A244">
            <v>39220</v>
          </cell>
          <cell r="B244" t="e">
            <v>#VALUE!</v>
          </cell>
          <cell r="C244">
            <v>1522.75</v>
          </cell>
          <cell r="D244">
            <v>2679.4850000000001</v>
          </cell>
          <cell r="E244">
            <v>17698.8</v>
          </cell>
          <cell r="F244" t="e">
            <v>#VALUE!</v>
          </cell>
          <cell r="G244">
            <v>0.23350533418658714</v>
          </cell>
          <cell r="H244">
            <v>0.13327460038048122</v>
          </cell>
          <cell r="I244">
            <v>-6.5822597239458824E-3</v>
          </cell>
        </row>
        <row r="245">
          <cell r="A245">
            <v>39223</v>
          </cell>
          <cell r="B245" t="e">
            <v>#VALUE!</v>
          </cell>
          <cell r="C245">
            <v>1525.1000000000001</v>
          </cell>
          <cell r="D245">
            <v>2649.116</v>
          </cell>
          <cell r="E245">
            <v>17696.71</v>
          </cell>
          <cell r="F245" t="e">
            <v>#VALUE!</v>
          </cell>
          <cell r="G245">
            <v>0.23540895430501685</v>
          </cell>
          <cell r="H245">
            <v>0.12043018574895492</v>
          </cell>
          <cell r="I245">
            <v>-6.6995695459212135E-3</v>
          </cell>
        </row>
        <row r="246">
          <cell r="A246">
            <v>39224</v>
          </cell>
          <cell r="B246" t="e">
            <v>#VALUE!</v>
          </cell>
          <cell r="C246">
            <v>1524.1200000000001</v>
          </cell>
          <cell r="D246">
            <v>2650.1860000000001</v>
          </cell>
          <cell r="E246">
            <v>17811.45</v>
          </cell>
          <cell r="F246" t="e">
            <v>#VALUE!</v>
          </cell>
          <cell r="G246">
            <v>0.23461510421307596</v>
          </cell>
          <cell r="H246">
            <v>0.12088273682589978</v>
          </cell>
          <cell r="I246">
            <v>-2.593164485770183E-4</v>
          </cell>
        </row>
        <row r="247">
          <cell r="A247">
            <v>39225</v>
          </cell>
          <cell r="B247" t="e">
            <v>#VALUE!</v>
          </cell>
          <cell r="C247">
            <v>1522.28</v>
          </cell>
          <cell r="D247">
            <v>2646.4790000000003</v>
          </cell>
          <cell r="E247">
            <v>17803.240000000002</v>
          </cell>
          <cell r="F247" t="e">
            <v>#VALUE!</v>
          </cell>
          <cell r="G247">
            <v>0.2331246101629012</v>
          </cell>
          <cell r="H247">
            <v>0.11931487996399892</v>
          </cell>
          <cell r="I247">
            <v>-7.2013637126466801E-4</v>
          </cell>
        </row>
        <row r="248">
          <cell r="A248">
            <v>39226</v>
          </cell>
          <cell r="B248" t="e">
            <v>#VALUE!</v>
          </cell>
          <cell r="C248">
            <v>1507.51</v>
          </cell>
          <cell r="D248">
            <v>2632.373</v>
          </cell>
          <cell r="E248">
            <v>17772.5</v>
          </cell>
          <cell r="F248" t="e">
            <v>#VALUE!</v>
          </cell>
          <cell r="G248">
            <v>0.22116015520579357</v>
          </cell>
          <cell r="H248">
            <v>0.11334881875710012</v>
          </cell>
          <cell r="I248">
            <v>-2.4455449490263792E-3</v>
          </cell>
        </row>
        <row r="249">
          <cell r="A249">
            <v>39227</v>
          </cell>
          <cell r="B249" t="e">
            <v>#VALUE!</v>
          </cell>
          <cell r="C249">
            <v>1515.73</v>
          </cell>
          <cell r="D249">
            <v>2636.5929999999998</v>
          </cell>
          <cell r="E249">
            <v>17756.330000000002</v>
          </cell>
          <cell r="F249" t="e">
            <v>#VALUE!</v>
          </cell>
          <cell r="G249">
            <v>0.22781877536472561</v>
          </cell>
          <cell r="H249">
            <v>0.11513364636897538</v>
          </cell>
          <cell r="I249">
            <v>-3.3531525190458877E-3</v>
          </cell>
        </row>
        <row r="250">
          <cell r="A250">
            <v>39230</v>
          </cell>
          <cell r="B250" t="e">
            <v>#VALUE!</v>
          </cell>
          <cell r="C250">
            <v>1515.73</v>
          </cell>
          <cell r="D250">
            <v>2636.5929999999998</v>
          </cell>
          <cell r="E250">
            <v>17756.330000000002</v>
          </cell>
          <cell r="F250" t="e">
            <v>#VALUE!</v>
          </cell>
          <cell r="G250">
            <v>0.22781877536472561</v>
          </cell>
          <cell r="H250">
            <v>0.11513364636897538</v>
          </cell>
          <cell r="I250">
            <v>-3.3531525190458877E-3</v>
          </cell>
        </row>
        <row r="251">
          <cell r="A251">
            <v>39231</v>
          </cell>
          <cell r="B251" t="e">
            <v>#VALUE!</v>
          </cell>
          <cell r="C251">
            <v>1518.1100000000001</v>
          </cell>
          <cell r="D251">
            <v>2633.54</v>
          </cell>
          <cell r="E251">
            <v>17926.18</v>
          </cell>
          <cell r="F251" t="e">
            <v>#VALUE!</v>
          </cell>
          <cell r="G251">
            <v>0.22974669701658179</v>
          </cell>
          <cell r="H251">
            <v>0.11384239549242192</v>
          </cell>
          <cell r="I251">
            <v>6.1803753577529541E-3</v>
          </cell>
        </row>
        <row r="252">
          <cell r="A252">
            <v>39232</v>
          </cell>
          <cell r="B252" t="e">
            <v>#VALUE!</v>
          </cell>
          <cell r="C252">
            <v>1530.23</v>
          </cell>
          <cell r="D252">
            <v>2631.491</v>
          </cell>
          <cell r="E252">
            <v>18056.439999999999</v>
          </cell>
          <cell r="F252" t="e">
            <v>#VALUE!</v>
          </cell>
          <cell r="G252">
            <v>0.23956451652099253</v>
          </cell>
          <cell r="H252">
            <v>0.11297578132731956</v>
          </cell>
          <cell r="I252">
            <v>1.3491752109191291E-2</v>
          </cell>
        </row>
        <row r="253">
          <cell r="A253">
            <v>39233</v>
          </cell>
          <cell r="B253" t="e">
            <v>#VALUE!</v>
          </cell>
          <cell r="C253">
            <v>1530.6200000000001</v>
          </cell>
          <cell r="D253">
            <v>2629.982</v>
          </cell>
          <cell r="E253">
            <v>18311.330000000002</v>
          </cell>
          <cell r="F253" t="e">
            <v>#VALUE!</v>
          </cell>
          <cell r="G253">
            <v>0.23988043645554047</v>
          </cell>
          <cell r="H253">
            <v>0.11233755742534801</v>
          </cell>
          <cell r="I253">
            <v>2.7798498771053337E-2</v>
          </cell>
        </row>
        <row r="254">
          <cell r="A254">
            <v>39234</v>
          </cell>
          <cell r="B254" t="e">
            <v>#VALUE!</v>
          </cell>
          <cell r="C254">
            <v>1536.3400000000001</v>
          </cell>
          <cell r="D254">
            <v>2630.2040000000002</v>
          </cell>
          <cell r="E254">
            <v>18343.57</v>
          </cell>
          <cell r="F254" t="e">
            <v>#VALUE!</v>
          </cell>
          <cell r="G254">
            <v>0.24451392882890932</v>
          </cell>
          <cell r="H254">
            <v>0.11243145120019071</v>
          </cell>
          <cell r="I254">
            <v>2.9608101000950349E-2</v>
          </cell>
        </row>
        <row r="255">
          <cell r="A255">
            <v>39237</v>
          </cell>
          <cell r="B255" t="e">
            <v>#VALUE!</v>
          </cell>
          <cell r="C255">
            <v>1539.18</v>
          </cell>
          <cell r="D255">
            <v>2623.7960000000003</v>
          </cell>
          <cell r="E255">
            <v>18245.86</v>
          </cell>
          <cell r="F255" t="e">
            <v>#VALUE!</v>
          </cell>
          <cell r="G255">
            <v>0.24681447399330891</v>
          </cell>
          <cell r="H255">
            <v>0.10972122007770335</v>
          </cell>
          <cell r="I255">
            <v>2.412372650085004E-2</v>
          </cell>
        </row>
        <row r="256">
          <cell r="A256">
            <v>39238</v>
          </cell>
          <cell r="B256" t="e">
            <v>#VALUE!</v>
          </cell>
          <cell r="C256">
            <v>1530.95</v>
          </cell>
          <cell r="D256">
            <v>2607.1190000000001</v>
          </cell>
          <cell r="E256">
            <v>18267.02</v>
          </cell>
          <cell r="F256" t="e">
            <v>#VALUE!</v>
          </cell>
          <cell r="G256">
            <v>0.24014775332323479</v>
          </cell>
          <cell r="H256">
            <v>0.10266776745134232</v>
          </cell>
          <cell r="I256">
            <v>2.5311418286973586E-2</v>
          </cell>
        </row>
        <row r="257">
          <cell r="A257">
            <v>39239</v>
          </cell>
          <cell r="B257" t="e">
            <v>#VALUE!</v>
          </cell>
          <cell r="C257">
            <v>1517.38</v>
          </cell>
          <cell r="D257">
            <v>2584.049</v>
          </cell>
          <cell r="E257">
            <v>18012.21</v>
          </cell>
          <cell r="F257" t="e">
            <v>#VALUE!</v>
          </cell>
          <cell r="G257">
            <v>0.22915535970319745</v>
          </cell>
          <cell r="H257">
            <v>9.2910427876469415E-2</v>
          </cell>
          <cell r="I257">
            <v>1.1009161953225322E-2</v>
          </cell>
        </row>
        <row r="258">
          <cell r="A258">
            <v>39240</v>
          </cell>
          <cell r="B258" t="e">
            <v>#VALUE!</v>
          </cell>
          <cell r="C258">
            <v>1490.72</v>
          </cell>
          <cell r="D258">
            <v>2541.5120000000002</v>
          </cell>
          <cell r="E258">
            <v>17719.310000000001</v>
          </cell>
          <cell r="F258" t="e">
            <v>#VALUE!</v>
          </cell>
          <cell r="G258">
            <v>0.20755939699795056</v>
          </cell>
          <cell r="H258">
            <v>7.4919619315725772E-2</v>
          </cell>
          <cell r="I258">
            <v>-5.4310518537477037E-3</v>
          </cell>
        </row>
        <row r="259">
          <cell r="A259">
            <v>39241</v>
          </cell>
          <cell r="B259" t="e">
            <v>#VALUE!</v>
          </cell>
          <cell r="C259">
            <v>1507.67</v>
          </cell>
          <cell r="D259">
            <v>2544.933</v>
          </cell>
          <cell r="E259">
            <v>18006.68</v>
          </cell>
          <cell r="F259" t="e">
            <v>#VALUE!</v>
          </cell>
          <cell r="G259">
            <v>0.22128976338406958</v>
          </cell>
          <cell r="H259">
            <v>7.6366513927153434E-2</v>
          </cell>
          <cell r="I259">
            <v>1.0698768022352922E-2</v>
          </cell>
        </row>
        <row r="260">
          <cell r="A260">
            <v>39244</v>
          </cell>
          <cell r="B260" t="e">
            <v>#VALUE!</v>
          </cell>
          <cell r="C260">
            <v>1509.1200000000001</v>
          </cell>
          <cell r="D260">
            <v>2551.4079999999999</v>
          </cell>
          <cell r="E260">
            <v>18006.77</v>
          </cell>
          <cell r="F260" t="e">
            <v>#VALUE!</v>
          </cell>
          <cell r="G260">
            <v>0.22246433749969641</v>
          </cell>
          <cell r="H260">
            <v>7.9105082360066303E-2</v>
          </cell>
          <cell r="I260">
            <v>1.0703819641481038E-2</v>
          </cell>
        </row>
        <row r="261">
          <cell r="A261">
            <v>39245</v>
          </cell>
          <cell r="B261" t="e">
            <v>#VALUE!</v>
          </cell>
          <cell r="C261">
            <v>1493</v>
          </cell>
          <cell r="D261">
            <v>2524.6710000000003</v>
          </cell>
          <cell r="E261">
            <v>17948.650000000001</v>
          </cell>
          <cell r="F261" t="e">
            <v>#VALUE!</v>
          </cell>
          <cell r="G261">
            <v>0.20940631353838435</v>
          </cell>
          <cell r="H261">
            <v>6.7796803720562071E-2</v>
          </cell>
          <cell r="I261">
            <v>7.441596266741346E-3</v>
          </cell>
        </row>
        <row r="262">
          <cell r="A262">
            <v>39246</v>
          </cell>
          <cell r="B262" t="e">
            <v>#VALUE!</v>
          </cell>
          <cell r="C262">
            <v>1515.67</v>
          </cell>
          <cell r="D262">
            <v>2535.2150000000001</v>
          </cell>
          <cell r="E262">
            <v>18126.13</v>
          </cell>
          <cell r="F262" t="e">
            <v>#VALUE!</v>
          </cell>
          <cell r="G262">
            <v>0.227770172297872</v>
          </cell>
          <cell r="H262">
            <v>7.2256335080659762E-2</v>
          </cell>
          <cell r="I262">
            <v>1.7403389187402141E-2</v>
          </cell>
        </row>
        <row r="263">
          <cell r="A263">
            <v>39247</v>
          </cell>
          <cell r="B263" t="e">
            <v>#VALUE!</v>
          </cell>
          <cell r="C263">
            <v>1522.97</v>
          </cell>
          <cell r="D263">
            <v>2527.3119999999999</v>
          </cell>
          <cell r="E263">
            <v>18126.25</v>
          </cell>
          <cell r="F263" t="e">
            <v>#VALUE!</v>
          </cell>
          <cell r="G263">
            <v>0.23368354543171677</v>
          </cell>
          <cell r="H263">
            <v>6.8913801285244825E-2</v>
          </cell>
          <cell r="I263">
            <v>1.7410124679573036E-2</v>
          </cell>
        </row>
        <row r="264">
          <cell r="A264">
            <v>39248</v>
          </cell>
          <cell r="B264" t="e">
            <v>#VALUE!</v>
          </cell>
          <cell r="C264">
            <v>1532.91</v>
          </cell>
          <cell r="D264">
            <v>2553.7870000000003</v>
          </cell>
          <cell r="E264">
            <v>18274.100000000002</v>
          </cell>
          <cell r="F264" t="e">
            <v>#VALUE!</v>
          </cell>
          <cell r="G264">
            <v>0.24173545350711634</v>
          </cell>
          <cell r="H264">
            <v>8.0111268352637932E-2</v>
          </cell>
          <cell r="I264">
            <v>2.5708812325052843E-2</v>
          </cell>
        </row>
        <row r="265">
          <cell r="A265">
            <v>39251</v>
          </cell>
          <cell r="B265" t="e">
            <v>#VALUE!</v>
          </cell>
          <cell r="C265">
            <v>1531.05</v>
          </cell>
          <cell r="D265">
            <v>2538.1770000000001</v>
          </cell>
          <cell r="E265">
            <v>18187.28</v>
          </cell>
          <cell r="F265" t="e">
            <v>#VALUE!</v>
          </cell>
          <cell r="G265">
            <v>0.24022875843465719</v>
          </cell>
          <cell r="H265">
            <v>7.3509097968426307E-2</v>
          </cell>
          <cell r="I265">
            <v>2.0835683739455435E-2</v>
          </cell>
        </row>
        <row r="266">
          <cell r="A266">
            <v>39252</v>
          </cell>
          <cell r="B266" t="e">
            <v>#VALUE!</v>
          </cell>
          <cell r="C266">
            <v>1533.7</v>
          </cell>
          <cell r="D266">
            <v>2542.7350000000001</v>
          </cell>
          <cell r="E266">
            <v>18129.25</v>
          </cell>
          <cell r="F266" t="e">
            <v>#VALUE!</v>
          </cell>
          <cell r="G266">
            <v>0.2423753938873543</v>
          </cell>
          <cell r="H266">
            <v>7.543688096722434E-2</v>
          </cell>
          <cell r="I266">
            <v>1.7578511983843859E-2</v>
          </cell>
        </row>
        <row r="267">
          <cell r="A267">
            <v>39253</v>
          </cell>
          <cell r="B267" t="e">
            <v>#VALUE!</v>
          </cell>
          <cell r="C267">
            <v>1512.84</v>
          </cell>
          <cell r="D267">
            <v>2515.9610000000002</v>
          </cell>
          <cell r="E267">
            <v>17884.68</v>
          </cell>
          <cell r="F267" t="e">
            <v>#VALUE!</v>
          </cell>
          <cell r="G267">
            <v>0.22547772764461427</v>
          </cell>
          <cell r="H267">
            <v>6.4112953365246028E-2</v>
          </cell>
          <cell r="I267">
            <v>3.8510176486734604E-3</v>
          </cell>
        </row>
        <row r="268">
          <cell r="A268">
            <v>39254</v>
          </cell>
          <cell r="B268" t="e">
            <v>#VALUE!</v>
          </cell>
          <cell r="C268">
            <v>1522.19</v>
          </cell>
          <cell r="D268">
            <v>2515.1930000000002</v>
          </cell>
          <cell r="E268">
            <v>17925.350000000002</v>
          </cell>
          <cell r="F268" t="e">
            <v>#VALUE!</v>
          </cell>
          <cell r="G268">
            <v>0.23305170556262111</v>
          </cell>
          <cell r="H268">
            <v>6.3788131657681824E-2</v>
          </cell>
          <cell r="I268">
            <v>6.1337882035714664E-3</v>
          </cell>
        </row>
        <row r="269">
          <cell r="A269">
            <v>39255</v>
          </cell>
          <cell r="B269" t="e">
            <v>#VALUE!</v>
          </cell>
          <cell r="C269">
            <v>1502.56</v>
          </cell>
          <cell r="D269">
            <v>2484.8919999999998</v>
          </cell>
          <cell r="E269">
            <v>17641.010000000002</v>
          </cell>
          <cell r="F269" t="e">
            <v>#VALUE!</v>
          </cell>
          <cell r="G269">
            <v>0.21715040219037807</v>
          </cell>
          <cell r="H269">
            <v>5.0972477281512774E-2</v>
          </cell>
          <cell r="I269">
            <v>-9.8259604952156687E-3</v>
          </cell>
        </row>
        <row r="270">
          <cell r="A270">
            <v>39258</v>
          </cell>
          <cell r="B270" t="e">
            <v>#VALUE!</v>
          </cell>
          <cell r="C270">
            <v>1497.74</v>
          </cell>
          <cell r="D270">
            <v>2487.703</v>
          </cell>
          <cell r="E270">
            <v>17504.55</v>
          </cell>
          <cell r="F270" t="e">
            <v>#VALUE!</v>
          </cell>
          <cell r="G270">
            <v>0.21324595581981232</v>
          </cell>
          <cell r="H270">
            <v>5.2161375484589101E-2</v>
          </cell>
          <cell r="I270">
            <v>-1.7485337675480661E-2</v>
          </cell>
        </row>
        <row r="271">
          <cell r="A271">
            <v>39259</v>
          </cell>
          <cell r="B271" t="e">
            <v>#VALUE!</v>
          </cell>
          <cell r="C271">
            <v>1492.89</v>
          </cell>
          <cell r="D271">
            <v>2504.1790000000001</v>
          </cell>
          <cell r="E271">
            <v>17360.71</v>
          </cell>
          <cell r="F271" t="e">
            <v>#VALUE!</v>
          </cell>
          <cell r="G271">
            <v>0.20931720791581965</v>
          </cell>
          <cell r="H271">
            <v>5.9129816179673611E-2</v>
          </cell>
          <cell r="I271">
            <v>-2.5558947624251593E-2</v>
          </cell>
        </row>
        <row r="272">
          <cell r="A272">
            <v>39260</v>
          </cell>
          <cell r="B272" t="e">
            <v>#VALUE!</v>
          </cell>
          <cell r="C272">
            <v>1506.34</v>
          </cell>
          <cell r="D272">
            <v>2520.2420000000002</v>
          </cell>
          <cell r="E272">
            <v>17685.53</v>
          </cell>
          <cell r="F272" t="e">
            <v>#VALUE!</v>
          </cell>
          <cell r="G272">
            <v>0.22021239540214976</v>
          </cell>
          <cell r="H272">
            <v>6.5923580617956334E-2</v>
          </cell>
          <cell r="I272">
            <v>-7.3270928998371287E-3</v>
          </cell>
        </row>
        <row r="273">
          <cell r="A273">
            <v>39261</v>
          </cell>
          <cell r="B273" t="e">
            <v>#VALUE!</v>
          </cell>
          <cell r="C273">
            <v>1505.71</v>
          </cell>
          <cell r="D273">
            <v>2523.875</v>
          </cell>
          <cell r="E273">
            <v>17763.21</v>
          </cell>
          <cell r="F273" t="e">
            <v>#VALUE!</v>
          </cell>
          <cell r="G273">
            <v>0.21970206320018804</v>
          </cell>
          <cell r="H273">
            <v>6.7460139554909482E-2</v>
          </cell>
          <cell r="I273">
            <v>-2.9669843012516406E-3</v>
          </cell>
        </row>
        <row r="274">
          <cell r="A274">
            <v>39262</v>
          </cell>
          <cell r="B274" t="e">
            <v>#VALUE!</v>
          </cell>
          <cell r="C274">
            <v>1503.3500000000001</v>
          </cell>
          <cell r="D274">
            <v>2521.8270000000002</v>
          </cell>
          <cell r="E274">
            <v>17667.29</v>
          </cell>
          <cell r="F274" t="e">
            <v>#VALUE!</v>
          </cell>
          <cell r="G274">
            <v>0.21779034257061625</v>
          </cell>
          <cell r="H274">
            <v>6.6593948334738862E-2</v>
          </cell>
          <cell r="I274">
            <v>-8.3508877098035228E-3</v>
          </cell>
        </row>
        <row r="275">
          <cell r="A275">
            <v>39265</v>
          </cell>
          <cell r="B275" t="e">
            <v>#VALUE!</v>
          </cell>
          <cell r="C275">
            <v>1519.43</v>
          </cell>
          <cell r="D275">
            <v>2538.9589999999998</v>
          </cell>
          <cell r="E275">
            <v>17801.490000000002</v>
          </cell>
          <cell r="F275" t="e">
            <v>#VALUE!</v>
          </cell>
          <cell r="G275">
            <v>0.2308159644873593</v>
          </cell>
          <cell r="H275">
            <v>7.383984090503426E-2</v>
          </cell>
          <cell r="I275">
            <v>-8.1836229875598132E-4</v>
          </cell>
        </row>
        <row r="276">
          <cell r="A276">
            <v>39266</v>
          </cell>
          <cell r="B276" t="e">
            <v>#VALUE!</v>
          </cell>
          <cell r="C276">
            <v>1524.8700000000001</v>
          </cell>
          <cell r="D276">
            <v>2541.7280000000001</v>
          </cell>
          <cell r="E276">
            <v>17827.04</v>
          </cell>
          <cell r="F276" t="e">
            <v>#VALUE!</v>
          </cell>
          <cell r="G276">
            <v>0.23522264254874492</v>
          </cell>
          <cell r="H276">
            <v>7.5010975420978232E-2</v>
          </cell>
          <cell r="I276">
            <v>6.1573624261690441E-4</v>
          </cell>
        </row>
        <row r="277">
          <cell r="A277">
            <v>39267</v>
          </cell>
          <cell r="B277" t="e">
            <v>#VALUE!</v>
          </cell>
          <cell r="C277">
            <v>1524.8700000000001</v>
          </cell>
          <cell r="D277">
            <v>2541.7280000000001</v>
          </cell>
          <cell r="E277">
            <v>17827.04</v>
          </cell>
          <cell r="F277" t="e">
            <v>#VALUE!</v>
          </cell>
          <cell r="G277">
            <v>0.23522264254874492</v>
          </cell>
          <cell r="H277">
            <v>7.5010975420978232E-2</v>
          </cell>
          <cell r="I277">
            <v>6.1573624261690441E-4</v>
          </cell>
        </row>
        <row r="278">
          <cell r="A278">
            <v>39268</v>
          </cell>
          <cell r="B278" t="e">
            <v>#VALUE!</v>
          </cell>
          <cell r="C278">
            <v>1525.4</v>
          </cell>
          <cell r="D278">
            <v>2540.2800000000002</v>
          </cell>
          <cell r="E278">
            <v>17763.900000000001</v>
          </cell>
          <cell r="F278" t="e">
            <v>#VALUE!</v>
          </cell>
          <cell r="G278">
            <v>0.23565196963928425</v>
          </cell>
          <cell r="H278">
            <v>7.4398551159841952E-2</v>
          </cell>
          <cell r="I278">
            <v>-2.9282552212692714E-3</v>
          </cell>
        </row>
        <row r="279">
          <cell r="A279">
            <v>39269</v>
          </cell>
          <cell r="B279" t="e">
            <v>#VALUE!</v>
          </cell>
          <cell r="C279">
            <v>1530.44</v>
          </cell>
          <cell r="D279">
            <v>2536.587</v>
          </cell>
          <cell r="E279">
            <v>17543.63</v>
          </cell>
          <cell r="F279" t="e">
            <v>#VALUE!</v>
          </cell>
          <cell r="G279">
            <v>0.23973462725497985</v>
          </cell>
          <cell r="H279">
            <v>7.283661552698506E-2</v>
          </cell>
          <cell r="I279">
            <v>-1.5291812391846182E-2</v>
          </cell>
        </row>
        <row r="280">
          <cell r="A280">
            <v>39272</v>
          </cell>
          <cell r="B280" t="e">
            <v>#VALUE!</v>
          </cell>
          <cell r="C280">
            <v>1531.8500000000001</v>
          </cell>
          <cell r="D280">
            <v>2533.15</v>
          </cell>
          <cell r="E280">
            <v>17578.66</v>
          </cell>
          <cell r="F280" t="e">
            <v>#VALUE!</v>
          </cell>
          <cell r="G280">
            <v>0.24087679932603767</v>
          </cell>
          <cell r="H280">
            <v>7.1382953796649717E-2</v>
          </cell>
          <cell r="I280">
            <v>-1.332560996897747E-2</v>
          </cell>
        </row>
        <row r="281">
          <cell r="A281">
            <v>39273</v>
          </cell>
          <cell r="B281" t="e">
            <v>#VALUE!</v>
          </cell>
          <cell r="C281">
            <v>1510.1200000000001</v>
          </cell>
          <cell r="D281">
            <v>2514.63</v>
          </cell>
          <cell r="E281">
            <v>17495.38</v>
          </cell>
          <cell r="F281" t="e">
            <v>#VALUE!</v>
          </cell>
          <cell r="G281">
            <v>0.22327438861392168</v>
          </cell>
          <cell r="H281">
            <v>6.3550013661121119E-2</v>
          </cell>
          <cell r="I281">
            <v>-1.8000041535535027E-2</v>
          </cell>
        </row>
        <row r="282">
          <cell r="A282">
            <v>39274</v>
          </cell>
          <cell r="B282" t="e">
            <v>#VALUE!</v>
          </cell>
          <cell r="C282">
            <v>1518.76</v>
          </cell>
          <cell r="D282">
            <v>2531.9470000000001</v>
          </cell>
          <cell r="E282">
            <v>17688.689999999999</v>
          </cell>
          <cell r="F282" t="e">
            <v>#VALUE!</v>
          </cell>
          <cell r="G282">
            <v>0.23027323024082813</v>
          </cell>
          <cell r="H282">
            <v>7.0874151043785805E-2</v>
          </cell>
          <cell r="I282">
            <v>-7.1497249393385198E-3</v>
          </cell>
        </row>
        <row r="283">
          <cell r="A283">
            <v>39275</v>
          </cell>
          <cell r="B283" t="e">
            <v>#VALUE!</v>
          </cell>
          <cell r="C283">
            <v>1547.7</v>
          </cell>
          <cell r="D283">
            <v>2573.1420000000003</v>
          </cell>
          <cell r="E283">
            <v>17754.21</v>
          </cell>
          <cell r="F283" t="e">
            <v>#VALUE!</v>
          </cell>
          <cell r="G283">
            <v>0.25371610948650858</v>
          </cell>
          <cell r="H283">
            <v>8.8297367506156021E-2</v>
          </cell>
          <cell r="I283">
            <v>-3.4721462140641091E-3</v>
          </cell>
        </row>
        <row r="284">
          <cell r="A284">
            <v>39276</v>
          </cell>
          <cell r="B284" t="e">
            <v>#VALUE!</v>
          </cell>
          <cell r="C284">
            <v>1552.5</v>
          </cell>
          <cell r="D284">
            <v>2566.9920000000002</v>
          </cell>
          <cell r="E284">
            <v>17868.39</v>
          </cell>
          <cell r="F284" t="e">
            <v>#VALUE!</v>
          </cell>
          <cell r="G284">
            <v>0.25760435483479016</v>
          </cell>
          <cell r="H284">
            <v>8.5696256176053254E-2</v>
          </cell>
          <cell r="I284">
            <v>2.9366745864829458E-3</v>
          </cell>
        </row>
        <row r="285">
          <cell r="A285">
            <v>39279</v>
          </cell>
          <cell r="B285" t="e">
            <v>#VALUE!</v>
          </cell>
          <cell r="C285">
            <v>1549.52</v>
          </cell>
          <cell r="D285">
            <v>2581.7220000000002</v>
          </cell>
          <cell r="E285">
            <v>17715.7</v>
          </cell>
          <cell r="F285" t="e">
            <v>#VALUE!</v>
          </cell>
          <cell r="G285">
            <v>0.25519040251439873</v>
          </cell>
          <cell r="H285">
            <v>9.1926235020347802E-2</v>
          </cell>
          <cell r="I285">
            <v>-5.6336779098868917E-3</v>
          </cell>
        </row>
        <row r="286">
          <cell r="A286">
            <v>39280</v>
          </cell>
          <cell r="B286" t="e">
            <v>#VALUE!</v>
          </cell>
          <cell r="C286">
            <v>1549.3700000000001</v>
          </cell>
          <cell r="D286">
            <v>2563.3360000000002</v>
          </cell>
          <cell r="E286">
            <v>17554.490000000002</v>
          </cell>
          <cell r="F286" t="e">
            <v>#VALUE!</v>
          </cell>
          <cell r="G286">
            <v>0.25506889484726503</v>
          </cell>
          <cell r="H286">
            <v>8.4149969505670441E-2</v>
          </cell>
          <cell r="I286">
            <v>-1.4682250350385839E-2</v>
          </cell>
        </row>
      </sheetData>
      <sheetData sheetId="4" refreshError="1"/>
      <sheetData sheetId="5" refreshError="1">
        <row r="5">
          <cell r="A5" t="str">
            <v>Security Price History</v>
          </cell>
          <cell r="H5" t="e">
            <v>#VALUE!</v>
          </cell>
        </row>
        <row r="7">
          <cell r="A7" t="str">
            <v>#Calc</v>
          </cell>
        </row>
        <row r="8">
          <cell r="A8" t="str">
            <v>CFC</v>
          </cell>
          <cell r="C8" t="str">
            <v>AMGN</v>
          </cell>
          <cell r="H8" t="str">
            <v>Today</v>
          </cell>
          <cell r="I8">
            <v>39305</v>
          </cell>
        </row>
        <row r="9">
          <cell r="A9" t="str">
            <v>U.S. Dollar</v>
          </cell>
          <cell r="H9" t="str">
            <v>Add</v>
          </cell>
          <cell r="I9">
            <v>9</v>
          </cell>
        </row>
        <row r="10">
          <cell r="B10">
            <v>60</v>
          </cell>
          <cell r="E10" t="str">
            <v>Months Ago</v>
          </cell>
        </row>
        <row r="11">
          <cell r="B11" t="str">
            <v>I_PRICE_USD</v>
          </cell>
          <cell r="C11" t="str">
            <v>IC_Mean_EPS_NTMA</v>
          </cell>
          <cell r="E11" t="str">
            <v>IC_Mean_EPS_NTMA</v>
          </cell>
        </row>
        <row r="12">
          <cell r="A12">
            <v>38559</v>
          </cell>
          <cell r="B12" t="str">
            <v>START DATE</v>
          </cell>
        </row>
        <row r="13">
          <cell r="A13">
            <v>39290</v>
          </cell>
          <cell r="B13" t="str">
            <v>END DATE</v>
          </cell>
        </row>
        <row r="14">
          <cell r="B14" t="str">
            <v>CFC</v>
          </cell>
          <cell r="C14" t="str">
            <v>CFC</v>
          </cell>
          <cell r="D14" t="str">
            <v>CFC</v>
          </cell>
          <cell r="E14" t="str">
            <v>CFC</v>
          </cell>
          <cell r="F14" t="str">
            <v>IMB</v>
          </cell>
          <cell r="G14" t="str">
            <v>IMB</v>
          </cell>
          <cell r="H14" t="str">
            <v>IMB</v>
          </cell>
          <cell r="I14" t="str">
            <v>IMB</v>
          </cell>
          <cell r="J14" t="str">
            <v>LEND</v>
          </cell>
          <cell r="K14" t="str">
            <v>LEND</v>
          </cell>
          <cell r="L14" t="str">
            <v>LEND</v>
          </cell>
          <cell r="M14" t="str">
            <v>LEND</v>
          </cell>
          <cell r="N14" t="str">
            <v>AHL</v>
          </cell>
          <cell r="O14" t="str">
            <v>AHL</v>
          </cell>
          <cell r="P14" t="str">
            <v>AHL</v>
          </cell>
          <cell r="Q14" t="str">
            <v>AHL</v>
          </cell>
          <cell r="R14" t="str">
            <v>WM</v>
          </cell>
          <cell r="S14" t="str">
            <v>WM</v>
          </cell>
          <cell r="T14" t="str">
            <v>WM</v>
          </cell>
          <cell r="U14" t="str">
            <v>WM</v>
          </cell>
          <cell r="V14" t="str">
            <v>DSL</v>
          </cell>
          <cell r="W14" t="str">
            <v>DSL</v>
          </cell>
          <cell r="X14" t="str">
            <v>DSL</v>
          </cell>
          <cell r="Y14" t="str">
            <v>DSL</v>
          </cell>
        </row>
        <row r="15">
          <cell r="A15" t="str">
            <v>Date</v>
          </cell>
          <cell r="B15" t="str">
            <v>CFC Price</v>
          </cell>
          <cell r="C15" t="str">
            <v>CFC EPS</v>
          </cell>
          <cell r="D15" t="str">
            <v>CFC</v>
          </cell>
          <cell r="E15" t="str">
            <v>CFC Average</v>
          </cell>
          <cell r="F15" t="str">
            <v>IMB Price</v>
          </cell>
          <cell r="G15" t="str">
            <v>IMB EPS</v>
          </cell>
          <cell r="H15" t="str">
            <v>IMB</v>
          </cell>
          <cell r="I15" t="str">
            <v>IMB Average</v>
          </cell>
          <cell r="J15" t="str">
            <v>LEND Price</v>
          </cell>
          <cell r="K15" t="str">
            <v>LEND EPS</v>
          </cell>
          <cell r="L15" t="str">
            <v>LEND</v>
          </cell>
          <cell r="M15" t="str">
            <v>LEND Average</v>
          </cell>
          <cell r="N15" t="str">
            <v>AHL Price</v>
          </cell>
          <cell r="O15" t="str">
            <v>AHL EPS</v>
          </cell>
          <cell r="P15" t="str">
            <v>AHL</v>
          </cell>
          <cell r="Q15" t="str">
            <v>AHL Average</v>
          </cell>
          <cell r="R15" t="str">
            <v>WM Price</v>
          </cell>
          <cell r="S15" t="str">
            <v>WM EPS</v>
          </cell>
          <cell r="T15" t="str">
            <v>WM</v>
          </cell>
          <cell r="U15" t="str">
            <v>WM Average</v>
          </cell>
          <cell r="V15" t="str">
            <v>DSL Price</v>
          </cell>
          <cell r="W15" t="str">
            <v>DSL EPS</v>
          </cell>
          <cell r="X15" t="str">
            <v>DSL</v>
          </cell>
          <cell r="Y15" t="str">
            <v>DSL Average</v>
          </cell>
        </row>
        <row r="16">
          <cell r="A16">
            <v>38559</v>
          </cell>
          <cell r="B16">
            <v>36.160000000000004</v>
          </cell>
          <cell r="C16">
            <v>4.375</v>
          </cell>
          <cell r="D16">
            <v>8.2651428571428571</v>
          </cell>
          <cell r="E16">
            <v>8.1182874842603869</v>
          </cell>
          <cell r="F16">
            <v>44.18</v>
          </cell>
          <cell r="G16">
            <v>4.5949999999999998</v>
          </cell>
          <cell r="H16">
            <v>9.6147986942328618</v>
          </cell>
          <cell r="I16">
            <v>8.1665743689820278</v>
          </cell>
          <cell r="J16">
            <v>45.84</v>
          </cell>
          <cell r="K16">
            <v>7.2149999999999999</v>
          </cell>
          <cell r="L16">
            <v>6.3534303534303538</v>
          </cell>
          <cell r="M16">
            <v>7.0786643887909992</v>
          </cell>
          <cell r="N16">
            <v>28</v>
          </cell>
          <cell r="O16">
            <v>3.88</v>
          </cell>
          <cell r="P16">
            <v>7.2164948453608249</v>
          </cell>
          <cell r="Q16">
            <v>6.8300661842372268</v>
          </cell>
          <cell r="R16">
            <v>43.400000000000006</v>
          </cell>
          <cell r="S16">
            <v>3.7749999999999999</v>
          </cell>
          <cell r="T16">
            <v>11.496688741721856</v>
          </cell>
          <cell r="U16">
            <v>10.65756081841425</v>
          </cell>
          <cell r="V16">
            <v>80.25</v>
          </cell>
          <cell r="W16">
            <v>6.335</v>
          </cell>
          <cell r="X16">
            <v>12.667719021310182</v>
          </cell>
          <cell r="Y16">
            <v>9.7962158198147957</v>
          </cell>
        </row>
        <row r="17">
          <cell r="A17">
            <v>38560</v>
          </cell>
          <cell r="B17">
            <v>36.47</v>
          </cell>
          <cell r="C17">
            <v>4.375</v>
          </cell>
          <cell r="D17">
            <v>8.3360000000000003</v>
          </cell>
          <cell r="E17">
            <v>8.1182874842603869</v>
          </cell>
          <cell r="F17">
            <v>44.17</v>
          </cell>
          <cell r="G17">
            <v>4.5949999999999998</v>
          </cell>
          <cell r="H17">
            <v>9.6126224156692057</v>
          </cell>
          <cell r="I17">
            <v>8.1665743689820278</v>
          </cell>
          <cell r="J17">
            <v>46.85</v>
          </cell>
          <cell r="K17">
            <v>7.2149999999999999</v>
          </cell>
          <cell r="L17">
            <v>6.4934164934164942</v>
          </cell>
          <cell r="M17">
            <v>7.0786643887909992</v>
          </cell>
          <cell r="N17">
            <v>27.900000000000002</v>
          </cell>
          <cell r="O17">
            <v>3.88</v>
          </cell>
          <cell r="P17">
            <v>7.1907216494845372</v>
          </cell>
          <cell r="Q17">
            <v>6.8300661842372268</v>
          </cell>
          <cell r="R17">
            <v>42.730000000000004</v>
          </cell>
          <cell r="S17">
            <v>3.7749999999999999</v>
          </cell>
          <cell r="T17">
            <v>11.319205298013246</v>
          </cell>
          <cell r="U17">
            <v>10.65756081841425</v>
          </cell>
          <cell r="V17">
            <v>78.489999999999995</v>
          </cell>
          <cell r="W17">
            <v>6.335</v>
          </cell>
          <cell r="X17">
            <v>12.389897395422256</v>
          </cell>
          <cell r="Y17">
            <v>9.7962158198147957</v>
          </cell>
        </row>
        <row r="18">
          <cell r="A18">
            <v>38561</v>
          </cell>
          <cell r="B18">
            <v>36.270000000000003</v>
          </cell>
          <cell r="C18">
            <v>4.375</v>
          </cell>
          <cell r="D18">
            <v>8.2902857142857158</v>
          </cell>
          <cell r="E18">
            <v>8.1182874842603869</v>
          </cell>
          <cell r="F18">
            <v>44.96</v>
          </cell>
          <cell r="G18">
            <v>4.5949999999999998</v>
          </cell>
          <cell r="H18">
            <v>9.7845484221980428</v>
          </cell>
          <cell r="I18">
            <v>8.1665743689820278</v>
          </cell>
          <cell r="J18">
            <v>48.07</v>
          </cell>
          <cell r="K18">
            <v>7.2149999999999999</v>
          </cell>
          <cell r="L18">
            <v>6.6625086625086629</v>
          </cell>
          <cell r="M18">
            <v>7.0786643887909992</v>
          </cell>
          <cell r="N18">
            <v>28.35</v>
          </cell>
          <cell r="O18">
            <v>3.88</v>
          </cell>
          <cell r="P18">
            <v>7.3067010309278357</v>
          </cell>
          <cell r="Q18">
            <v>6.8300661842372268</v>
          </cell>
          <cell r="R18">
            <v>42.85</v>
          </cell>
          <cell r="S18">
            <v>3.7749999999999999</v>
          </cell>
          <cell r="T18">
            <v>11.350993377483444</v>
          </cell>
          <cell r="U18">
            <v>10.65756081841425</v>
          </cell>
          <cell r="V18">
            <v>78.86</v>
          </cell>
          <cell r="W18">
            <v>6.335</v>
          </cell>
          <cell r="X18">
            <v>12.448303078137332</v>
          </cell>
          <cell r="Y18">
            <v>9.7962158198147957</v>
          </cell>
        </row>
        <row r="19">
          <cell r="A19">
            <v>38562</v>
          </cell>
          <cell r="B19">
            <v>36</v>
          </cell>
          <cell r="C19">
            <v>4.3825000000000003</v>
          </cell>
          <cell r="D19">
            <v>8.2144894466628635</v>
          </cell>
          <cell r="E19">
            <v>8.1182874842603869</v>
          </cell>
          <cell r="F19">
            <v>43.61</v>
          </cell>
          <cell r="G19">
            <v>4.6483340000000002</v>
          </cell>
          <cell r="H19">
            <v>9.3818559509708201</v>
          </cell>
          <cell r="I19">
            <v>8.1665743689820278</v>
          </cell>
          <cell r="J19">
            <v>47.51</v>
          </cell>
          <cell r="K19">
            <v>7.3366669999999994</v>
          </cell>
          <cell r="L19">
            <v>6.4756925726627639</v>
          </cell>
          <cell r="M19">
            <v>7.0786643887909992</v>
          </cell>
          <cell r="N19">
            <v>28.41</v>
          </cell>
          <cell r="O19">
            <v>4.0541669999999996</v>
          </cell>
          <cell r="P19">
            <v>7.0076047681311602</v>
          </cell>
          <cell r="Q19">
            <v>6.8300661842372268</v>
          </cell>
          <cell r="R19">
            <v>42.480000000000004</v>
          </cell>
          <cell r="S19">
            <v>3.8158339999999997</v>
          </cell>
          <cell r="T19">
            <v>11.132559749716577</v>
          </cell>
          <cell r="U19">
            <v>10.65756081841425</v>
          </cell>
          <cell r="V19">
            <v>77.44</v>
          </cell>
          <cell r="W19">
            <v>6.3358339999999993</v>
          </cell>
          <cell r="X19">
            <v>12.222542446661324</v>
          </cell>
          <cell r="Y19">
            <v>9.7962158198147957</v>
          </cell>
        </row>
        <row r="20">
          <cell r="A20">
            <v>38565</v>
          </cell>
          <cell r="B20">
            <v>35.56</v>
          </cell>
          <cell r="C20">
            <v>4.3825000000000003</v>
          </cell>
          <cell r="D20">
            <v>8.1140901312036515</v>
          </cell>
          <cell r="E20">
            <v>8.1182874842603869</v>
          </cell>
          <cell r="F20">
            <v>44.39</v>
          </cell>
          <cell r="G20">
            <v>4.6483340000000002</v>
          </cell>
          <cell r="H20">
            <v>9.549658006502975</v>
          </cell>
          <cell r="I20">
            <v>8.1665743689820278</v>
          </cell>
          <cell r="J20">
            <v>48.1</v>
          </cell>
          <cell r="K20">
            <v>7.3366669999999994</v>
          </cell>
          <cell r="L20">
            <v>6.5561105608309616</v>
          </cell>
          <cell r="M20">
            <v>7.0786643887909992</v>
          </cell>
          <cell r="N20">
            <v>28.85</v>
          </cell>
          <cell r="O20">
            <v>4.0541669999999996</v>
          </cell>
          <cell r="P20">
            <v>7.1161350778100667</v>
          </cell>
          <cell r="Q20">
            <v>6.8300661842372268</v>
          </cell>
          <cell r="R20">
            <v>42.5</v>
          </cell>
          <cell r="S20">
            <v>3.8158339999999997</v>
          </cell>
          <cell r="T20">
            <v>11.13780106786616</v>
          </cell>
          <cell r="U20">
            <v>10.65756081841425</v>
          </cell>
          <cell r="V20">
            <v>79.150000000000006</v>
          </cell>
          <cell r="W20">
            <v>6.3358339999999993</v>
          </cell>
          <cell r="X20">
            <v>12.492435881369369</v>
          </cell>
          <cell r="Y20">
            <v>9.7962158198147957</v>
          </cell>
        </row>
        <row r="21">
          <cell r="A21">
            <v>38566</v>
          </cell>
          <cell r="B21">
            <v>35.6</v>
          </cell>
          <cell r="C21">
            <v>4.3825000000000003</v>
          </cell>
          <cell r="D21">
            <v>8.1232173416999434</v>
          </cell>
          <cell r="E21">
            <v>8.1182874842603869</v>
          </cell>
          <cell r="F21">
            <v>46.08</v>
          </cell>
          <cell r="G21">
            <v>4.6483340000000002</v>
          </cell>
          <cell r="H21">
            <v>9.9132291268226407</v>
          </cell>
          <cell r="I21">
            <v>8.1665743689820278</v>
          </cell>
          <cell r="J21">
            <v>47.95</v>
          </cell>
          <cell r="K21">
            <v>7.3366669999999994</v>
          </cell>
          <cell r="L21">
            <v>6.5356653096017592</v>
          </cell>
          <cell r="M21">
            <v>7.0786643887909992</v>
          </cell>
          <cell r="N21">
            <v>29.490000000000002</v>
          </cell>
          <cell r="O21">
            <v>4.0541669999999996</v>
          </cell>
          <cell r="P21">
            <v>7.2739973464339291</v>
          </cell>
          <cell r="Q21">
            <v>6.8300661842372268</v>
          </cell>
          <cell r="R21">
            <v>42.730000000000004</v>
          </cell>
          <cell r="S21">
            <v>3.8158339999999997</v>
          </cell>
          <cell r="T21">
            <v>11.198076226586378</v>
          </cell>
          <cell r="U21">
            <v>10.65756081841425</v>
          </cell>
          <cell r="V21">
            <v>80.510000000000005</v>
          </cell>
          <cell r="W21">
            <v>6.3358339999999993</v>
          </cell>
          <cell r="X21">
            <v>12.70708796979214</v>
          </cell>
          <cell r="Y21">
            <v>9.7962158198147957</v>
          </cell>
        </row>
        <row r="22">
          <cell r="A22">
            <v>38567</v>
          </cell>
          <cell r="B22">
            <v>35.340000000000003</v>
          </cell>
          <cell r="C22">
            <v>4.3825000000000003</v>
          </cell>
          <cell r="D22">
            <v>8.0638904734740446</v>
          </cell>
          <cell r="E22">
            <v>8.1182874842603869</v>
          </cell>
          <cell r="F22">
            <v>45.71</v>
          </cell>
          <cell r="G22">
            <v>4.6483340000000002</v>
          </cell>
          <cell r="H22">
            <v>9.8336307158650822</v>
          </cell>
          <cell r="I22">
            <v>8.1665743689820278</v>
          </cell>
          <cell r="J22">
            <v>46.63</v>
          </cell>
          <cell r="K22">
            <v>7.3366669999999994</v>
          </cell>
          <cell r="L22">
            <v>6.355747098784776</v>
          </cell>
          <cell r="M22">
            <v>7.0786643887909992</v>
          </cell>
          <cell r="N22">
            <v>29.55</v>
          </cell>
          <cell r="O22">
            <v>4.0541669999999996</v>
          </cell>
          <cell r="P22">
            <v>7.2887969341174159</v>
          </cell>
          <cell r="Q22">
            <v>6.8300661842372268</v>
          </cell>
          <cell r="R22">
            <v>42.76</v>
          </cell>
          <cell r="S22">
            <v>3.8158339999999997</v>
          </cell>
          <cell r="T22">
            <v>11.205938203810753</v>
          </cell>
          <cell r="U22">
            <v>10.65756081841425</v>
          </cell>
          <cell r="V22">
            <v>80</v>
          </cell>
          <cell r="W22">
            <v>6.3358339999999993</v>
          </cell>
          <cell r="X22">
            <v>12.6265934366336</v>
          </cell>
          <cell r="Y22">
            <v>9.7962158198147957</v>
          </cell>
        </row>
        <row r="23">
          <cell r="A23">
            <v>38568</v>
          </cell>
          <cell r="B23">
            <v>35.21</v>
          </cell>
          <cell r="C23">
            <v>4.3825000000000003</v>
          </cell>
          <cell r="D23">
            <v>8.0342270393610953</v>
          </cell>
          <cell r="E23">
            <v>8.1182874842603869</v>
          </cell>
          <cell r="F23">
            <v>45.06</v>
          </cell>
          <cell r="G23">
            <v>4.6483340000000002</v>
          </cell>
          <cell r="H23">
            <v>9.6937956695882868</v>
          </cell>
          <cell r="I23">
            <v>8.1665743689820278</v>
          </cell>
          <cell r="J23">
            <v>45.07</v>
          </cell>
          <cell r="K23">
            <v>7.3366669999999994</v>
          </cell>
          <cell r="L23">
            <v>6.1431164860010687</v>
          </cell>
          <cell r="M23">
            <v>7.0786643887909992</v>
          </cell>
          <cell r="N23">
            <v>29.5</v>
          </cell>
          <cell r="O23">
            <v>4.0541669999999996</v>
          </cell>
          <cell r="P23">
            <v>7.2764639443811765</v>
          </cell>
          <cell r="Q23">
            <v>6.8300661842372268</v>
          </cell>
          <cell r="R23">
            <v>42.5</v>
          </cell>
          <cell r="S23">
            <v>3.8158339999999997</v>
          </cell>
          <cell r="T23">
            <v>11.13780106786616</v>
          </cell>
          <cell r="U23">
            <v>10.65756081841425</v>
          </cell>
          <cell r="V23">
            <v>77.97</v>
          </cell>
          <cell r="W23">
            <v>6.3358339999999993</v>
          </cell>
          <cell r="X23">
            <v>12.306193628179022</v>
          </cell>
          <cell r="Y23">
            <v>9.7962158198147957</v>
          </cell>
        </row>
        <row r="24">
          <cell r="A24">
            <v>38569</v>
          </cell>
          <cell r="B24">
            <v>35.01</v>
          </cell>
          <cell r="C24">
            <v>4.3825000000000003</v>
          </cell>
          <cell r="D24">
            <v>7.9885909868796343</v>
          </cell>
          <cell r="E24">
            <v>8.1182874842603869</v>
          </cell>
          <cell r="F24">
            <v>43.37</v>
          </cell>
          <cell r="G24">
            <v>4.6483340000000002</v>
          </cell>
          <cell r="H24">
            <v>9.3302245492686193</v>
          </cell>
          <cell r="I24">
            <v>8.1665743689820278</v>
          </cell>
          <cell r="J24">
            <v>43.35</v>
          </cell>
          <cell r="K24">
            <v>7.3366669999999994</v>
          </cell>
          <cell r="L24">
            <v>5.9086776052395464</v>
          </cell>
          <cell r="M24">
            <v>7.0786643887909992</v>
          </cell>
          <cell r="N24">
            <v>29.330000000000002</v>
          </cell>
          <cell r="O24">
            <v>4.0541669999999996</v>
          </cell>
          <cell r="P24">
            <v>7.2345317792779635</v>
          </cell>
          <cell r="Q24">
            <v>6.8300661842372268</v>
          </cell>
          <cell r="R24">
            <v>42.15</v>
          </cell>
          <cell r="S24">
            <v>3.8158339999999997</v>
          </cell>
          <cell r="T24">
            <v>11.046078000248439</v>
          </cell>
          <cell r="U24">
            <v>10.65756081841425</v>
          </cell>
          <cell r="V24">
            <v>75.84</v>
          </cell>
          <cell r="W24">
            <v>6.3358339999999993</v>
          </cell>
          <cell r="X24">
            <v>11.970010577928653</v>
          </cell>
          <cell r="Y24">
            <v>9.7962158198147957</v>
          </cell>
        </row>
        <row r="25">
          <cell r="A25">
            <v>38572</v>
          </cell>
          <cell r="B25">
            <v>34.82</v>
          </cell>
          <cell r="C25">
            <v>4.3825000000000003</v>
          </cell>
          <cell r="D25">
            <v>7.9452367370222472</v>
          </cell>
          <cell r="E25">
            <v>8.1182874842603869</v>
          </cell>
          <cell r="F25">
            <v>43.2</v>
          </cell>
          <cell r="G25">
            <v>4.6483340000000002</v>
          </cell>
          <cell r="H25">
            <v>9.2936523063962273</v>
          </cell>
          <cell r="I25">
            <v>8.1665743689820278</v>
          </cell>
          <cell r="J25">
            <v>43.01</v>
          </cell>
          <cell r="K25">
            <v>7.3366669999999994</v>
          </cell>
          <cell r="L25">
            <v>5.8623350357866864</v>
          </cell>
          <cell r="M25">
            <v>7.0786643887909992</v>
          </cell>
          <cell r="N25">
            <v>29.200000000000003</v>
          </cell>
          <cell r="O25">
            <v>4.0541669999999996</v>
          </cell>
          <cell r="P25">
            <v>7.2024660059637418</v>
          </cell>
          <cell r="Q25">
            <v>6.8300661842372268</v>
          </cell>
          <cell r="R25">
            <v>41.95</v>
          </cell>
          <cell r="S25">
            <v>3.8158339999999997</v>
          </cell>
          <cell r="T25">
            <v>10.993664818752599</v>
          </cell>
          <cell r="U25">
            <v>10.65756081841425</v>
          </cell>
          <cell r="V25">
            <v>75.11</v>
          </cell>
          <cell r="W25">
            <v>6.3358339999999993</v>
          </cell>
          <cell r="X25">
            <v>11.854792912819372</v>
          </cell>
          <cell r="Y25">
            <v>9.7962158198147957</v>
          </cell>
        </row>
        <row r="26">
          <cell r="A26">
            <v>38573</v>
          </cell>
          <cell r="B26">
            <v>35.200000000000003</v>
          </cell>
          <cell r="C26">
            <v>4.3825000000000003</v>
          </cell>
          <cell r="D26">
            <v>8.0319452367370232</v>
          </cell>
          <cell r="E26">
            <v>8.1182874842603869</v>
          </cell>
          <cell r="F26">
            <v>43.04</v>
          </cell>
          <cell r="G26">
            <v>4.6483340000000002</v>
          </cell>
          <cell r="H26">
            <v>9.2592313719280916</v>
          </cell>
          <cell r="I26">
            <v>8.1665743689820278</v>
          </cell>
          <cell r="J26">
            <v>43.57</v>
          </cell>
          <cell r="K26">
            <v>7.3366669999999994</v>
          </cell>
          <cell r="L26">
            <v>5.9386639737090432</v>
          </cell>
          <cell r="M26">
            <v>7.0786643887909992</v>
          </cell>
          <cell r="N26">
            <v>29.01</v>
          </cell>
          <cell r="O26">
            <v>4.0541669999999996</v>
          </cell>
          <cell r="P26">
            <v>7.1556006449660323</v>
          </cell>
          <cell r="Q26">
            <v>6.8300661842372268</v>
          </cell>
          <cell r="R26">
            <v>42.17</v>
          </cell>
          <cell r="S26">
            <v>3.8158339999999997</v>
          </cell>
          <cell r="T26">
            <v>11.051319318398024</v>
          </cell>
          <cell r="U26">
            <v>10.65756081841425</v>
          </cell>
          <cell r="V26">
            <v>74.75</v>
          </cell>
          <cell r="W26">
            <v>6.3358339999999993</v>
          </cell>
          <cell r="X26">
            <v>11.797973242354519</v>
          </cell>
          <cell r="Y26">
            <v>9.7962158198147957</v>
          </cell>
        </row>
        <row r="27">
          <cell r="A27">
            <v>38574</v>
          </cell>
          <cell r="B27">
            <v>35.050000000000004</v>
          </cell>
          <cell r="C27">
            <v>4.3825000000000003</v>
          </cell>
          <cell r="D27">
            <v>7.997718197375927</v>
          </cell>
          <cell r="E27">
            <v>8.1182874842603869</v>
          </cell>
          <cell r="F27">
            <v>42.5</v>
          </cell>
          <cell r="G27">
            <v>4.6483340000000002</v>
          </cell>
          <cell r="H27">
            <v>9.1430607180981394</v>
          </cell>
          <cell r="I27">
            <v>8.1665743689820278</v>
          </cell>
          <cell r="J27">
            <v>43.08</v>
          </cell>
          <cell r="K27">
            <v>7.3366669999999994</v>
          </cell>
          <cell r="L27">
            <v>5.8718761530269807</v>
          </cell>
          <cell r="M27">
            <v>7.0786643887909992</v>
          </cell>
          <cell r="N27">
            <v>28.34</v>
          </cell>
          <cell r="O27">
            <v>4.0541669999999996</v>
          </cell>
          <cell r="P27">
            <v>6.9903385825004252</v>
          </cell>
          <cell r="Q27">
            <v>6.8300661842372268</v>
          </cell>
          <cell r="R27">
            <v>41.59</v>
          </cell>
          <cell r="S27">
            <v>3.8158339999999997</v>
          </cell>
          <cell r="T27">
            <v>10.899321092060086</v>
          </cell>
          <cell r="U27">
            <v>10.65756081841425</v>
          </cell>
          <cell r="V27">
            <v>70.42</v>
          </cell>
          <cell r="W27">
            <v>6.3358339999999993</v>
          </cell>
          <cell r="X27">
            <v>11.114558872596726</v>
          </cell>
          <cell r="Y27">
            <v>9.7962158198147957</v>
          </cell>
        </row>
        <row r="28">
          <cell r="A28">
            <v>38575</v>
          </cell>
          <cell r="B28">
            <v>35.47</v>
          </cell>
          <cell r="C28">
            <v>4.3825000000000003</v>
          </cell>
          <cell r="D28">
            <v>8.0935539075869922</v>
          </cell>
          <cell r="E28">
            <v>8.1182874842603869</v>
          </cell>
          <cell r="F28">
            <v>41.95</v>
          </cell>
          <cell r="G28">
            <v>4.6483340000000002</v>
          </cell>
          <cell r="H28">
            <v>9.0247387558639289</v>
          </cell>
          <cell r="I28">
            <v>8.1665743689820278</v>
          </cell>
          <cell r="J28">
            <v>44.730000000000004</v>
          </cell>
          <cell r="K28">
            <v>7.3366669999999994</v>
          </cell>
          <cell r="L28">
            <v>6.0967739165482104</v>
          </cell>
          <cell r="M28">
            <v>7.0786643887909992</v>
          </cell>
          <cell r="N28">
            <v>28.5</v>
          </cell>
          <cell r="O28">
            <v>4.0541669999999996</v>
          </cell>
          <cell r="P28">
            <v>7.0298041496563908</v>
          </cell>
          <cell r="Q28">
            <v>6.8300661842372268</v>
          </cell>
          <cell r="R28">
            <v>42.2</v>
          </cell>
          <cell r="S28">
            <v>3.8158339999999997</v>
          </cell>
          <cell r="T28">
            <v>11.0591812956224</v>
          </cell>
          <cell r="U28">
            <v>10.65756081841425</v>
          </cell>
          <cell r="V28">
            <v>71.06</v>
          </cell>
          <cell r="W28">
            <v>6.3358339999999993</v>
          </cell>
          <cell r="X28">
            <v>11.215571620089795</v>
          </cell>
          <cell r="Y28">
            <v>9.7962158198147957</v>
          </cell>
        </row>
        <row r="29">
          <cell r="A29">
            <v>38576</v>
          </cell>
          <cell r="B29">
            <v>35.06</v>
          </cell>
          <cell r="C29">
            <v>4.3825000000000003</v>
          </cell>
          <cell r="D29">
            <v>8</v>
          </cell>
          <cell r="E29">
            <v>8.1182874842603869</v>
          </cell>
          <cell r="F29">
            <v>41.96</v>
          </cell>
          <cell r="G29">
            <v>4.6483340000000002</v>
          </cell>
          <cell r="H29">
            <v>9.0268900642681871</v>
          </cell>
          <cell r="I29">
            <v>8.1665743689820278</v>
          </cell>
          <cell r="J29">
            <v>44.75</v>
          </cell>
          <cell r="K29">
            <v>7.3366669999999994</v>
          </cell>
          <cell r="L29">
            <v>6.0994999500454368</v>
          </cell>
          <cell r="M29">
            <v>7.0786643887909992</v>
          </cell>
          <cell r="N29">
            <v>28.45</v>
          </cell>
          <cell r="O29">
            <v>4.0541669999999996</v>
          </cell>
          <cell r="P29">
            <v>7.0174711599201514</v>
          </cell>
          <cell r="Q29">
            <v>6.8300661842372268</v>
          </cell>
          <cell r="R29">
            <v>41.71</v>
          </cell>
          <cell r="S29">
            <v>3.8158339999999997</v>
          </cell>
          <cell r="T29">
            <v>10.930769000957589</v>
          </cell>
          <cell r="U29">
            <v>10.65756081841425</v>
          </cell>
          <cell r="V29">
            <v>67.070000000000007</v>
          </cell>
          <cell r="W29">
            <v>6.3358339999999993</v>
          </cell>
          <cell r="X29">
            <v>10.585820272437696</v>
          </cell>
          <cell r="Y29">
            <v>9.7962158198147957</v>
          </cell>
        </row>
        <row r="30">
          <cell r="A30">
            <v>38579</v>
          </cell>
          <cell r="B30">
            <v>34.82</v>
          </cell>
          <cell r="C30">
            <v>4.3825000000000003</v>
          </cell>
          <cell r="D30">
            <v>7.9452367370222472</v>
          </cell>
          <cell r="E30">
            <v>8.1182874842603869</v>
          </cell>
          <cell r="F30">
            <v>42.800000000000004</v>
          </cell>
          <cell r="G30">
            <v>4.6483340000000002</v>
          </cell>
          <cell r="H30">
            <v>9.2075999702258926</v>
          </cell>
          <cell r="I30">
            <v>8.1665743689820278</v>
          </cell>
          <cell r="J30">
            <v>45.35</v>
          </cell>
          <cell r="K30">
            <v>7.3366669999999994</v>
          </cell>
          <cell r="L30">
            <v>6.1812809549622472</v>
          </cell>
          <cell r="M30">
            <v>7.0786643887909992</v>
          </cell>
          <cell r="N30">
            <v>28.55</v>
          </cell>
          <cell r="O30">
            <v>4.0541669999999996</v>
          </cell>
          <cell r="P30">
            <v>7.0421371393926311</v>
          </cell>
          <cell r="Q30">
            <v>6.8300661842372268</v>
          </cell>
          <cell r="R30">
            <v>42.28</v>
          </cell>
          <cell r="S30">
            <v>3.8158339999999997</v>
          </cell>
          <cell r="T30">
            <v>11.080146568220735</v>
          </cell>
          <cell r="U30">
            <v>10.65756081841425</v>
          </cell>
          <cell r="V30">
            <v>64.17</v>
          </cell>
          <cell r="W30">
            <v>6.3358339999999993</v>
          </cell>
          <cell r="X30">
            <v>10.128106260359727</v>
          </cell>
          <cell r="Y30">
            <v>9.7962158198147957</v>
          </cell>
        </row>
        <row r="31">
          <cell r="A31">
            <v>38580</v>
          </cell>
          <cell r="B31">
            <v>34.33</v>
          </cell>
          <cell r="C31">
            <v>4.3825000000000003</v>
          </cell>
          <cell r="D31">
            <v>7.8334284084426686</v>
          </cell>
          <cell r="E31">
            <v>8.1182874842603869</v>
          </cell>
          <cell r="F31">
            <v>42.17</v>
          </cell>
          <cell r="G31">
            <v>4.6483340000000002</v>
          </cell>
          <cell r="H31">
            <v>9.0720675407576135</v>
          </cell>
          <cell r="I31">
            <v>8.1665743689820278</v>
          </cell>
          <cell r="J31">
            <v>45.300000000000004</v>
          </cell>
          <cell r="K31">
            <v>7.3366669999999994</v>
          </cell>
          <cell r="L31">
            <v>6.17446587121918</v>
          </cell>
          <cell r="M31">
            <v>7.0786643887909992</v>
          </cell>
          <cell r="N31">
            <v>28.5</v>
          </cell>
          <cell r="O31">
            <v>4.0541669999999996</v>
          </cell>
          <cell r="P31">
            <v>7.0298041496563908</v>
          </cell>
          <cell r="Q31">
            <v>6.8300661842372268</v>
          </cell>
          <cell r="R31">
            <v>42.07</v>
          </cell>
          <cell r="S31">
            <v>3.8158339999999997</v>
          </cell>
          <cell r="T31">
            <v>11.025112727650104</v>
          </cell>
          <cell r="U31">
            <v>10.65756081841425</v>
          </cell>
          <cell r="V31">
            <v>63.39</v>
          </cell>
          <cell r="W31">
            <v>6.3358339999999993</v>
          </cell>
          <cell r="X31">
            <v>10.004996974352549</v>
          </cell>
          <cell r="Y31">
            <v>9.7962158198147957</v>
          </cell>
        </row>
        <row r="32">
          <cell r="A32">
            <v>38581</v>
          </cell>
          <cell r="B32">
            <v>34.39</v>
          </cell>
          <cell r="C32">
            <v>4.3825000000000003</v>
          </cell>
          <cell r="D32">
            <v>7.8471192241871073</v>
          </cell>
          <cell r="E32">
            <v>8.1182874842603869</v>
          </cell>
          <cell r="F32">
            <v>42.02</v>
          </cell>
          <cell r="G32">
            <v>4.6483340000000002</v>
          </cell>
          <cell r="H32">
            <v>9.0397979146937377</v>
          </cell>
          <cell r="I32">
            <v>8.1665743689820278</v>
          </cell>
          <cell r="J32">
            <v>44.27</v>
          </cell>
          <cell r="K32">
            <v>7.3366669999999994</v>
          </cell>
          <cell r="L32">
            <v>6.0340751461119888</v>
          </cell>
          <cell r="M32">
            <v>7.0786643887909992</v>
          </cell>
          <cell r="N32">
            <v>28.740000000000002</v>
          </cell>
          <cell r="O32">
            <v>4.0541669999999996</v>
          </cell>
          <cell r="P32">
            <v>7.0890025003903405</v>
          </cell>
          <cell r="Q32">
            <v>6.8300661842372268</v>
          </cell>
          <cell r="R32">
            <v>41.88</v>
          </cell>
          <cell r="S32">
            <v>3.8158339999999997</v>
          </cell>
          <cell r="T32">
            <v>10.975320205229055</v>
          </cell>
          <cell r="U32">
            <v>10.65756081841425</v>
          </cell>
          <cell r="V32">
            <v>62.120000000000005</v>
          </cell>
          <cell r="W32">
            <v>6.3358339999999993</v>
          </cell>
          <cell r="X32">
            <v>9.8045498035459904</v>
          </cell>
          <cell r="Y32">
            <v>9.7962158198147957</v>
          </cell>
        </row>
        <row r="33">
          <cell r="A33">
            <v>38582</v>
          </cell>
          <cell r="B33">
            <v>34.6</v>
          </cell>
          <cell r="C33">
            <v>4.3825000000000003</v>
          </cell>
          <cell r="D33">
            <v>7.8950370792926412</v>
          </cell>
          <cell r="E33">
            <v>8.1182874842603869</v>
          </cell>
          <cell r="F33">
            <v>42.12</v>
          </cell>
          <cell r="G33">
            <v>4.6483340000000002</v>
          </cell>
          <cell r="H33">
            <v>9.061310998736321</v>
          </cell>
          <cell r="I33">
            <v>8.1665743689820278</v>
          </cell>
          <cell r="J33">
            <v>41.31</v>
          </cell>
          <cell r="K33">
            <v>7.3366669999999994</v>
          </cell>
          <cell r="L33">
            <v>5.6306221885223913</v>
          </cell>
          <cell r="M33">
            <v>7.0786643887909992</v>
          </cell>
          <cell r="N33">
            <v>28.5</v>
          </cell>
          <cell r="O33">
            <v>4.0541669999999996</v>
          </cell>
          <cell r="P33">
            <v>7.0298041496563908</v>
          </cell>
          <cell r="Q33">
            <v>6.8300661842372268</v>
          </cell>
          <cell r="R33">
            <v>41.95</v>
          </cell>
          <cell r="S33">
            <v>3.8158339999999997</v>
          </cell>
          <cell r="T33">
            <v>10.993664818752599</v>
          </cell>
          <cell r="U33">
            <v>10.65756081841425</v>
          </cell>
          <cell r="V33">
            <v>63.67</v>
          </cell>
          <cell r="W33">
            <v>6.3358339999999993</v>
          </cell>
          <cell r="X33">
            <v>10.049190051380767</v>
          </cell>
          <cell r="Y33">
            <v>9.7962158198147957</v>
          </cell>
        </row>
        <row r="34">
          <cell r="A34">
            <v>38583</v>
          </cell>
          <cell r="B34">
            <v>34.75</v>
          </cell>
          <cell r="C34">
            <v>4.3825000000000003</v>
          </cell>
          <cell r="D34">
            <v>7.9292641186537356</v>
          </cell>
          <cell r="E34">
            <v>8.1182874842603869</v>
          </cell>
          <cell r="F34">
            <v>42.56</v>
          </cell>
          <cell r="G34">
            <v>4.6483340000000002</v>
          </cell>
          <cell r="H34">
            <v>9.15596856852369</v>
          </cell>
          <cell r="I34">
            <v>8.1665743689820278</v>
          </cell>
          <cell r="J34">
            <v>41.01</v>
          </cell>
          <cell r="K34">
            <v>7.3366669999999994</v>
          </cell>
          <cell r="L34">
            <v>5.5897316860639856</v>
          </cell>
          <cell r="M34">
            <v>7.0786643887909992</v>
          </cell>
          <cell r="N34">
            <v>28.71</v>
          </cell>
          <cell r="O34">
            <v>4.0541669999999996</v>
          </cell>
          <cell r="P34">
            <v>7.0816027065485967</v>
          </cell>
          <cell r="Q34">
            <v>6.8300661842372268</v>
          </cell>
          <cell r="R34">
            <v>42.22</v>
          </cell>
          <cell r="S34">
            <v>3.8158339999999997</v>
          </cell>
          <cell r="T34">
            <v>11.064422613771983</v>
          </cell>
          <cell r="U34">
            <v>10.65756081841425</v>
          </cell>
          <cell r="V34">
            <v>64.5</v>
          </cell>
          <cell r="W34">
            <v>6.3358339999999993</v>
          </cell>
          <cell r="X34">
            <v>10.18019095828584</v>
          </cell>
          <cell r="Y34">
            <v>9.7962158198147957</v>
          </cell>
        </row>
        <row r="35">
          <cell r="A35">
            <v>38586</v>
          </cell>
          <cell r="B35">
            <v>34.22</v>
          </cell>
          <cell r="C35">
            <v>4.3825000000000003</v>
          </cell>
          <cell r="D35">
            <v>7.8083285795778661</v>
          </cell>
          <cell r="E35">
            <v>8.1182874842603869</v>
          </cell>
          <cell r="F35">
            <v>42.400000000000006</v>
          </cell>
          <cell r="G35">
            <v>4.6483340000000002</v>
          </cell>
          <cell r="H35">
            <v>9.1215476340555579</v>
          </cell>
          <cell r="I35">
            <v>8.1665743689820278</v>
          </cell>
          <cell r="J35">
            <v>41.37</v>
          </cell>
          <cell r="K35">
            <v>7.3366669999999994</v>
          </cell>
          <cell r="L35">
            <v>5.6388002890140712</v>
          </cell>
          <cell r="M35">
            <v>7.0786643887909992</v>
          </cell>
          <cell r="N35">
            <v>28.72</v>
          </cell>
          <cell r="O35">
            <v>4.0541669999999996</v>
          </cell>
          <cell r="P35">
            <v>7.084069304495844</v>
          </cell>
          <cell r="Q35">
            <v>6.8300661842372268</v>
          </cell>
          <cell r="R35">
            <v>42.160000000000004</v>
          </cell>
          <cell r="S35">
            <v>3.8158339999999997</v>
          </cell>
          <cell r="T35">
            <v>11.048698659323232</v>
          </cell>
          <cell r="U35">
            <v>10.65756081841425</v>
          </cell>
          <cell r="V35">
            <v>65.3</v>
          </cell>
          <cell r="W35">
            <v>6.3358339999999993</v>
          </cell>
          <cell r="X35">
            <v>10.306456892652175</v>
          </cell>
          <cell r="Y35">
            <v>9.7962158198147957</v>
          </cell>
        </row>
        <row r="36">
          <cell r="A36">
            <v>38587</v>
          </cell>
          <cell r="B36">
            <v>33.800000000000004</v>
          </cell>
          <cell r="C36">
            <v>4.3825000000000003</v>
          </cell>
          <cell r="D36">
            <v>7.7124928693668</v>
          </cell>
          <cell r="E36">
            <v>8.1182874842603869</v>
          </cell>
          <cell r="F36">
            <v>42.230000000000004</v>
          </cell>
          <cell r="G36">
            <v>4.6483340000000002</v>
          </cell>
          <cell r="H36">
            <v>9.0849753911831641</v>
          </cell>
          <cell r="I36">
            <v>8.1665743689820278</v>
          </cell>
          <cell r="J36">
            <v>41.94</v>
          </cell>
          <cell r="K36">
            <v>7.3366669999999994</v>
          </cell>
          <cell r="L36">
            <v>5.7164922436850416</v>
          </cell>
          <cell r="M36">
            <v>7.0786643887909992</v>
          </cell>
          <cell r="N36">
            <v>28.86</v>
          </cell>
          <cell r="O36">
            <v>4.0541669999999996</v>
          </cell>
          <cell r="P36">
            <v>7.1186016757573141</v>
          </cell>
          <cell r="Q36">
            <v>6.8300661842372268</v>
          </cell>
          <cell r="R36">
            <v>42.06</v>
          </cell>
          <cell r="S36">
            <v>3.8158339999999997</v>
          </cell>
          <cell r="T36">
            <v>11.022492068575312</v>
          </cell>
          <cell r="U36">
            <v>10.65756081841425</v>
          </cell>
          <cell r="V36">
            <v>64.89</v>
          </cell>
          <cell r="W36">
            <v>6.3358339999999993</v>
          </cell>
          <cell r="X36">
            <v>10.241745601289429</v>
          </cell>
          <cell r="Y36">
            <v>9.7962158198147957</v>
          </cell>
        </row>
        <row r="37">
          <cell r="A37">
            <v>38588</v>
          </cell>
          <cell r="B37">
            <v>33.369999999999997</v>
          </cell>
          <cell r="C37">
            <v>4.3825000000000003</v>
          </cell>
          <cell r="D37">
            <v>7.6143753565316592</v>
          </cell>
          <cell r="E37">
            <v>8.1182874842603869</v>
          </cell>
          <cell r="F37">
            <v>41.78</v>
          </cell>
          <cell r="G37">
            <v>4.6483340000000002</v>
          </cell>
          <cell r="H37">
            <v>8.9881665129915369</v>
          </cell>
          <cell r="I37">
            <v>8.1665743689820278</v>
          </cell>
          <cell r="J37">
            <v>41.45</v>
          </cell>
          <cell r="K37">
            <v>7.3366669999999994</v>
          </cell>
          <cell r="L37">
            <v>5.64970442300298</v>
          </cell>
          <cell r="M37">
            <v>7.0786643887909992</v>
          </cell>
          <cell r="N37">
            <v>28.85</v>
          </cell>
          <cell r="O37">
            <v>4.0541669999999996</v>
          </cell>
          <cell r="P37">
            <v>7.1161350778100667</v>
          </cell>
          <cell r="Q37">
            <v>6.8300661842372268</v>
          </cell>
          <cell r="R37">
            <v>41.62</v>
          </cell>
          <cell r="S37">
            <v>3.8158339999999997</v>
          </cell>
          <cell r="T37">
            <v>10.907183069284461</v>
          </cell>
          <cell r="U37">
            <v>10.65756081841425</v>
          </cell>
          <cell r="V37">
            <v>64.010000000000005</v>
          </cell>
          <cell r="W37">
            <v>6.3358339999999993</v>
          </cell>
          <cell r="X37">
            <v>10.102853073486459</v>
          </cell>
          <cell r="Y37">
            <v>9.7962158198147957</v>
          </cell>
        </row>
        <row r="38">
          <cell r="A38">
            <v>38589</v>
          </cell>
          <cell r="B38">
            <v>33.11</v>
          </cell>
          <cell r="C38">
            <v>4.3825000000000003</v>
          </cell>
          <cell r="D38">
            <v>7.5550484883057614</v>
          </cell>
          <cell r="E38">
            <v>8.1182874842603869</v>
          </cell>
          <cell r="F38">
            <v>41.64</v>
          </cell>
          <cell r="G38">
            <v>4.6483340000000002</v>
          </cell>
          <cell r="H38">
            <v>8.9580481953319193</v>
          </cell>
          <cell r="I38">
            <v>8.1665743689820278</v>
          </cell>
          <cell r="J38">
            <v>40.26</v>
          </cell>
          <cell r="K38">
            <v>7.3366669999999994</v>
          </cell>
          <cell r="L38">
            <v>5.4875054299179729</v>
          </cell>
          <cell r="M38">
            <v>7.0786643887909992</v>
          </cell>
          <cell r="N38">
            <v>29.03</v>
          </cell>
          <cell r="O38">
            <v>4.0541669999999996</v>
          </cell>
          <cell r="P38">
            <v>7.1605338408605279</v>
          </cell>
          <cell r="Q38">
            <v>6.8300661842372268</v>
          </cell>
          <cell r="R38">
            <v>41.58</v>
          </cell>
          <cell r="S38">
            <v>3.8158339999999997</v>
          </cell>
          <cell r="T38">
            <v>10.896700432985293</v>
          </cell>
          <cell r="U38">
            <v>10.65756081841425</v>
          </cell>
          <cell r="V38">
            <v>63.95</v>
          </cell>
          <cell r="W38">
            <v>6.3358339999999993</v>
          </cell>
          <cell r="X38">
            <v>10.093383128408984</v>
          </cell>
          <cell r="Y38">
            <v>9.7962158198147957</v>
          </cell>
        </row>
        <row r="39">
          <cell r="A39">
            <v>38590</v>
          </cell>
          <cell r="B39">
            <v>32.93</v>
          </cell>
          <cell r="C39">
            <v>4.3825000000000003</v>
          </cell>
          <cell r="D39">
            <v>7.5139760410724463</v>
          </cell>
          <cell r="E39">
            <v>8.1182874842603869</v>
          </cell>
          <cell r="F39">
            <v>41.11</v>
          </cell>
          <cell r="G39">
            <v>4.6483340000000002</v>
          </cell>
          <cell r="H39">
            <v>8.8440288499062234</v>
          </cell>
          <cell r="I39">
            <v>8.1665743689820278</v>
          </cell>
          <cell r="J39">
            <v>38.82</v>
          </cell>
          <cell r="K39">
            <v>7.3366669999999994</v>
          </cell>
          <cell r="L39">
            <v>5.2912310181176281</v>
          </cell>
          <cell r="M39">
            <v>7.0786643887909992</v>
          </cell>
          <cell r="N39">
            <v>29.01</v>
          </cell>
          <cell r="O39">
            <v>4.0541669999999996</v>
          </cell>
          <cell r="P39">
            <v>7.1556006449660323</v>
          </cell>
          <cell r="Q39">
            <v>6.8300661842372268</v>
          </cell>
          <cell r="R39">
            <v>40.75</v>
          </cell>
          <cell r="S39">
            <v>3.8158339999999997</v>
          </cell>
          <cell r="T39">
            <v>10.679185729777554</v>
          </cell>
          <cell r="U39">
            <v>10.65756081841425</v>
          </cell>
          <cell r="V39">
            <v>62.7</v>
          </cell>
          <cell r="W39">
            <v>6.3358339999999993</v>
          </cell>
          <cell r="X39">
            <v>9.8960926059615844</v>
          </cell>
          <cell r="Y39">
            <v>9.7962158198147957</v>
          </cell>
        </row>
        <row r="40">
          <cell r="A40">
            <v>38593</v>
          </cell>
          <cell r="B40">
            <v>33.200000000000003</v>
          </cell>
          <cell r="C40">
            <v>4.3825000000000003</v>
          </cell>
          <cell r="D40">
            <v>7.5755847119224189</v>
          </cell>
          <cell r="E40">
            <v>8.1182874842603869</v>
          </cell>
          <cell r="F40">
            <v>41.62</v>
          </cell>
          <cell r="G40">
            <v>4.6483340000000002</v>
          </cell>
          <cell r="H40">
            <v>8.9537455785234012</v>
          </cell>
          <cell r="I40">
            <v>8.1665743689820278</v>
          </cell>
          <cell r="J40">
            <v>39.050000000000004</v>
          </cell>
          <cell r="K40">
            <v>7.3366669999999994</v>
          </cell>
          <cell r="L40">
            <v>5.3225804033357393</v>
          </cell>
          <cell r="M40">
            <v>7.0786643887909992</v>
          </cell>
          <cell r="N40">
            <v>28.560000000000002</v>
          </cell>
          <cell r="O40">
            <v>4.0541669999999996</v>
          </cell>
          <cell r="P40">
            <v>7.0446037373398793</v>
          </cell>
          <cell r="Q40">
            <v>6.8300661842372268</v>
          </cell>
          <cell r="R40">
            <v>41.36</v>
          </cell>
          <cell r="S40">
            <v>3.8158339999999997</v>
          </cell>
          <cell r="T40">
            <v>10.839045933339868</v>
          </cell>
          <cell r="U40">
            <v>10.65756081841425</v>
          </cell>
          <cell r="V40">
            <v>63</v>
          </cell>
          <cell r="W40">
            <v>6.3358339999999993</v>
          </cell>
          <cell r="X40">
            <v>9.9434423313489599</v>
          </cell>
          <cell r="Y40">
            <v>9.7962158198147957</v>
          </cell>
        </row>
        <row r="41">
          <cell r="A41">
            <v>38594</v>
          </cell>
          <cell r="B41">
            <v>33.08</v>
          </cell>
          <cell r="C41">
            <v>4.3825000000000003</v>
          </cell>
          <cell r="D41">
            <v>7.5482030804335416</v>
          </cell>
          <cell r="E41">
            <v>8.1182874842603869</v>
          </cell>
          <cell r="F41">
            <v>39.700000000000003</v>
          </cell>
          <cell r="G41">
            <v>4.6483340000000002</v>
          </cell>
          <cell r="H41">
            <v>8.5406943649057929</v>
          </cell>
          <cell r="I41">
            <v>8.1665743689820278</v>
          </cell>
          <cell r="J41">
            <v>38.69</v>
          </cell>
          <cell r="K41">
            <v>7.3366669999999994</v>
          </cell>
          <cell r="L41">
            <v>5.273511800385652</v>
          </cell>
          <cell r="M41">
            <v>7.0786643887909992</v>
          </cell>
          <cell r="N41">
            <v>27.54</v>
          </cell>
          <cell r="O41">
            <v>4.0541669999999996</v>
          </cell>
          <cell r="P41">
            <v>6.7930107467205971</v>
          </cell>
          <cell r="Q41">
            <v>6.8300661842372268</v>
          </cell>
          <cell r="R41">
            <v>41.14</v>
          </cell>
          <cell r="S41">
            <v>3.8158339999999997</v>
          </cell>
          <cell r="T41">
            <v>10.781391433694443</v>
          </cell>
          <cell r="U41">
            <v>10.65756081841425</v>
          </cell>
          <cell r="V41">
            <v>62.78</v>
          </cell>
          <cell r="W41">
            <v>6.3358339999999993</v>
          </cell>
          <cell r="X41">
            <v>9.9087191993982184</v>
          </cell>
          <cell r="Y41">
            <v>9.7962158198147957</v>
          </cell>
        </row>
        <row r="42">
          <cell r="A42">
            <v>38595</v>
          </cell>
          <cell r="B42">
            <v>33.79</v>
          </cell>
          <cell r="C42">
            <v>4.386666</v>
          </cell>
          <cell r="D42">
            <v>7.7028887086457001</v>
          </cell>
          <cell r="E42">
            <v>8.1182874842603869</v>
          </cell>
          <cell r="F42">
            <v>39.83</v>
          </cell>
          <cell r="G42">
            <v>4.8433329999999994</v>
          </cell>
          <cell r="H42">
            <v>8.2236757208310891</v>
          </cell>
          <cell r="I42">
            <v>8.1665743689820278</v>
          </cell>
          <cell r="J42">
            <v>40.06</v>
          </cell>
          <cell r="K42">
            <v>7.5566659999999999</v>
          </cell>
          <cell r="L42">
            <v>5.3012796913347771</v>
          </cell>
          <cell r="M42">
            <v>7.0786643887909992</v>
          </cell>
          <cell r="N42">
            <v>27.150000000000002</v>
          </cell>
          <cell r="O42">
            <v>4.13</v>
          </cell>
          <cell r="P42">
            <v>6.5738498789346256</v>
          </cell>
          <cell r="Q42">
            <v>6.8300661842372268</v>
          </cell>
          <cell r="R42">
            <v>41.58</v>
          </cell>
          <cell r="S42">
            <v>3.9933329999999998</v>
          </cell>
          <cell r="T42">
            <v>10.41235479235015</v>
          </cell>
          <cell r="U42">
            <v>10.65756081841425</v>
          </cell>
          <cell r="V42">
            <v>63.38</v>
          </cell>
          <cell r="W42">
            <v>6.7366669999999997</v>
          </cell>
          <cell r="X42">
            <v>9.4082132900438751</v>
          </cell>
          <cell r="Y42">
            <v>9.7962158198147957</v>
          </cell>
        </row>
        <row r="43">
          <cell r="A43">
            <v>38596</v>
          </cell>
          <cell r="B43">
            <v>34.369999999999997</v>
          </cell>
          <cell r="C43">
            <v>4.386666</v>
          </cell>
          <cell r="D43">
            <v>7.8351075737245548</v>
          </cell>
          <cell r="E43">
            <v>8.1182874842603869</v>
          </cell>
          <cell r="F43">
            <v>40.1</v>
          </cell>
          <cell r="G43">
            <v>4.8433329999999994</v>
          </cell>
          <cell r="H43">
            <v>8.2794224555693372</v>
          </cell>
          <cell r="I43">
            <v>8.1665743689820278</v>
          </cell>
          <cell r="J43">
            <v>41.61</v>
          </cell>
          <cell r="K43">
            <v>7.5566659999999999</v>
          </cell>
          <cell r="L43">
            <v>5.5063966040049941</v>
          </cell>
          <cell r="M43">
            <v>7.0786643887909992</v>
          </cell>
          <cell r="N43">
            <v>27.01</v>
          </cell>
          <cell r="O43">
            <v>4.13</v>
          </cell>
          <cell r="P43">
            <v>6.5399515738498799</v>
          </cell>
          <cell r="Q43">
            <v>6.8300661842372268</v>
          </cell>
          <cell r="R43">
            <v>41.65</v>
          </cell>
          <cell r="S43">
            <v>3.9933329999999998</v>
          </cell>
          <cell r="T43">
            <v>10.429884009172287</v>
          </cell>
          <cell r="U43">
            <v>10.65756081841425</v>
          </cell>
          <cell r="V43">
            <v>64.11</v>
          </cell>
          <cell r="W43">
            <v>6.7366669999999997</v>
          </cell>
          <cell r="X43">
            <v>9.5165754816142769</v>
          </cell>
          <cell r="Y43">
            <v>9.7962158198147957</v>
          </cell>
        </row>
        <row r="44">
          <cell r="A44">
            <v>38597</v>
          </cell>
          <cell r="B44">
            <v>35.1</v>
          </cell>
          <cell r="C44">
            <v>4.386666</v>
          </cell>
          <cell r="D44">
            <v>8.0015209728755288</v>
          </cell>
          <cell r="E44">
            <v>8.1182874842603869</v>
          </cell>
          <cell r="F44">
            <v>40.270000000000003</v>
          </cell>
          <cell r="G44">
            <v>4.8433329999999994</v>
          </cell>
          <cell r="H44">
            <v>8.3145222515156423</v>
          </cell>
          <cell r="I44">
            <v>8.1665743689820278</v>
          </cell>
          <cell r="J44">
            <v>41.76</v>
          </cell>
          <cell r="K44">
            <v>7.5566659999999999</v>
          </cell>
          <cell r="L44">
            <v>5.5262466278117888</v>
          </cell>
          <cell r="M44">
            <v>7.0786643887909992</v>
          </cell>
          <cell r="N44">
            <v>26.700000000000003</v>
          </cell>
          <cell r="O44">
            <v>4.13</v>
          </cell>
          <cell r="P44">
            <v>6.4648910411622289</v>
          </cell>
          <cell r="Q44">
            <v>6.8300661842372268</v>
          </cell>
          <cell r="R44">
            <v>41.92</v>
          </cell>
          <cell r="S44">
            <v>3.9933329999999998</v>
          </cell>
          <cell r="T44">
            <v>10.497496702629109</v>
          </cell>
          <cell r="U44">
            <v>10.65756081841425</v>
          </cell>
          <cell r="V44">
            <v>63.43</v>
          </cell>
          <cell r="W44">
            <v>6.7366669999999997</v>
          </cell>
          <cell r="X44">
            <v>9.4156353579596566</v>
          </cell>
          <cell r="Y44">
            <v>9.7962158198147957</v>
          </cell>
        </row>
        <row r="45">
          <cell r="A45">
            <v>38600</v>
          </cell>
          <cell r="B45">
            <v>35.1</v>
          </cell>
          <cell r="C45">
            <v>4.386666</v>
          </cell>
          <cell r="D45">
            <v>8.0015209728755288</v>
          </cell>
          <cell r="E45">
            <v>8.1182874842603869</v>
          </cell>
          <cell r="F45">
            <v>40.270000000000003</v>
          </cell>
          <cell r="G45">
            <v>4.8433329999999994</v>
          </cell>
          <cell r="H45">
            <v>8.3145222515156423</v>
          </cell>
          <cell r="I45">
            <v>8.1665743689820278</v>
          </cell>
          <cell r="J45">
            <v>41.76</v>
          </cell>
          <cell r="K45">
            <v>7.5566659999999999</v>
          </cell>
          <cell r="L45">
            <v>5.5262466278117888</v>
          </cell>
          <cell r="M45">
            <v>7.0786643887909992</v>
          </cell>
          <cell r="N45">
            <v>26.700000000000003</v>
          </cell>
          <cell r="O45">
            <v>4.13</v>
          </cell>
          <cell r="P45">
            <v>6.4648910411622289</v>
          </cell>
          <cell r="Q45">
            <v>6.8300661842372268</v>
          </cell>
          <cell r="R45">
            <v>41.92</v>
          </cell>
          <cell r="S45">
            <v>3.9933329999999998</v>
          </cell>
          <cell r="T45">
            <v>10.497496702629109</v>
          </cell>
          <cell r="U45">
            <v>10.65756081841425</v>
          </cell>
          <cell r="V45">
            <v>63.43</v>
          </cell>
          <cell r="W45">
            <v>6.7366669999999997</v>
          </cell>
          <cell r="X45">
            <v>9.4156353579596566</v>
          </cell>
          <cell r="Y45">
            <v>9.7962158198147957</v>
          </cell>
        </row>
        <row r="46">
          <cell r="A46">
            <v>38601</v>
          </cell>
          <cell r="B46">
            <v>34.730000000000004</v>
          </cell>
          <cell r="C46">
            <v>4.386666</v>
          </cell>
          <cell r="D46">
            <v>7.9171744554976389</v>
          </cell>
          <cell r="E46">
            <v>8.1182874842603869</v>
          </cell>
          <cell r="F46">
            <v>41.45</v>
          </cell>
          <cell r="G46">
            <v>4.8433329999999994</v>
          </cell>
          <cell r="H46">
            <v>8.5581561292605741</v>
          </cell>
          <cell r="I46">
            <v>8.1665743689820278</v>
          </cell>
          <cell r="J46">
            <v>41.61</v>
          </cell>
          <cell r="K46">
            <v>7.5566659999999999</v>
          </cell>
          <cell r="L46">
            <v>5.5063966040049941</v>
          </cell>
          <cell r="M46">
            <v>7.0786643887909992</v>
          </cell>
          <cell r="N46">
            <v>27</v>
          </cell>
          <cell r="O46">
            <v>4.13</v>
          </cell>
          <cell r="P46">
            <v>6.5375302663438255</v>
          </cell>
          <cell r="Q46">
            <v>6.8300661842372268</v>
          </cell>
          <cell r="R46">
            <v>41.71</v>
          </cell>
          <cell r="S46">
            <v>3.9933329999999998</v>
          </cell>
          <cell r="T46">
            <v>10.444909052162693</v>
          </cell>
          <cell r="U46">
            <v>10.65756081841425</v>
          </cell>
          <cell r="V46">
            <v>64.8</v>
          </cell>
          <cell r="W46">
            <v>6.7366669999999997</v>
          </cell>
          <cell r="X46">
            <v>9.6190000188520521</v>
          </cell>
          <cell r="Y46">
            <v>9.7962158198147957</v>
          </cell>
        </row>
        <row r="47">
          <cell r="A47">
            <v>38602</v>
          </cell>
          <cell r="B47">
            <v>34.130000000000003</v>
          </cell>
          <cell r="C47">
            <v>4.386666</v>
          </cell>
          <cell r="D47">
            <v>7.7803963192091681</v>
          </cell>
          <cell r="E47">
            <v>8.1182874842603869</v>
          </cell>
          <cell r="F47">
            <v>41.300000000000004</v>
          </cell>
          <cell r="G47">
            <v>4.8433329999999994</v>
          </cell>
          <cell r="H47">
            <v>8.5271857210726605</v>
          </cell>
          <cell r="I47">
            <v>8.1665743689820278</v>
          </cell>
          <cell r="J47">
            <v>41.68</v>
          </cell>
          <cell r="K47">
            <v>7.5566659999999999</v>
          </cell>
          <cell r="L47">
            <v>5.5156599484481648</v>
          </cell>
          <cell r="M47">
            <v>7.0786643887909992</v>
          </cell>
          <cell r="N47">
            <v>26.1</v>
          </cell>
          <cell r="O47">
            <v>4.13</v>
          </cell>
          <cell r="P47">
            <v>6.3196125907990321</v>
          </cell>
          <cell r="Q47">
            <v>6.8300661842372268</v>
          </cell>
          <cell r="R47">
            <v>41.83</v>
          </cell>
          <cell r="S47">
            <v>3.9933329999999998</v>
          </cell>
          <cell r="T47">
            <v>10.4749591381435</v>
          </cell>
          <cell r="U47">
            <v>10.65756081841425</v>
          </cell>
          <cell r="V47">
            <v>64.52</v>
          </cell>
          <cell r="W47">
            <v>6.7366669999999997</v>
          </cell>
          <cell r="X47">
            <v>9.5774364385236801</v>
          </cell>
          <cell r="Y47">
            <v>9.7962158198147957</v>
          </cell>
        </row>
        <row r="48">
          <cell r="A48">
            <v>38603</v>
          </cell>
          <cell r="B48">
            <v>33.980000000000004</v>
          </cell>
          <cell r="C48">
            <v>4.386666</v>
          </cell>
          <cell r="D48">
            <v>7.7462017851370506</v>
          </cell>
          <cell r="E48">
            <v>8.1182874842603869</v>
          </cell>
          <cell r="F48">
            <v>40.71</v>
          </cell>
          <cell r="G48">
            <v>4.8433329999999994</v>
          </cell>
          <cell r="H48">
            <v>8.4053687822001919</v>
          </cell>
          <cell r="I48">
            <v>8.1665743689820278</v>
          </cell>
          <cell r="J48">
            <v>40.39</v>
          </cell>
          <cell r="K48">
            <v>7.5566659999999999</v>
          </cell>
          <cell r="L48">
            <v>5.3449497437097264</v>
          </cell>
          <cell r="M48">
            <v>7.0786643887909992</v>
          </cell>
          <cell r="N48">
            <v>26.23</v>
          </cell>
          <cell r="O48">
            <v>4.13</v>
          </cell>
          <cell r="P48">
            <v>6.3510895883777243</v>
          </cell>
          <cell r="Q48">
            <v>6.8300661842372268</v>
          </cell>
          <cell r="R48">
            <v>41.76</v>
          </cell>
          <cell r="S48">
            <v>3.9933329999999998</v>
          </cell>
          <cell r="T48">
            <v>10.457429921321362</v>
          </cell>
          <cell r="U48">
            <v>10.65756081841425</v>
          </cell>
          <cell r="V48">
            <v>63.06</v>
          </cell>
          <cell r="W48">
            <v>6.7366669999999997</v>
          </cell>
          <cell r="X48">
            <v>9.3607120553828782</v>
          </cell>
          <cell r="Y48">
            <v>9.7962158198147957</v>
          </cell>
        </row>
        <row r="49">
          <cell r="A49">
            <v>38604</v>
          </cell>
          <cell r="B49">
            <v>34.67</v>
          </cell>
          <cell r="C49">
            <v>4.386666</v>
          </cell>
          <cell r="D49">
            <v>7.9034966418687906</v>
          </cell>
          <cell r="E49">
            <v>8.1182874842603869</v>
          </cell>
          <cell r="F49">
            <v>41.75</v>
          </cell>
          <cell r="G49">
            <v>4.8433329999999994</v>
          </cell>
          <cell r="H49">
            <v>8.6200969456364049</v>
          </cell>
          <cell r="I49">
            <v>8.1665743689820278</v>
          </cell>
          <cell r="J49">
            <v>40.96</v>
          </cell>
          <cell r="K49">
            <v>7.5566659999999999</v>
          </cell>
          <cell r="L49">
            <v>5.4203798341755478</v>
          </cell>
          <cell r="M49">
            <v>7.0786643887909992</v>
          </cell>
          <cell r="N49">
            <v>27.900000000000002</v>
          </cell>
          <cell r="O49">
            <v>4.13</v>
          </cell>
          <cell r="P49">
            <v>6.7554479418886206</v>
          </cell>
          <cell r="Q49">
            <v>6.8300661842372268</v>
          </cell>
          <cell r="R49">
            <v>42.13</v>
          </cell>
          <cell r="S49">
            <v>3.9933329999999998</v>
          </cell>
          <cell r="T49">
            <v>10.550084353095523</v>
          </cell>
          <cell r="U49">
            <v>10.65756081841425</v>
          </cell>
          <cell r="V49">
            <v>63.550000000000004</v>
          </cell>
          <cell r="W49">
            <v>6.7366669999999997</v>
          </cell>
          <cell r="X49">
            <v>9.4334483209575311</v>
          </cell>
          <cell r="Y49">
            <v>9.7962158198147957</v>
          </cell>
        </row>
        <row r="50">
          <cell r="A50">
            <v>38607</v>
          </cell>
          <cell r="B50">
            <v>35.74</v>
          </cell>
          <cell r="C50">
            <v>4.386666</v>
          </cell>
          <cell r="D50">
            <v>8.1474176515832308</v>
          </cell>
          <cell r="E50">
            <v>8.1182874842603869</v>
          </cell>
          <cell r="F50">
            <v>41.85</v>
          </cell>
          <cell r="G50">
            <v>4.8433329999999994</v>
          </cell>
          <cell r="H50">
            <v>8.640743884428348</v>
          </cell>
          <cell r="I50">
            <v>8.1665743689820278</v>
          </cell>
          <cell r="J50">
            <v>41.35</v>
          </cell>
          <cell r="K50">
            <v>7.5566659999999999</v>
          </cell>
          <cell r="L50">
            <v>5.4719898960732154</v>
          </cell>
          <cell r="M50">
            <v>7.0786643887909992</v>
          </cell>
          <cell r="N50">
            <v>28.91</v>
          </cell>
          <cell r="O50">
            <v>4.13</v>
          </cell>
          <cell r="P50">
            <v>7</v>
          </cell>
          <cell r="Q50">
            <v>6.8300661842372268</v>
          </cell>
          <cell r="R50">
            <v>42.24</v>
          </cell>
          <cell r="S50">
            <v>3.9933329999999998</v>
          </cell>
          <cell r="T50">
            <v>10.577630265244597</v>
          </cell>
          <cell r="U50">
            <v>10.65756081841425</v>
          </cell>
          <cell r="V50">
            <v>64.25</v>
          </cell>
          <cell r="W50">
            <v>6.7366669999999997</v>
          </cell>
          <cell r="X50">
            <v>9.5373572717784629</v>
          </cell>
          <cell r="Y50">
            <v>9.7962158198147957</v>
          </cell>
        </row>
        <row r="51">
          <cell r="A51">
            <v>38608</v>
          </cell>
          <cell r="B51">
            <v>35.25</v>
          </cell>
          <cell r="C51">
            <v>4.386666</v>
          </cell>
          <cell r="D51">
            <v>8.0357155069476462</v>
          </cell>
          <cell r="E51">
            <v>8.1182874842603869</v>
          </cell>
          <cell r="F51">
            <v>41.410000000000004</v>
          </cell>
          <cell r="G51">
            <v>4.8433329999999994</v>
          </cell>
          <cell r="H51">
            <v>8.5498973537437983</v>
          </cell>
          <cell r="I51">
            <v>8.1665743689820278</v>
          </cell>
          <cell r="J51">
            <v>41.07</v>
          </cell>
          <cell r="K51">
            <v>7.5566659999999999</v>
          </cell>
          <cell r="L51">
            <v>5.4349365183005309</v>
          </cell>
          <cell r="M51">
            <v>7.0786643887909992</v>
          </cell>
          <cell r="N51">
            <v>29.26</v>
          </cell>
          <cell r="O51">
            <v>4.13</v>
          </cell>
          <cell r="P51">
            <v>7.0847457627118651</v>
          </cell>
          <cell r="Q51">
            <v>6.8300661842372268</v>
          </cell>
          <cell r="R51">
            <v>41.43</v>
          </cell>
          <cell r="S51">
            <v>3.9933329999999998</v>
          </cell>
          <cell r="T51">
            <v>10.37479218487414</v>
          </cell>
          <cell r="U51">
            <v>10.65756081841425</v>
          </cell>
          <cell r="V51">
            <v>63.940000000000005</v>
          </cell>
          <cell r="W51">
            <v>6.7366669999999997</v>
          </cell>
          <cell r="X51">
            <v>9.4913404507006227</v>
          </cell>
          <cell r="Y51">
            <v>9.7962158198147957</v>
          </cell>
        </row>
        <row r="52">
          <cell r="A52">
            <v>38609</v>
          </cell>
          <cell r="B52">
            <v>35.020000000000003</v>
          </cell>
          <cell r="C52">
            <v>4.386666</v>
          </cell>
          <cell r="D52">
            <v>7.9832838880370662</v>
          </cell>
          <cell r="E52">
            <v>8.1182874842603869</v>
          </cell>
          <cell r="F52">
            <v>41.24</v>
          </cell>
          <cell r="G52">
            <v>4.8433329999999994</v>
          </cell>
          <cell r="H52">
            <v>8.5147975577974933</v>
          </cell>
          <cell r="I52">
            <v>8.1665743689820278</v>
          </cell>
          <cell r="J52">
            <v>39.85</v>
          </cell>
          <cell r="K52">
            <v>7.5566659999999999</v>
          </cell>
          <cell r="L52">
            <v>5.2734896580052633</v>
          </cell>
          <cell r="M52">
            <v>7.0786643887909992</v>
          </cell>
          <cell r="N52">
            <v>29.02</v>
          </cell>
          <cell r="O52">
            <v>4.13</v>
          </cell>
          <cell r="P52">
            <v>7.026634382566586</v>
          </cell>
          <cell r="Q52">
            <v>6.8300661842372268</v>
          </cell>
          <cell r="R52">
            <v>41.45</v>
          </cell>
          <cell r="S52">
            <v>3.9933329999999998</v>
          </cell>
          <cell r="T52">
            <v>10.379800532537608</v>
          </cell>
          <cell r="U52">
            <v>10.65756081841425</v>
          </cell>
          <cell r="V52">
            <v>63.900000000000006</v>
          </cell>
          <cell r="W52">
            <v>6.7366669999999997</v>
          </cell>
          <cell r="X52">
            <v>9.4854027963679979</v>
          </cell>
          <cell r="Y52">
            <v>9.7962158198147957</v>
          </cell>
        </row>
        <row r="53">
          <cell r="A53">
            <v>38610</v>
          </cell>
          <cell r="B53">
            <v>35.04</v>
          </cell>
          <cell r="C53">
            <v>4.386666</v>
          </cell>
          <cell r="D53">
            <v>7.9878431592466805</v>
          </cell>
          <cell r="E53">
            <v>8.1182874842603869</v>
          </cell>
          <cell r="F53">
            <v>41.65</v>
          </cell>
          <cell r="G53">
            <v>4.8433329999999994</v>
          </cell>
          <cell r="H53">
            <v>8.5994500068444601</v>
          </cell>
          <cell r="I53">
            <v>8.1665743689820278</v>
          </cell>
          <cell r="J53">
            <v>38.78</v>
          </cell>
          <cell r="K53">
            <v>7.5566659999999999</v>
          </cell>
          <cell r="L53">
            <v>5.1318928215167912</v>
          </cell>
          <cell r="M53">
            <v>7.0786643887909992</v>
          </cell>
          <cell r="N53">
            <v>28.95</v>
          </cell>
          <cell r="O53">
            <v>4.13</v>
          </cell>
          <cell r="P53">
            <v>7.0096852300242132</v>
          </cell>
          <cell r="Q53">
            <v>6.8300661842372268</v>
          </cell>
          <cell r="R53">
            <v>41.53</v>
          </cell>
          <cell r="S53">
            <v>3.9933329999999998</v>
          </cell>
          <cell r="T53">
            <v>10.39983392319148</v>
          </cell>
          <cell r="U53">
            <v>10.65756081841425</v>
          </cell>
          <cell r="V53">
            <v>63.900000000000006</v>
          </cell>
          <cell r="W53">
            <v>6.7366669999999997</v>
          </cell>
          <cell r="X53">
            <v>9.4854027963679979</v>
          </cell>
          <cell r="Y53">
            <v>9.7962158198147957</v>
          </cell>
        </row>
        <row r="54">
          <cell r="A54">
            <v>38611</v>
          </cell>
          <cell r="B54">
            <v>35.14</v>
          </cell>
          <cell r="C54">
            <v>4.386666</v>
          </cell>
          <cell r="D54">
            <v>8.0106395152947591</v>
          </cell>
          <cell r="E54">
            <v>8.1182874842603869</v>
          </cell>
          <cell r="F54">
            <v>41.97</v>
          </cell>
          <cell r="G54">
            <v>4.8433329999999994</v>
          </cell>
          <cell r="H54">
            <v>8.6655202109786806</v>
          </cell>
          <cell r="I54">
            <v>8.1665743689820278</v>
          </cell>
          <cell r="J54">
            <v>37.83</v>
          </cell>
          <cell r="K54">
            <v>7.5566659999999999</v>
          </cell>
          <cell r="L54">
            <v>5.0061760040737537</v>
          </cell>
          <cell r="M54">
            <v>7.0786643887909992</v>
          </cell>
          <cell r="N54">
            <v>29.8</v>
          </cell>
          <cell r="O54">
            <v>4.13</v>
          </cell>
          <cell r="P54">
            <v>7.2154963680387416</v>
          </cell>
          <cell r="Q54">
            <v>6.8300661842372268</v>
          </cell>
          <cell r="R54">
            <v>42.2</v>
          </cell>
          <cell r="S54">
            <v>3.9933329999999998</v>
          </cell>
          <cell r="T54">
            <v>10.567613569917661</v>
          </cell>
          <cell r="U54">
            <v>10.65756081841425</v>
          </cell>
          <cell r="V54">
            <v>64.73</v>
          </cell>
          <cell r="W54">
            <v>6.7366669999999997</v>
          </cell>
          <cell r="X54">
            <v>9.6086091237699609</v>
          </cell>
          <cell r="Y54">
            <v>9.7962158198147957</v>
          </cell>
        </row>
        <row r="55">
          <cell r="A55">
            <v>38614</v>
          </cell>
          <cell r="B55">
            <v>34.590000000000003</v>
          </cell>
          <cell r="C55">
            <v>4.386666</v>
          </cell>
          <cell r="D55">
            <v>7.885259557030329</v>
          </cell>
          <cell r="E55">
            <v>8.1182874842603869</v>
          </cell>
          <cell r="F55">
            <v>40.78</v>
          </cell>
          <cell r="G55">
            <v>4.8433329999999994</v>
          </cell>
          <cell r="H55">
            <v>8.419821639354554</v>
          </cell>
          <cell r="I55">
            <v>8.1665743689820278</v>
          </cell>
          <cell r="J55">
            <v>38.15</v>
          </cell>
          <cell r="K55">
            <v>7.5566659999999999</v>
          </cell>
          <cell r="L55">
            <v>5.0485227215282507</v>
          </cell>
          <cell r="M55">
            <v>7.0786643887909992</v>
          </cell>
          <cell r="N55">
            <v>28.580000000000002</v>
          </cell>
          <cell r="O55">
            <v>4.13</v>
          </cell>
          <cell r="P55">
            <v>6.9200968523002429</v>
          </cell>
          <cell r="Q55">
            <v>6.8300661842372268</v>
          </cell>
          <cell r="R55">
            <v>41.44</v>
          </cell>
          <cell r="S55">
            <v>3.9933329999999998</v>
          </cell>
          <cell r="T55">
            <v>10.377296358705873</v>
          </cell>
          <cell r="U55">
            <v>10.65756081841425</v>
          </cell>
          <cell r="V55">
            <v>63.71</v>
          </cell>
          <cell r="W55">
            <v>6.7366669999999997</v>
          </cell>
          <cell r="X55">
            <v>9.4571989382880286</v>
          </cell>
          <cell r="Y55">
            <v>9.7962158198147957</v>
          </cell>
        </row>
        <row r="56">
          <cell r="A56">
            <v>38615</v>
          </cell>
          <cell r="B56">
            <v>34.44</v>
          </cell>
          <cell r="C56">
            <v>4.386666</v>
          </cell>
          <cell r="D56">
            <v>7.8510650229582097</v>
          </cell>
          <cell r="E56">
            <v>8.1182874842603869</v>
          </cell>
          <cell r="F56">
            <v>40.590000000000003</v>
          </cell>
          <cell r="G56">
            <v>4.8433329999999994</v>
          </cell>
          <cell r="H56">
            <v>8.380592455649861</v>
          </cell>
          <cell r="I56">
            <v>8.1665743689820278</v>
          </cell>
          <cell r="J56">
            <v>37.92</v>
          </cell>
          <cell r="K56">
            <v>7.5566659999999999</v>
          </cell>
          <cell r="L56">
            <v>5.018086018357832</v>
          </cell>
          <cell r="M56">
            <v>7.0786643887909992</v>
          </cell>
          <cell r="N56">
            <v>28.700000000000003</v>
          </cell>
          <cell r="O56">
            <v>4.13</v>
          </cell>
          <cell r="P56">
            <v>6.9491525423728824</v>
          </cell>
          <cell r="Q56">
            <v>6.8300661842372268</v>
          </cell>
          <cell r="R56">
            <v>41.480000000000004</v>
          </cell>
          <cell r="S56">
            <v>3.9933329999999998</v>
          </cell>
          <cell r="T56">
            <v>10.387313054032811</v>
          </cell>
          <cell r="U56">
            <v>10.65756081841425</v>
          </cell>
          <cell r="V56">
            <v>62.86</v>
          </cell>
          <cell r="W56">
            <v>6.7366669999999997</v>
          </cell>
          <cell r="X56">
            <v>9.3310237837197541</v>
          </cell>
          <cell r="Y56">
            <v>9.7962158198147957</v>
          </cell>
        </row>
        <row r="57">
          <cell r="A57">
            <v>38616</v>
          </cell>
          <cell r="B57">
            <v>33.910000000000004</v>
          </cell>
          <cell r="C57">
            <v>4.386666</v>
          </cell>
          <cell r="D57">
            <v>7.7302443359033957</v>
          </cell>
          <cell r="E57">
            <v>8.1182874842603869</v>
          </cell>
          <cell r="F57">
            <v>39.39</v>
          </cell>
          <cell r="G57">
            <v>4.8433329999999994</v>
          </cell>
          <cell r="H57">
            <v>8.1328291901465377</v>
          </cell>
          <cell r="I57">
            <v>8.1665743689820278</v>
          </cell>
          <cell r="J57">
            <v>36.9</v>
          </cell>
          <cell r="K57">
            <v>7.5566659999999999</v>
          </cell>
          <cell r="L57">
            <v>4.8831058564716239</v>
          </cell>
          <cell r="M57">
            <v>7.0786643887909992</v>
          </cell>
          <cell r="N57">
            <v>28.05</v>
          </cell>
          <cell r="O57">
            <v>4.13</v>
          </cell>
          <cell r="P57">
            <v>6.7917675544794189</v>
          </cell>
          <cell r="Q57">
            <v>6.8300661842372268</v>
          </cell>
          <cell r="R57">
            <v>40.67</v>
          </cell>
          <cell r="S57">
            <v>3.9933329999999998</v>
          </cell>
          <cell r="T57">
            <v>10.184474973662352</v>
          </cell>
          <cell r="U57">
            <v>10.65756081841425</v>
          </cell>
          <cell r="V57">
            <v>61.22</v>
          </cell>
          <cell r="W57">
            <v>6.7366669999999997</v>
          </cell>
          <cell r="X57">
            <v>9.0875799560821395</v>
          </cell>
          <cell r="Y57">
            <v>9.7962158198147957</v>
          </cell>
        </row>
        <row r="58">
          <cell r="A58">
            <v>38617</v>
          </cell>
          <cell r="B58">
            <v>35.25</v>
          </cell>
          <cell r="C58">
            <v>4.386666</v>
          </cell>
          <cell r="D58">
            <v>8.0357155069476462</v>
          </cell>
          <cell r="E58">
            <v>8.1182874842603869</v>
          </cell>
          <cell r="F58">
            <v>39.54</v>
          </cell>
          <cell r="G58">
            <v>4.8433329999999994</v>
          </cell>
          <cell r="H58">
            <v>8.1637995983344531</v>
          </cell>
          <cell r="I58">
            <v>8.1665743689820278</v>
          </cell>
          <cell r="J58">
            <v>37.57</v>
          </cell>
          <cell r="K58">
            <v>7.5566659999999999</v>
          </cell>
          <cell r="L58">
            <v>4.9717692961419759</v>
          </cell>
          <cell r="M58">
            <v>7.0786643887909992</v>
          </cell>
          <cell r="N58">
            <v>28.45</v>
          </cell>
          <cell r="O58">
            <v>4.13</v>
          </cell>
          <cell r="P58">
            <v>6.8886198547215498</v>
          </cell>
          <cell r="Q58">
            <v>6.8300661842372268</v>
          </cell>
          <cell r="R58">
            <v>40.630000000000003</v>
          </cell>
          <cell r="S58">
            <v>3.9933329999999998</v>
          </cell>
          <cell r="T58">
            <v>10.174458278335416</v>
          </cell>
          <cell r="U58">
            <v>10.65756081841425</v>
          </cell>
          <cell r="V58">
            <v>61.74</v>
          </cell>
          <cell r="W58">
            <v>6.7366669999999997</v>
          </cell>
          <cell r="X58">
            <v>9.1647694624062623</v>
          </cell>
          <cell r="Y58">
            <v>9.7962158198147957</v>
          </cell>
        </row>
        <row r="59">
          <cell r="A59">
            <v>38618</v>
          </cell>
          <cell r="B59">
            <v>34.020000000000003</v>
          </cell>
          <cell r="C59">
            <v>4.386666</v>
          </cell>
          <cell r="D59">
            <v>7.7553203275562819</v>
          </cell>
          <cell r="E59">
            <v>8.1182874842603869</v>
          </cell>
          <cell r="F59">
            <v>38.770000000000003</v>
          </cell>
          <cell r="G59">
            <v>4.8433329999999994</v>
          </cell>
          <cell r="H59">
            <v>8.00481816963649</v>
          </cell>
          <cell r="I59">
            <v>8.1665743689820278</v>
          </cell>
          <cell r="J59">
            <v>35.660000000000004</v>
          </cell>
          <cell r="K59">
            <v>7.5566659999999999</v>
          </cell>
          <cell r="L59">
            <v>4.7190123263354504</v>
          </cell>
          <cell r="M59">
            <v>7.0786643887909992</v>
          </cell>
          <cell r="N59">
            <v>29.6</v>
          </cell>
          <cell r="O59">
            <v>4.13</v>
          </cell>
          <cell r="P59">
            <v>7.1670702179176757</v>
          </cell>
          <cell r="Q59">
            <v>6.8300661842372268</v>
          </cell>
          <cell r="R59">
            <v>40.46</v>
          </cell>
          <cell r="S59">
            <v>3.9933329999999998</v>
          </cell>
          <cell r="T59">
            <v>10.131887323195938</v>
          </cell>
          <cell r="U59">
            <v>10.65756081841425</v>
          </cell>
          <cell r="V59">
            <v>61.71</v>
          </cell>
          <cell r="W59">
            <v>6.7366669999999997</v>
          </cell>
          <cell r="X59">
            <v>9.1603162216567924</v>
          </cell>
          <cell r="Y59">
            <v>9.7962158198147957</v>
          </cell>
        </row>
        <row r="60">
          <cell r="A60">
            <v>38621</v>
          </cell>
          <cell r="B60">
            <v>33.49</v>
          </cell>
          <cell r="C60">
            <v>4.386666</v>
          </cell>
          <cell r="D60">
            <v>7.634499640501466</v>
          </cell>
          <cell r="E60">
            <v>8.1182874842603869</v>
          </cell>
          <cell r="F60">
            <v>39.520000000000003</v>
          </cell>
          <cell r="G60">
            <v>4.8433329999999994</v>
          </cell>
          <cell r="H60">
            <v>8.1596702105760652</v>
          </cell>
          <cell r="I60">
            <v>8.1665743689820278</v>
          </cell>
          <cell r="J60">
            <v>35.980000000000004</v>
          </cell>
          <cell r="K60">
            <v>7.5566659999999999</v>
          </cell>
          <cell r="L60">
            <v>4.7613590437899473</v>
          </cell>
          <cell r="M60">
            <v>7.0786643887909992</v>
          </cell>
          <cell r="N60">
            <v>30</v>
          </cell>
          <cell r="O60">
            <v>4.13</v>
          </cell>
          <cell r="P60">
            <v>7.2639225181598066</v>
          </cell>
          <cell r="Q60">
            <v>6.8300661842372268</v>
          </cell>
          <cell r="R60">
            <v>40.26</v>
          </cell>
          <cell r="S60">
            <v>3.9933329999999998</v>
          </cell>
          <cell r="T60">
            <v>10.081803846561256</v>
          </cell>
          <cell r="U60">
            <v>10.65756081841425</v>
          </cell>
          <cell r="V60">
            <v>62.2</v>
          </cell>
          <cell r="W60">
            <v>6.7366669999999997</v>
          </cell>
          <cell r="X60">
            <v>9.233052487231447</v>
          </cell>
          <cell r="Y60">
            <v>9.7962158198147957</v>
          </cell>
        </row>
        <row r="61">
          <cell r="A61">
            <v>38622</v>
          </cell>
          <cell r="B61">
            <v>33.21</v>
          </cell>
          <cell r="C61">
            <v>4.386666</v>
          </cell>
          <cell r="D61">
            <v>7.5706698435668454</v>
          </cell>
          <cell r="E61">
            <v>8.1182874842603869</v>
          </cell>
          <cell r="F61">
            <v>39.21</v>
          </cell>
          <cell r="G61">
            <v>4.8433329999999994</v>
          </cell>
          <cell r="H61">
            <v>8.0956647003210396</v>
          </cell>
          <cell r="I61">
            <v>8.1665743689820278</v>
          </cell>
          <cell r="J61">
            <v>35.480000000000004</v>
          </cell>
          <cell r="K61">
            <v>7.5566659999999999</v>
          </cell>
          <cell r="L61">
            <v>4.6951922977672966</v>
          </cell>
          <cell r="M61">
            <v>7.0786643887909992</v>
          </cell>
          <cell r="N61">
            <v>30.150000000000002</v>
          </cell>
          <cell r="O61">
            <v>4.13</v>
          </cell>
          <cell r="P61">
            <v>7.3002421307506058</v>
          </cell>
          <cell r="Q61">
            <v>6.8300661842372268</v>
          </cell>
          <cell r="R61">
            <v>40.32</v>
          </cell>
          <cell r="S61">
            <v>3.9933329999999998</v>
          </cell>
          <cell r="T61">
            <v>10.096828889551661</v>
          </cell>
          <cell r="U61">
            <v>10.65756081841425</v>
          </cell>
          <cell r="V61">
            <v>62.11</v>
          </cell>
          <cell r="W61">
            <v>6.7366669999999997</v>
          </cell>
          <cell r="X61">
            <v>9.2196927649830407</v>
          </cell>
          <cell r="Y61">
            <v>9.7962158198147957</v>
          </cell>
        </row>
        <row r="62">
          <cell r="A62">
            <v>38623</v>
          </cell>
          <cell r="B62">
            <v>32.76</v>
          </cell>
          <cell r="C62">
            <v>4.386666</v>
          </cell>
          <cell r="D62">
            <v>7.468086241350492</v>
          </cell>
          <cell r="E62">
            <v>8.1182874842603869</v>
          </cell>
          <cell r="F62">
            <v>38.880000000000003</v>
          </cell>
          <cell r="G62">
            <v>4.8433329999999994</v>
          </cell>
          <cell r="H62">
            <v>8.0275298023076278</v>
          </cell>
          <cell r="I62">
            <v>8.1665743689820278</v>
          </cell>
          <cell r="J62">
            <v>34.93</v>
          </cell>
          <cell r="K62">
            <v>7.5566659999999999</v>
          </cell>
          <cell r="L62">
            <v>4.6224088771423801</v>
          </cell>
          <cell r="M62">
            <v>7.0786643887909992</v>
          </cell>
          <cell r="N62">
            <v>29.3</v>
          </cell>
          <cell r="O62">
            <v>4.13</v>
          </cell>
          <cell r="P62">
            <v>7.0944309927360782</v>
          </cell>
          <cell r="Q62">
            <v>6.8300661842372268</v>
          </cell>
          <cell r="R62">
            <v>39.770000000000003</v>
          </cell>
          <cell r="S62">
            <v>3.9933329999999998</v>
          </cell>
          <cell r="T62">
            <v>9.959099328806289</v>
          </cell>
          <cell r="U62">
            <v>10.65756081841425</v>
          </cell>
          <cell r="V62">
            <v>60.39</v>
          </cell>
          <cell r="W62">
            <v>6.7366669999999997</v>
          </cell>
          <cell r="X62">
            <v>8.9643736286801765</v>
          </cell>
          <cell r="Y62">
            <v>9.7962158198147957</v>
          </cell>
        </row>
        <row r="63">
          <cell r="A63">
            <v>38624</v>
          </cell>
          <cell r="B63">
            <v>33</v>
          </cell>
          <cell r="C63">
            <v>4.386666</v>
          </cell>
          <cell r="D63">
            <v>7.5227974958658805</v>
          </cell>
          <cell r="E63">
            <v>8.1182874842603869</v>
          </cell>
          <cell r="F63">
            <v>39.300000000000004</v>
          </cell>
          <cell r="G63">
            <v>4.8433329999999994</v>
          </cell>
          <cell r="H63">
            <v>8.1142469452337895</v>
          </cell>
          <cell r="I63">
            <v>8.1665743689820278</v>
          </cell>
          <cell r="J63">
            <v>35.15</v>
          </cell>
          <cell r="K63">
            <v>7.5566659999999999</v>
          </cell>
          <cell r="L63">
            <v>4.6515222453923464</v>
          </cell>
          <cell r="M63">
            <v>7.0786643887909992</v>
          </cell>
          <cell r="N63">
            <v>29.650000000000002</v>
          </cell>
          <cell r="O63">
            <v>4.13</v>
          </cell>
          <cell r="P63">
            <v>7.1791767554479424</v>
          </cell>
          <cell r="Q63">
            <v>6.8300661842372268</v>
          </cell>
          <cell r="R63">
            <v>39.800000000000004</v>
          </cell>
          <cell r="S63">
            <v>3.9933329999999998</v>
          </cell>
          <cell r="T63">
            <v>9.9666118503014918</v>
          </cell>
          <cell r="U63">
            <v>10.65756081841425</v>
          </cell>
          <cell r="V63">
            <v>61.410000000000004</v>
          </cell>
          <cell r="W63">
            <v>6.7366669999999997</v>
          </cell>
          <cell r="X63">
            <v>9.1157838141621088</v>
          </cell>
          <cell r="Y63">
            <v>9.7962158198147957</v>
          </cell>
        </row>
        <row r="64">
          <cell r="A64">
            <v>38625</v>
          </cell>
          <cell r="B64">
            <v>32.980000000000004</v>
          </cell>
          <cell r="C64">
            <v>4.43</v>
          </cell>
          <cell r="D64">
            <v>7.4446952595936811</v>
          </cell>
          <cell r="E64">
            <v>8.1182874842603869</v>
          </cell>
          <cell r="F64">
            <v>39.58</v>
          </cell>
          <cell r="G64">
            <v>4.8950000000000005</v>
          </cell>
          <cell r="H64">
            <v>8.085801838610827</v>
          </cell>
          <cell r="I64">
            <v>8.1665743689820278</v>
          </cell>
          <cell r="J64">
            <v>35.160000000000004</v>
          </cell>
          <cell r="K64">
            <v>7.62</v>
          </cell>
          <cell r="L64">
            <v>4.6141732283464574</v>
          </cell>
          <cell r="M64">
            <v>7.0786643887909992</v>
          </cell>
          <cell r="N64">
            <v>29.55</v>
          </cell>
          <cell r="O64">
            <v>3.74</v>
          </cell>
          <cell r="P64">
            <v>7.9010695187165769</v>
          </cell>
          <cell r="Q64">
            <v>6.8300661842372268</v>
          </cell>
          <cell r="R64">
            <v>39.22</v>
          </cell>
          <cell r="S64">
            <v>4.03</v>
          </cell>
          <cell r="T64">
            <v>9.7320099255583123</v>
          </cell>
          <cell r="U64">
            <v>10.65756081841425</v>
          </cell>
          <cell r="V64">
            <v>60.900000000000006</v>
          </cell>
          <cell r="W64">
            <v>6.6475</v>
          </cell>
          <cell r="X64">
            <v>9.1613388491914254</v>
          </cell>
          <cell r="Y64">
            <v>9.7962158198147957</v>
          </cell>
        </row>
        <row r="65">
          <cell r="A65">
            <v>38628</v>
          </cell>
          <cell r="B65">
            <v>32.200000000000003</v>
          </cell>
          <cell r="C65">
            <v>4.43</v>
          </cell>
          <cell r="D65">
            <v>7.2686230248307009</v>
          </cell>
          <cell r="E65">
            <v>8.1182874842603869</v>
          </cell>
          <cell r="F65">
            <v>39.43</v>
          </cell>
          <cell r="G65">
            <v>4.8950000000000005</v>
          </cell>
          <cell r="H65">
            <v>8.0551583248212459</v>
          </cell>
          <cell r="I65">
            <v>8.1665743689820278</v>
          </cell>
          <cell r="J65">
            <v>35.44</v>
          </cell>
          <cell r="K65">
            <v>7.62</v>
          </cell>
          <cell r="L65">
            <v>4.6509186351706031</v>
          </cell>
          <cell r="M65">
            <v>7.0786643887909992</v>
          </cell>
          <cell r="N65">
            <v>25.41</v>
          </cell>
          <cell r="O65">
            <v>3.74</v>
          </cell>
          <cell r="P65">
            <v>6.7941176470588234</v>
          </cell>
          <cell r="Q65">
            <v>6.8300661842372268</v>
          </cell>
          <cell r="R65">
            <v>39.119999999999997</v>
          </cell>
          <cell r="S65">
            <v>4.03</v>
          </cell>
          <cell r="T65">
            <v>9.7071960297766733</v>
          </cell>
          <cell r="U65">
            <v>10.65756081841425</v>
          </cell>
          <cell r="V65">
            <v>60.68</v>
          </cell>
          <cell r="W65">
            <v>6.6475</v>
          </cell>
          <cell r="X65">
            <v>9.128243700639338</v>
          </cell>
          <cell r="Y65">
            <v>9.7962158198147957</v>
          </cell>
        </row>
        <row r="66">
          <cell r="A66">
            <v>38629</v>
          </cell>
          <cell r="B66">
            <v>31.700000000000003</v>
          </cell>
          <cell r="C66">
            <v>4.43</v>
          </cell>
          <cell r="D66">
            <v>7.155756207674945</v>
          </cell>
          <cell r="E66">
            <v>8.1182874842603869</v>
          </cell>
          <cell r="F66">
            <v>38.800000000000004</v>
          </cell>
          <cell r="G66">
            <v>4.8950000000000005</v>
          </cell>
          <cell r="H66">
            <v>7.9264555669050054</v>
          </cell>
          <cell r="I66">
            <v>8.1665743689820278</v>
          </cell>
          <cell r="J66">
            <v>35.35</v>
          </cell>
          <cell r="K66">
            <v>7.62</v>
          </cell>
          <cell r="L66">
            <v>4.6391076115485568</v>
          </cell>
          <cell r="M66">
            <v>7.0786643887909992</v>
          </cell>
          <cell r="N66">
            <v>23.47</v>
          </cell>
          <cell r="O66">
            <v>3.74</v>
          </cell>
          <cell r="P66">
            <v>6.2754010695187157</v>
          </cell>
          <cell r="Q66">
            <v>6.8300661842372268</v>
          </cell>
          <cell r="R66">
            <v>38.6</v>
          </cell>
          <cell r="S66">
            <v>4.03</v>
          </cell>
          <cell r="T66">
            <v>9.578163771712159</v>
          </cell>
          <cell r="U66">
            <v>10.65756081841425</v>
          </cell>
          <cell r="V66">
            <v>60.39</v>
          </cell>
          <cell r="W66">
            <v>6.6475</v>
          </cell>
          <cell r="X66">
            <v>9.0846182775479498</v>
          </cell>
          <cell r="Y66">
            <v>9.7962158198147957</v>
          </cell>
        </row>
        <row r="67">
          <cell r="A67">
            <v>38630</v>
          </cell>
          <cell r="B67">
            <v>31.52</v>
          </cell>
          <cell r="C67">
            <v>4.43</v>
          </cell>
          <cell r="D67">
            <v>7.1151241534988721</v>
          </cell>
          <cell r="E67">
            <v>8.1182874842603869</v>
          </cell>
          <cell r="F67">
            <v>37.4</v>
          </cell>
          <cell r="G67">
            <v>4.8950000000000005</v>
          </cell>
          <cell r="H67">
            <v>7.6404494382022463</v>
          </cell>
          <cell r="I67">
            <v>8.1665743689820278</v>
          </cell>
          <cell r="J67">
            <v>35.18</v>
          </cell>
          <cell r="K67">
            <v>7.62</v>
          </cell>
          <cell r="L67">
            <v>4.6167979002624673</v>
          </cell>
          <cell r="M67">
            <v>7.0786643887909992</v>
          </cell>
          <cell r="N67">
            <v>23.01</v>
          </cell>
          <cell r="O67">
            <v>3.74</v>
          </cell>
          <cell r="P67">
            <v>6.1524064171122994</v>
          </cell>
          <cell r="Q67">
            <v>6.8300661842372268</v>
          </cell>
          <cell r="R67">
            <v>38.19</v>
          </cell>
          <cell r="S67">
            <v>4.03</v>
          </cell>
          <cell r="T67">
            <v>9.4764267990074433</v>
          </cell>
          <cell r="U67">
            <v>10.65756081841425</v>
          </cell>
          <cell r="V67">
            <v>58.96</v>
          </cell>
          <cell r="W67">
            <v>6.6475</v>
          </cell>
          <cell r="X67">
            <v>8.8694998119593826</v>
          </cell>
          <cell r="Y67">
            <v>9.7962158198147957</v>
          </cell>
        </row>
        <row r="68">
          <cell r="A68">
            <v>38631</v>
          </cell>
          <cell r="B68">
            <v>31.12</v>
          </cell>
          <cell r="C68">
            <v>4.43</v>
          </cell>
          <cell r="D68">
            <v>7.0248306997742667</v>
          </cell>
          <cell r="E68">
            <v>8.1182874842603869</v>
          </cell>
          <cell r="F68">
            <v>36.800000000000004</v>
          </cell>
          <cell r="G68">
            <v>4.8950000000000005</v>
          </cell>
          <cell r="H68">
            <v>7.5178753830439229</v>
          </cell>
          <cell r="I68">
            <v>8.1665743689820278</v>
          </cell>
          <cell r="J68">
            <v>34.93</v>
          </cell>
          <cell r="K68">
            <v>7.62</v>
          </cell>
          <cell r="L68">
            <v>4.5839895013123355</v>
          </cell>
          <cell r="M68">
            <v>7.0786643887909992</v>
          </cell>
          <cell r="N68">
            <v>23.150000000000002</v>
          </cell>
          <cell r="O68">
            <v>3.74</v>
          </cell>
          <cell r="P68">
            <v>6.1898395721925139</v>
          </cell>
          <cell r="Q68">
            <v>6.8300661842372268</v>
          </cell>
          <cell r="R68">
            <v>37.97</v>
          </cell>
          <cell r="S68">
            <v>4.03</v>
          </cell>
          <cell r="T68">
            <v>9.421836228287841</v>
          </cell>
          <cell r="U68">
            <v>10.65756081841425</v>
          </cell>
          <cell r="V68">
            <v>58.42</v>
          </cell>
          <cell r="W68">
            <v>6.6475</v>
          </cell>
          <cell r="X68">
            <v>8.7882662655133519</v>
          </cell>
          <cell r="Y68">
            <v>9.7962158198147957</v>
          </cell>
        </row>
        <row r="69">
          <cell r="A69">
            <v>38632</v>
          </cell>
          <cell r="B69">
            <v>31.220000000000002</v>
          </cell>
          <cell r="C69">
            <v>4.43</v>
          </cell>
          <cell r="D69">
            <v>7.0474040632054189</v>
          </cell>
          <cell r="E69">
            <v>8.1182874842603869</v>
          </cell>
          <cell r="F69">
            <v>37.19</v>
          </cell>
          <cell r="G69">
            <v>4.8950000000000005</v>
          </cell>
          <cell r="H69">
            <v>7.5975485188968319</v>
          </cell>
          <cell r="I69">
            <v>8.1665743689820278</v>
          </cell>
          <cell r="J69">
            <v>35.200000000000003</v>
          </cell>
          <cell r="K69">
            <v>7.62</v>
          </cell>
          <cell r="L69">
            <v>4.6194225721784781</v>
          </cell>
          <cell r="M69">
            <v>7.0786643887909992</v>
          </cell>
          <cell r="N69">
            <v>23.05</v>
          </cell>
          <cell r="O69">
            <v>3.74</v>
          </cell>
          <cell r="P69">
            <v>6.1631016042780749</v>
          </cell>
          <cell r="Q69">
            <v>6.8300661842372268</v>
          </cell>
          <cell r="R69">
            <v>38.25</v>
          </cell>
          <cell r="S69">
            <v>4.03</v>
          </cell>
          <cell r="T69">
            <v>9.4913151364764268</v>
          </cell>
          <cell r="U69">
            <v>10.65756081841425</v>
          </cell>
          <cell r="V69">
            <v>58.82</v>
          </cell>
          <cell r="W69">
            <v>6.6475</v>
          </cell>
          <cell r="X69">
            <v>8.8484392628807829</v>
          </cell>
          <cell r="Y69">
            <v>9.7962158198147957</v>
          </cell>
        </row>
        <row r="70">
          <cell r="A70">
            <v>38635</v>
          </cell>
          <cell r="B70">
            <v>31.09</v>
          </cell>
          <cell r="C70">
            <v>4.43</v>
          </cell>
          <cell r="D70">
            <v>7.0180586907449216</v>
          </cell>
          <cell r="E70">
            <v>8.1182874842603869</v>
          </cell>
          <cell r="F70">
            <v>36.57</v>
          </cell>
          <cell r="G70">
            <v>4.8950000000000005</v>
          </cell>
          <cell r="H70">
            <v>7.4708886618998971</v>
          </cell>
          <cell r="I70">
            <v>8.1665743689820278</v>
          </cell>
          <cell r="J70">
            <v>34.090000000000003</v>
          </cell>
          <cell r="K70">
            <v>7.62</v>
          </cell>
          <cell r="L70">
            <v>4.4737532808398957</v>
          </cell>
          <cell r="M70">
            <v>7.0786643887909992</v>
          </cell>
          <cell r="N70">
            <v>23</v>
          </cell>
          <cell r="O70">
            <v>3.74</v>
          </cell>
          <cell r="P70">
            <v>6.1497326203208553</v>
          </cell>
          <cell r="Q70">
            <v>6.8300661842372268</v>
          </cell>
          <cell r="R70">
            <v>37.46</v>
          </cell>
          <cell r="S70">
            <v>4.03</v>
          </cell>
          <cell r="T70">
            <v>9.295285359801488</v>
          </cell>
          <cell r="U70">
            <v>10.65756081841425</v>
          </cell>
          <cell r="V70">
            <v>57.31</v>
          </cell>
          <cell r="W70">
            <v>6.6475</v>
          </cell>
          <cell r="X70">
            <v>8.6212861978187298</v>
          </cell>
          <cell r="Y70">
            <v>9.7962158198147957</v>
          </cell>
        </row>
        <row r="71">
          <cell r="A71">
            <v>38636</v>
          </cell>
          <cell r="B71">
            <v>30.62</v>
          </cell>
          <cell r="C71">
            <v>4.43</v>
          </cell>
          <cell r="D71">
            <v>6.9119638826185108</v>
          </cell>
          <cell r="E71">
            <v>8.1182874842603869</v>
          </cell>
          <cell r="F71">
            <v>36.14</v>
          </cell>
          <cell r="G71">
            <v>4.8950000000000005</v>
          </cell>
          <cell r="H71">
            <v>7.3830439223697644</v>
          </cell>
          <cell r="I71">
            <v>8.1665743689820278</v>
          </cell>
          <cell r="J71">
            <v>33.9</v>
          </cell>
          <cell r="K71">
            <v>7.62</v>
          </cell>
          <cell r="L71">
            <v>4.4488188976377954</v>
          </cell>
          <cell r="M71">
            <v>7.0786643887909992</v>
          </cell>
          <cell r="N71">
            <v>22.8</v>
          </cell>
          <cell r="O71">
            <v>3.74</v>
          </cell>
          <cell r="P71">
            <v>6.0962566844919781</v>
          </cell>
          <cell r="Q71">
            <v>6.8300661842372268</v>
          </cell>
          <cell r="R71">
            <v>37.5</v>
          </cell>
          <cell r="S71">
            <v>4.03</v>
          </cell>
          <cell r="T71">
            <v>9.3052109181141436</v>
          </cell>
          <cell r="U71">
            <v>10.65756081841425</v>
          </cell>
          <cell r="V71">
            <v>57</v>
          </cell>
          <cell r="W71">
            <v>6.6475</v>
          </cell>
          <cell r="X71">
            <v>8.5746521248589698</v>
          </cell>
          <cell r="Y71">
            <v>9.7962158198147957</v>
          </cell>
        </row>
        <row r="72">
          <cell r="A72">
            <v>38637</v>
          </cell>
          <cell r="B72">
            <v>30.1</v>
          </cell>
          <cell r="C72">
            <v>4.43</v>
          </cell>
          <cell r="D72">
            <v>6.7945823927765243</v>
          </cell>
          <cell r="E72">
            <v>8.1182874842603869</v>
          </cell>
          <cell r="F72">
            <v>34.9</v>
          </cell>
          <cell r="G72">
            <v>4.8950000000000005</v>
          </cell>
          <cell r="H72">
            <v>7.1297242083758929</v>
          </cell>
          <cell r="I72">
            <v>8.1665743689820278</v>
          </cell>
          <cell r="J72">
            <v>32.29</v>
          </cell>
          <cell r="K72">
            <v>7.62</v>
          </cell>
          <cell r="L72">
            <v>4.2375328083989503</v>
          </cell>
          <cell r="M72">
            <v>7.0786643887909992</v>
          </cell>
          <cell r="N72">
            <v>22.78</v>
          </cell>
          <cell r="O72">
            <v>3.74</v>
          </cell>
          <cell r="P72">
            <v>6.0909090909090908</v>
          </cell>
          <cell r="Q72">
            <v>6.8300661842372268</v>
          </cell>
          <cell r="R72">
            <v>36.92</v>
          </cell>
          <cell r="S72">
            <v>4.03</v>
          </cell>
          <cell r="T72">
            <v>9.1612903225806459</v>
          </cell>
          <cell r="U72">
            <v>10.65756081841425</v>
          </cell>
          <cell r="V72">
            <v>55.71</v>
          </cell>
          <cell r="W72">
            <v>6.6475</v>
          </cell>
          <cell r="X72">
            <v>8.3805942083490041</v>
          </cell>
          <cell r="Y72">
            <v>9.7962158198147957</v>
          </cell>
        </row>
        <row r="73">
          <cell r="A73">
            <v>38638</v>
          </cell>
          <cell r="B73">
            <v>30</v>
          </cell>
          <cell r="C73">
            <v>4.43</v>
          </cell>
          <cell r="D73">
            <v>6.772009029345373</v>
          </cell>
          <cell r="E73">
            <v>8.1182874842603869</v>
          </cell>
          <cell r="F73">
            <v>35.19</v>
          </cell>
          <cell r="G73">
            <v>4.8950000000000005</v>
          </cell>
          <cell r="H73">
            <v>7.1889683350357494</v>
          </cell>
          <cell r="I73">
            <v>8.1665743689820278</v>
          </cell>
          <cell r="J73">
            <v>32.480000000000004</v>
          </cell>
          <cell r="K73">
            <v>7.62</v>
          </cell>
          <cell r="L73">
            <v>4.2624671916010506</v>
          </cell>
          <cell r="M73">
            <v>7.0786643887909992</v>
          </cell>
          <cell r="N73">
            <v>23</v>
          </cell>
          <cell r="O73">
            <v>3.74</v>
          </cell>
          <cell r="P73">
            <v>6.1497326203208553</v>
          </cell>
          <cell r="Q73">
            <v>6.8300661842372268</v>
          </cell>
          <cell r="R73">
            <v>37.31</v>
          </cell>
          <cell r="S73">
            <v>4.03</v>
          </cell>
          <cell r="T73">
            <v>9.258064516129032</v>
          </cell>
          <cell r="U73">
            <v>10.65756081841425</v>
          </cell>
          <cell r="V73">
            <v>56.900000000000006</v>
          </cell>
          <cell r="W73">
            <v>6.6475</v>
          </cell>
          <cell r="X73">
            <v>8.559608875517112</v>
          </cell>
          <cell r="Y73">
            <v>9.7962158198147957</v>
          </cell>
        </row>
        <row r="74">
          <cell r="A74">
            <v>38639</v>
          </cell>
          <cell r="B74">
            <v>30.72</v>
          </cell>
          <cell r="C74">
            <v>4.43</v>
          </cell>
          <cell r="D74">
            <v>6.9345372460496613</v>
          </cell>
          <cell r="E74">
            <v>8.1182874842603869</v>
          </cell>
          <cell r="F74">
            <v>36.51</v>
          </cell>
          <cell r="G74">
            <v>4.8950000000000005</v>
          </cell>
          <cell r="H74">
            <v>7.4586312563840647</v>
          </cell>
          <cell r="I74">
            <v>8.1665743689820278</v>
          </cell>
          <cell r="J74">
            <v>32.96</v>
          </cell>
          <cell r="K74">
            <v>7.62</v>
          </cell>
          <cell r="L74">
            <v>4.3254593175853016</v>
          </cell>
          <cell r="M74">
            <v>7.0786643887909992</v>
          </cell>
          <cell r="N74">
            <v>23.45</v>
          </cell>
          <cell r="O74">
            <v>3.74</v>
          </cell>
          <cell r="P74">
            <v>6.2700534759358284</v>
          </cell>
          <cell r="Q74">
            <v>6.8300661842372268</v>
          </cell>
          <cell r="R74">
            <v>37.82</v>
          </cell>
          <cell r="S74">
            <v>4.03</v>
          </cell>
          <cell r="T74">
            <v>9.3846153846153832</v>
          </cell>
          <cell r="U74">
            <v>10.65756081841425</v>
          </cell>
          <cell r="V74">
            <v>59.39</v>
          </cell>
          <cell r="W74">
            <v>6.6475</v>
          </cell>
          <cell r="X74">
            <v>8.9341857841293724</v>
          </cell>
          <cell r="Y74">
            <v>9.7962158198147957</v>
          </cell>
        </row>
        <row r="75">
          <cell r="A75">
            <v>38642</v>
          </cell>
          <cell r="B75">
            <v>31.87</v>
          </cell>
          <cell r="C75">
            <v>4.43</v>
          </cell>
          <cell r="D75">
            <v>7.1941309255079018</v>
          </cell>
          <cell r="E75">
            <v>8.1182874842603869</v>
          </cell>
          <cell r="F75">
            <v>36.47</v>
          </cell>
          <cell r="G75">
            <v>4.8950000000000005</v>
          </cell>
          <cell r="H75">
            <v>7.4504596527068427</v>
          </cell>
          <cell r="I75">
            <v>8.1665743689820278</v>
          </cell>
          <cell r="J75">
            <v>33.230000000000004</v>
          </cell>
          <cell r="K75">
            <v>7.62</v>
          </cell>
          <cell r="L75">
            <v>4.3608923884514441</v>
          </cell>
          <cell r="M75">
            <v>7.0786643887909992</v>
          </cell>
          <cell r="N75">
            <v>22.93</v>
          </cell>
          <cell r="O75">
            <v>3.74</v>
          </cell>
          <cell r="P75">
            <v>6.1310160427807485</v>
          </cell>
          <cell r="Q75">
            <v>6.8300661842372268</v>
          </cell>
          <cell r="R75">
            <v>37.590000000000003</v>
          </cell>
          <cell r="S75">
            <v>4.03</v>
          </cell>
          <cell r="T75">
            <v>9.3275434243176178</v>
          </cell>
          <cell r="U75">
            <v>10.65756081841425</v>
          </cell>
          <cell r="V75">
            <v>59.25</v>
          </cell>
          <cell r="W75">
            <v>6.6475</v>
          </cell>
          <cell r="X75">
            <v>8.9131252350507708</v>
          </cell>
          <cell r="Y75">
            <v>9.7962158198147957</v>
          </cell>
        </row>
        <row r="76">
          <cell r="A76">
            <v>38643</v>
          </cell>
          <cell r="B76">
            <v>31.55</v>
          </cell>
          <cell r="C76">
            <v>4.43</v>
          </cell>
          <cell r="D76">
            <v>7.1218961625282171</v>
          </cell>
          <cell r="E76">
            <v>8.1182874842603869</v>
          </cell>
          <cell r="F76">
            <v>35.83</v>
          </cell>
          <cell r="G76">
            <v>4.8950000000000005</v>
          </cell>
          <cell r="H76">
            <v>7.3197139938712965</v>
          </cell>
          <cell r="I76">
            <v>8.1665743689820278</v>
          </cell>
          <cell r="J76">
            <v>33.03</v>
          </cell>
          <cell r="K76">
            <v>7.62</v>
          </cell>
          <cell r="L76">
            <v>4.3346456692913389</v>
          </cell>
          <cell r="M76">
            <v>7.0786643887909992</v>
          </cell>
          <cell r="N76">
            <v>22.34</v>
          </cell>
          <cell r="O76">
            <v>3.74</v>
          </cell>
          <cell r="P76">
            <v>5.9732620320855609</v>
          </cell>
          <cell r="Q76">
            <v>6.8300661842372268</v>
          </cell>
          <cell r="R76">
            <v>37.49</v>
          </cell>
          <cell r="S76">
            <v>4.03</v>
          </cell>
          <cell r="T76">
            <v>9.3027295285359806</v>
          </cell>
          <cell r="U76">
            <v>10.65756081841425</v>
          </cell>
          <cell r="V76">
            <v>58.21</v>
          </cell>
          <cell r="W76">
            <v>6.6475</v>
          </cell>
          <cell r="X76">
            <v>8.7566754418954496</v>
          </cell>
          <cell r="Y76">
            <v>9.7962158198147957</v>
          </cell>
        </row>
        <row r="77">
          <cell r="A77">
            <v>38644</v>
          </cell>
          <cell r="B77">
            <v>32.26</v>
          </cell>
          <cell r="C77">
            <v>4.43</v>
          </cell>
          <cell r="D77">
            <v>7.2821670428893901</v>
          </cell>
          <cell r="E77">
            <v>8.1182874842603869</v>
          </cell>
          <cell r="F77">
            <v>36.25</v>
          </cell>
          <cell r="G77">
            <v>4.8950000000000005</v>
          </cell>
          <cell r="H77">
            <v>7.4055158324821235</v>
          </cell>
          <cell r="I77">
            <v>8.1665743689820278</v>
          </cell>
          <cell r="J77">
            <v>34.65</v>
          </cell>
          <cell r="K77">
            <v>7.62</v>
          </cell>
          <cell r="L77">
            <v>4.5472440944881889</v>
          </cell>
          <cell r="M77">
            <v>7.0786643887909992</v>
          </cell>
          <cell r="N77">
            <v>22.55</v>
          </cell>
          <cell r="O77">
            <v>3.74</v>
          </cell>
          <cell r="P77">
            <v>6.0294117647058822</v>
          </cell>
          <cell r="Q77">
            <v>6.8300661842372268</v>
          </cell>
          <cell r="R77">
            <v>37.9</v>
          </cell>
          <cell r="S77">
            <v>4.03</v>
          </cell>
          <cell r="T77">
            <v>9.4044665012406945</v>
          </cell>
          <cell r="U77">
            <v>10.65756081841425</v>
          </cell>
          <cell r="V77">
            <v>59.230000000000004</v>
          </cell>
          <cell r="W77">
            <v>6.6475</v>
          </cell>
          <cell r="X77">
            <v>8.9101165851824007</v>
          </cell>
          <cell r="Y77">
            <v>9.7962158198147957</v>
          </cell>
        </row>
        <row r="78">
          <cell r="A78">
            <v>38645</v>
          </cell>
          <cell r="B78">
            <v>31.61</v>
          </cell>
          <cell r="C78">
            <v>4.43</v>
          </cell>
          <cell r="D78">
            <v>7.1354401805869081</v>
          </cell>
          <cell r="E78">
            <v>8.1182874842603869</v>
          </cell>
          <cell r="F78">
            <v>36</v>
          </cell>
          <cell r="G78">
            <v>4.8950000000000005</v>
          </cell>
          <cell r="H78">
            <v>7.354443309499489</v>
          </cell>
          <cell r="I78">
            <v>8.1665743689820278</v>
          </cell>
          <cell r="J78">
            <v>33.96</v>
          </cell>
          <cell r="K78">
            <v>7.62</v>
          </cell>
          <cell r="L78">
            <v>4.4566929133858268</v>
          </cell>
          <cell r="M78">
            <v>7.0786643887909992</v>
          </cell>
          <cell r="N78">
            <v>22.6</v>
          </cell>
          <cell r="O78">
            <v>3.74</v>
          </cell>
          <cell r="P78">
            <v>6.0427807486631018</v>
          </cell>
          <cell r="Q78">
            <v>6.8300661842372268</v>
          </cell>
          <cell r="R78">
            <v>37.75</v>
          </cell>
          <cell r="S78">
            <v>4.03</v>
          </cell>
          <cell r="T78">
            <v>9.3672456575682368</v>
          </cell>
          <cell r="U78">
            <v>10.65756081841425</v>
          </cell>
          <cell r="V78">
            <v>57.04</v>
          </cell>
          <cell r="W78">
            <v>6.6475</v>
          </cell>
          <cell r="X78">
            <v>8.5806694245957118</v>
          </cell>
          <cell r="Y78">
            <v>9.7962158198147957</v>
          </cell>
        </row>
        <row r="79">
          <cell r="A79">
            <v>38646</v>
          </cell>
          <cell r="B79">
            <v>32.01</v>
          </cell>
          <cell r="C79">
            <v>4.43</v>
          </cell>
          <cell r="D79">
            <v>7.2257336343115126</v>
          </cell>
          <cell r="E79">
            <v>8.1182874842603869</v>
          </cell>
          <cell r="F79">
            <v>36.99</v>
          </cell>
          <cell r="G79">
            <v>4.8950000000000005</v>
          </cell>
          <cell r="H79">
            <v>7.556690500510725</v>
          </cell>
          <cell r="I79">
            <v>8.1665743689820278</v>
          </cell>
          <cell r="J79">
            <v>34.85</v>
          </cell>
          <cell r="K79">
            <v>7.62</v>
          </cell>
          <cell r="L79">
            <v>4.5734908136482941</v>
          </cell>
          <cell r="M79">
            <v>7.0786643887909992</v>
          </cell>
          <cell r="N79">
            <v>23.200000000000003</v>
          </cell>
          <cell r="O79">
            <v>3.74</v>
          </cell>
          <cell r="P79">
            <v>6.2032085561497334</v>
          </cell>
          <cell r="Q79">
            <v>6.8300661842372268</v>
          </cell>
          <cell r="R79">
            <v>37.5</v>
          </cell>
          <cell r="S79">
            <v>4.03</v>
          </cell>
          <cell r="T79">
            <v>9.3052109181141436</v>
          </cell>
          <cell r="U79">
            <v>10.65756081841425</v>
          </cell>
          <cell r="V79">
            <v>57.5</v>
          </cell>
          <cell r="W79">
            <v>6.6475</v>
          </cell>
          <cell r="X79">
            <v>8.6498683715682585</v>
          </cell>
          <cell r="Y79">
            <v>9.7962158198147957</v>
          </cell>
        </row>
        <row r="80">
          <cell r="A80">
            <v>38649</v>
          </cell>
          <cell r="B80">
            <v>32.480000000000004</v>
          </cell>
          <cell r="C80">
            <v>4.43</v>
          </cell>
          <cell r="D80">
            <v>7.3318284424379243</v>
          </cell>
          <cell r="E80">
            <v>8.1182874842603869</v>
          </cell>
          <cell r="F80">
            <v>37.79</v>
          </cell>
          <cell r="G80">
            <v>4.8950000000000005</v>
          </cell>
          <cell r="H80">
            <v>7.7201225740551571</v>
          </cell>
          <cell r="I80">
            <v>8.1665743689820278</v>
          </cell>
          <cell r="J80">
            <v>36.04</v>
          </cell>
          <cell r="K80">
            <v>7.62</v>
          </cell>
          <cell r="L80">
            <v>4.7296587926509188</v>
          </cell>
          <cell r="M80">
            <v>7.0786643887909992</v>
          </cell>
          <cell r="N80">
            <v>23.95</v>
          </cell>
          <cell r="O80">
            <v>3.74</v>
          </cell>
          <cell r="P80">
            <v>6.403743315508021</v>
          </cell>
          <cell r="Q80">
            <v>6.8300661842372268</v>
          </cell>
          <cell r="R80">
            <v>37.840000000000003</v>
          </cell>
          <cell r="S80">
            <v>4.03</v>
          </cell>
          <cell r="T80">
            <v>9.3895781637717128</v>
          </cell>
          <cell r="U80">
            <v>10.65756081841425</v>
          </cell>
          <cell r="V80">
            <v>59.5</v>
          </cell>
          <cell r="W80">
            <v>6.6475</v>
          </cell>
          <cell r="X80">
            <v>8.9507333584054152</v>
          </cell>
          <cell r="Y80">
            <v>9.7962158198147957</v>
          </cell>
        </row>
        <row r="81">
          <cell r="A81">
            <v>38650</v>
          </cell>
          <cell r="B81">
            <v>31.61</v>
          </cell>
          <cell r="C81">
            <v>4.43</v>
          </cell>
          <cell r="D81">
            <v>7.1354401805869081</v>
          </cell>
          <cell r="E81">
            <v>8.1182874842603869</v>
          </cell>
          <cell r="F81">
            <v>37.1</v>
          </cell>
          <cell r="G81">
            <v>4.8950000000000005</v>
          </cell>
          <cell r="H81">
            <v>7.5791624106230842</v>
          </cell>
          <cell r="I81">
            <v>8.1665743689820278</v>
          </cell>
          <cell r="J81">
            <v>35.119999999999997</v>
          </cell>
          <cell r="K81">
            <v>7.62</v>
          </cell>
          <cell r="L81">
            <v>4.6089238845144349</v>
          </cell>
          <cell r="M81">
            <v>7.0786643887909992</v>
          </cell>
          <cell r="N81">
            <v>23.71</v>
          </cell>
          <cell r="O81">
            <v>3.74</v>
          </cell>
          <cell r="P81">
            <v>6.3395721925133692</v>
          </cell>
          <cell r="Q81">
            <v>6.8300661842372268</v>
          </cell>
          <cell r="R81">
            <v>37.69</v>
          </cell>
          <cell r="S81">
            <v>4.03</v>
          </cell>
          <cell r="T81">
            <v>9.3523573200992551</v>
          </cell>
          <cell r="U81">
            <v>10.65756081841425</v>
          </cell>
          <cell r="V81">
            <v>59.24</v>
          </cell>
          <cell r="W81">
            <v>6.6475</v>
          </cell>
          <cell r="X81">
            <v>8.9116209101165857</v>
          </cell>
          <cell r="Y81">
            <v>9.7962158198147957</v>
          </cell>
        </row>
        <row r="82">
          <cell r="A82">
            <v>38651</v>
          </cell>
          <cell r="B82">
            <v>30.3</v>
          </cell>
          <cell r="C82">
            <v>4.43</v>
          </cell>
          <cell r="D82">
            <v>6.839729119638827</v>
          </cell>
          <cell r="E82">
            <v>8.1182874842603869</v>
          </cell>
          <cell r="F82">
            <v>36</v>
          </cell>
          <cell r="G82">
            <v>4.8950000000000005</v>
          </cell>
          <cell r="H82">
            <v>7.354443309499489</v>
          </cell>
          <cell r="I82">
            <v>8.1665743689820278</v>
          </cell>
          <cell r="J82">
            <v>34.33</v>
          </cell>
          <cell r="K82">
            <v>7.62</v>
          </cell>
          <cell r="L82">
            <v>4.5052493438320207</v>
          </cell>
          <cell r="M82">
            <v>7.0786643887909992</v>
          </cell>
          <cell r="N82">
            <v>23.490000000000002</v>
          </cell>
          <cell r="O82">
            <v>3.74</v>
          </cell>
          <cell r="P82">
            <v>6.2807486631016047</v>
          </cell>
          <cell r="Q82">
            <v>6.8300661842372268</v>
          </cell>
          <cell r="R82">
            <v>38.06</v>
          </cell>
          <cell r="S82">
            <v>4.03</v>
          </cell>
          <cell r="T82">
            <v>9.4441687344913152</v>
          </cell>
          <cell r="U82">
            <v>10.65756081841425</v>
          </cell>
          <cell r="V82">
            <v>58.67</v>
          </cell>
          <cell r="W82">
            <v>6.6475</v>
          </cell>
          <cell r="X82">
            <v>8.8258743888679962</v>
          </cell>
          <cell r="Y82">
            <v>9.7962158198147957</v>
          </cell>
        </row>
        <row r="83">
          <cell r="A83">
            <v>38652</v>
          </cell>
          <cell r="B83">
            <v>30.57</v>
          </cell>
          <cell r="C83">
            <v>4.43</v>
          </cell>
          <cell r="D83">
            <v>6.9006772009029351</v>
          </cell>
          <cell r="E83">
            <v>8.1182874842603869</v>
          </cell>
          <cell r="F83">
            <v>35.89</v>
          </cell>
          <cell r="G83">
            <v>4.8950000000000005</v>
          </cell>
          <cell r="H83">
            <v>7.3319713993871289</v>
          </cell>
          <cell r="I83">
            <v>8.1665743689820278</v>
          </cell>
          <cell r="J83">
            <v>34.340000000000003</v>
          </cell>
          <cell r="K83">
            <v>7.62</v>
          </cell>
          <cell r="L83">
            <v>4.5065616797900265</v>
          </cell>
          <cell r="M83">
            <v>7.0786643887909992</v>
          </cell>
          <cell r="N83">
            <v>23.42</v>
          </cell>
          <cell r="O83">
            <v>3.74</v>
          </cell>
          <cell r="P83">
            <v>6.262032085561497</v>
          </cell>
          <cell r="Q83">
            <v>6.8300661842372268</v>
          </cell>
          <cell r="R83">
            <v>37.82</v>
          </cell>
          <cell r="S83">
            <v>4.03</v>
          </cell>
          <cell r="T83">
            <v>9.3846153846153832</v>
          </cell>
          <cell r="U83">
            <v>10.65756081841425</v>
          </cell>
          <cell r="V83">
            <v>57.69</v>
          </cell>
          <cell r="W83">
            <v>6.6475</v>
          </cell>
          <cell r="X83">
            <v>8.6784505453177889</v>
          </cell>
          <cell r="Y83">
            <v>9.7962158198147957</v>
          </cell>
        </row>
        <row r="84">
          <cell r="A84">
            <v>38653</v>
          </cell>
          <cell r="B84">
            <v>32.03</v>
          </cell>
          <cell r="C84">
            <v>4.43</v>
          </cell>
          <cell r="D84">
            <v>7.2302483069977432</v>
          </cell>
          <cell r="E84">
            <v>8.1182874842603869</v>
          </cell>
          <cell r="F84">
            <v>37.380000000000003</v>
          </cell>
          <cell r="G84">
            <v>4.8950000000000005</v>
          </cell>
          <cell r="H84">
            <v>7.6363636363636358</v>
          </cell>
          <cell r="I84">
            <v>8.1665743689820278</v>
          </cell>
          <cell r="J84">
            <v>36.72</v>
          </cell>
          <cell r="K84">
            <v>7.62</v>
          </cell>
          <cell r="L84">
            <v>4.818897637795275</v>
          </cell>
          <cell r="M84">
            <v>7.0786643887909992</v>
          </cell>
          <cell r="N84">
            <v>23.86</v>
          </cell>
          <cell r="O84">
            <v>3.74</v>
          </cell>
          <cell r="P84">
            <v>6.379679144385026</v>
          </cell>
          <cell r="Q84">
            <v>6.8300661842372268</v>
          </cell>
          <cell r="R84">
            <v>38.900000000000006</v>
          </cell>
          <cell r="S84">
            <v>4.03</v>
          </cell>
          <cell r="T84">
            <v>9.6526054590570727</v>
          </cell>
          <cell r="U84">
            <v>10.65756081841425</v>
          </cell>
          <cell r="V84">
            <v>60.26</v>
          </cell>
          <cell r="W84">
            <v>6.6475</v>
          </cell>
          <cell r="X84">
            <v>9.0650620534035351</v>
          </cell>
          <cell r="Y84">
            <v>9.7962158198147957</v>
          </cell>
        </row>
        <row r="85">
          <cell r="A85">
            <v>38656</v>
          </cell>
          <cell r="B85">
            <v>31.77</v>
          </cell>
          <cell r="C85">
            <v>4.4133329999999997</v>
          </cell>
          <cell r="D85">
            <v>7.1986410270876915</v>
          </cell>
          <cell r="E85">
            <v>8.1182874842603869</v>
          </cell>
          <cell r="F85">
            <v>37.33</v>
          </cell>
          <cell r="G85">
            <v>4.93</v>
          </cell>
          <cell r="H85">
            <v>7.5720081135902637</v>
          </cell>
          <cell r="I85">
            <v>8.1665743689820278</v>
          </cell>
          <cell r="J85">
            <v>36.14</v>
          </cell>
          <cell r="K85">
            <v>7.65</v>
          </cell>
          <cell r="L85">
            <v>4.7241830065359478</v>
          </cell>
          <cell r="M85">
            <v>7.0786643887909992</v>
          </cell>
          <cell r="N85">
            <v>24.19</v>
          </cell>
          <cell r="O85">
            <v>3.2933330000000001</v>
          </cell>
          <cell r="P85">
            <v>7.345142443840329</v>
          </cell>
          <cell r="Q85">
            <v>6.8300661842372268</v>
          </cell>
          <cell r="R85">
            <v>39.6</v>
          </cell>
          <cell r="S85">
            <v>4.0149999999999997</v>
          </cell>
          <cell r="T85">
            <v>9.8630136986301373</v>
          </cell>
          <cell r="U85">
            <v>10.65756081841425</v>
          </cell>
          <cell r="V85">
            <v>60.95</v>
          </cell>
          <cell r="W85">
            <v>6.3016670000000001</v>
          </cell>
          <cell r="X85">
            <v>9.6720439210767566</v>
          </cell>
          <cell r="Y85">
            <v>9.7962158198147957</v>
          </cell>
        </row>
        <row r="86">
          <cell r="A86">
            <v>38657</v>
          </cell>
          <cell r="B86">
            <v>30.69</v>
          </cell>
          <cell r="C86">
            <v>4.4133329999999997</v>
          </cell>
          <cell r="D86">
            <v>6.9539280176682796</v>
          </cell>
          <cell r="E86">
            <v>8.1182874842603869</v>
          </cell>
          <cell r="F86">
            <v>36.11</v>
          </cell>
          <cell r="G86">
            <v>4.93</v>
          </cell>
          <cell r="H86">
            <v>7.3245436105476678</v>
          </cell>
          <cell r="I86">
            <v>8.1665743689820278</v>
          </cell>
          <cell r="J86">
            <v>38.76</v>
          </cell>
          <cell r="K86">
            <v>7.65</v>
          </cell>
          <cell r="L86">
            <v>5.0666666666666664</v>
          </cell>
          <cell r="M86">
            <v>7.0786643887909992</v>
          </cell>
          <cell r="N86">
            <v>24.810000000000002</v>
          </cell>
          <cell r="O86">
            <v>3.2933330000000001</v>
          </cell>
          <cell r="P86">
            <v>7.5334015722066372</v>
          </cell>
          <cell r="Q86">
            <v>6.8300661842372268</v>
          </cell>
          <cell r="R86">
            <v>39.08</v>
          </cell>
          <cell r="S86">
            <v>4.0149999999999997</v>
          </cell>
          <cell r="T86">
            <v>9.7334993773349936</v>
          </cell>
          <cell r="U86">
            <v>10.65756081841425</v>
          </cell>
          <cell r="V86">
            <v>60.07</v>
          </cell>
          <cell r="W86">
            <v>6.3016670000000001</v>
          </cell>
          <cell r="X86">
            <v>9.5323983320603904</v>
          </cell>
          <cell r="Y86">
            <v>9.7962158198147957</v>
          </cell>
        </row>
        <row r="87">
          <cell r="A87">
            <v>38658</v>
          </cell>
          <cell r="B87">
            <v>31.73</v>
          </cell>
          <cell r="C87">
            <v>4.4133329999999997</v>
          </cell>
          <cell r="D87">
            <v>7.1895775822943797</v>
          </cell>
          <cell r="E87">
            <v>8.1182874842603869</v>
          </cell>
          <cell r="F87">
            <v>35.96</v>
          </cell>
          <cell r="G87">
            <v>4.93</v>
          </cell>
          <cell r="H87">
            <v>7.2941176470588243</v>
          </cell>
          <cell r="I87">
            <v>8.1665743689820278</v>
          </cell>
          <cell r="J87">
            <v>38.400000000000006</v>
          </cell>
          <cell r="K87">
            <v>7.65</v>
          </cell>
          <cell r="L87">
            <v>5.0196078431372557</v>
          </cell>
          <cell r="M87">
            <v>7.0786643887909992</v>
          </cell>
          <cell r="N87">
            <v>25.6</v>
          </cell>
          <cell r="O87">
            <v>3.2933330000000001</v>
          </cell>
          <cell r="P87">
            <v>7.7732801389959656</v>
          </cell>
          <cell r="Q87">
            <v>6.8300661842372268</v>
          </cell>
          <cell r="R87">
            <v>39.630000000000003</v>
          </cell>
          <cell r="S87">
            <v>4.0149999999999997</v>
          </cell>
          <cell r="T87">
            <v>9.870485678704858</v>
          </cell>
          <cell r="U87">
            <v>10.65756081841425</v>
          </cell>
          <cell r="V87">
            <v>61.31</v>
          </cell>
          <cell r="W87">
            <v>6.3016670000000001</v>
          </cell>
          <cell r="X87">
            <v>9.7291716620379969</v>
          </cell>
          <cell r="Y87">
            <v>9.7962158198147957</v>
          </cell>
        </row>
        <row r="88">
          <cell r="A88">
            <v>38659</v>
          </cell>
          <cell r="B88">
            <v>32.300000000000004</v>
          </cell>
          <cell r="C88">
            <v>4.4133329999999997</v>
          </cell>
          <cell r="D88">
            <v>7.3187316705990701</v>
          </cell>
          <cell r="E88">
            <v>8.1182874842603869</v>
          </cell>
          <cell r="F88">
            <v>35.97</v>
          </cell>
          <cell r="G88">
            <v>4.93</v>
          </cell>
          <cell r="H88">
            <v>7.2961460446247468</v>
          </cell>
          <cell r="I88">
            <v>8.1665743689820278</v>
          </cell>
          <cell r="J88">
            <v>37.76</v>
          </cell>
          <cell r="K88">
            <v>7.65</v>
          </cell>
          <cell r="L88">
            <v>4.9359477124183</v>
          </cell>
          <cell r="M88">
            <v>7.0786643887909992</v>
          </cell>
          <cell r="N88">
            <v>25.3</v>
          </cell>
          <cell r="O88">
            <v>3.2933330000000001</v>
          </cell>
          <cell r="P88">
            <v>7.6821870123671063</v>
          </cell>
          <cell r="Q88">
            <v>6.8300661842372268</v>
          </cell>
          <cell r="R88">
            <v>39.550000000000004</v>
          </cell>
          <cell r="S88">
            <v>4.0149999999999997</v>
          </cell>
          <cell r="T88">
            <v>9.8505603985056052</v>
          </cell>
          <cell r="U88">
            <v>10.65756081841425</v>
          </cell>
          <cell r="V88">
            <v>60.27</v>
          </cell>
          <cell r="W88">
            <v>6.3016670000000001</v>
          </cell>
          <cell r="X88">
            <v>9.564135965927747</v>
          </cell>
          <cell r="Y88">
            <v>9.7962158198147957</v>
          </cell>
        </row>
        <row r="89">
          <cell r="A89">
            <v>38660</v>
          </cell>
          <cell r="B89">
            <v>32.160000000000004</v>
          </cell>
          <cell r="C89">
            <v>4.4133329999999997</v>
          </cell>
          <cell r="D89">
            <v>7.2870096138224794</v>
          </cell>
          <cell r="E89">
            <v>8.1182874842603869</v>
          </cell>
          <cell r="F89">
            <v>36.47</v>
          </cell>
          <cell r="G89">
            <v>4.93</v>
          </cell>
          <cell r="H89">
            <v>7.3975659229208928</v>
          </cell>
          <cell r="I89">
            <v>8.1665743689820278</v>
          </cell>
          <cell r="J89">
            <v>38.78</v>
          </cell>
          <cell r="K89">
            <v>7.65</v>
          </cell>
          <cell r="L89">
            <v>5.0692810457516337</v>
          </cell>
          <cell r="M89">
            <v>7.0786643887909992</v>
          </cell>
          <cell r="N89">
            <v>25.700000000000003</v>
          </cell>
          <cell r="O89">
            <v>3.2933330000000001</v>
          </cell>
          <cell r="P89">
            <v>7.8036445145389193</v>
          </cell>
          <cell r="Q89">
            <v>6.8300661842372268</v>
          </cell>
          <cell r="R89">
            <v>39.980000000000004</v>
          </cell>
          <cell r="S89">
            <v>4.0149999999999997</v>
          </cell>
          <cell r="T89">
            <v>9.9576587795765903</v>
          </cell>
          <cell r="U89">
            <v>10.65756081841425</v>
          </cell>
          <cell r="V89">
            <v>61.01</v>
          </cell>
          <cell r="W89">
            <v>6.3016670000000001</v>
          </cell>
          <cell r="X89">
            <v>9.681565211236963</v>
          </cell>
          <cell r="Y89">
            <v>9.7962158198147957</v>
          </cell>
        </row>
        <row r="90">
          <cell r="A90">
            <v>38663</v>
          </cell>
          <cell r="B90">
            <v>32.590000000000003</v>
          </cell>
          <cell r="C90">
            <v>4.4133329999999997</v>
          </cell>
          <cell r="D90">
            <v>7.384441645350579</v>
          </cell>
          <cell r="E90">
            <v>8.1182874842603869</v>
          </cell>
          <cell r="F90">
            <v>36.83</v>
          </cell>
          <cell r="G90">
            <v>4.93</v>
          </cell>
          <cell r="H90">
            <v>7.4705882352941178</v>
          </cell>
          <cell r="I90">
            <v>8.1665743689820278</v>
          </cell>
          <cell r="J90">
            <v>38.94</v>
          </cell>
          <cell r="K90">
            <v>7.65</v>
          </cell>
          <cell r="L90">
            <v>5.0901960784313722</v>
          </cell>
          <cell r="M90">
            <v>7.0786643887909992</v>
          </cell>
          <cell r="N90">
            <v>26.3</v>
          </cell>
          <cell r="O90">
            <v>3.2933330000000001</v>
          </cell>
          <cell r="P90">
            <v>7.985830767796636</v>
          </cell>
          <cell r="Q90">
            <v>6.8300661842372268</v>
          </cell>
          <cell r="R90">
            <v>39.89</v>
          </cell>
          <cell r="S90">
            <v>4.0149999999999997</v>
          </cell>
          <cell r="T90">
            <v>9.9352428393524299</v>
          </cell>
          <cell r="U90">
            <v>10.65756081841425</v>
          </cell>
          <cell r="V90">
            <v>61.81</v>
          </cell>
          <cell r="W90">
            <v>6.3016670000000001</v>
          </cell>
          <cell r="X90">
            <v>9.8085157467063873</v>
          </cell>
          <cell r="Y90">
            <v>9.7962158198147957</v>
          </cell>
        </row>
        <row r="91">
          <cell r="A91">
            <v>38664</v>
          </cell>
          <cell r="B91">
            <v>32.08</v>
          </cell>
          <cell r="C91">
            <v>4.4133329999999997</v>
          </cell>
          <cell r="D91">
            <v>7.2688827242358558</v>
          </cell>
          <cell r="E91">
            <v>8.1182874842603869</v>
          </cell>
          <cell r="F91">
            <v>35.29</v>
          </cell>
          <cell r="G91">
            <v>4.93</v>
          </cell>
          <cell r="H91">
            <v>7.1582150101419879</v>
          </cell>
          <cell r="I91">
            <v>8.1665743689820278</v>
          </cell>
          <cell r="J91">
            <v>37.910000000000004</v>
          </cell>
          <cell r="K91">
            <v>7.65</v>
          </cell>
          <cell r="L91">
            <v>4.9555555555555557</v>
          </cell>
          <cell r="M91">
            <v>7.0786643887909992</v>
          </cell>
          <cell r="N91">
            <v>26.62</v>
          </cell>
          <cell r="O91">
            <v>3.2933330000000001</v>
          </cell>
          <cell r="P91">
            <v>8.0829967695340859</v>
          </cell>
          <cell r="Q91">
            <v>6.8300661842372268</v>
          </cell>
          <cell r="R91">
            <v>39.24</v>
          </cell>
          <cell r="S91">
            <v>4.0149999999999997</v>
          </cell>
          <cell r="T91">
            <v>9.7733499377335011</v>
          </cell>
          <cell r="U91">
            <v>10.65756081841425</v>
          </cell>
          <cell r="V91">
            <v>60.42</v>
          </cell>
          <cell r="W91">
            <v>6.3016670000000001</v>
          </cell>
          <cell r="X91">
            <v>9.5879391913282621</v>
          </cell>
          <cell r="Y91">
            <v>9.7962158198147957</v>
          </cell>
        </row>
        <row r="92">
          <cell r="A92">
            <v>38665</v>
          </cell>
          <cell r="B92">
            <v>31.61</v>
          </cell>
          <cell r="C92">
            <v>4.4133329999999997</v>
          </cell>
          <cell r="D92">
            <v>7.1623872479144453</v>
          </cell>
          <cell r="E92">
            <v>8.1182874842603869</v>
          </cell>
          <cell r="F92">
            <v>35.550000000000004</v>
          </cell>
          <cell r="G92">
            <v>4.93</v>
          </cell>
          <cell r="H92">
            <v>7.2109533468559848</v>
          </cell>
          <cell r="I92">
            <v>8.1665743689820278</v>
          </cell>
          <cell r="J92">
            <v>38.369999999999997</v>
          </cell>
          <cell r="K92">
            <v>7.65</v>
          </cell>
          <cell r="L92">
            <v>5.015686274509803</v>
          </cell>
          <cell r="M92">
            <v>7.0786643887909992</v>
          </cell>
          <cell r="N92">
            <v>26.55</v>
          </cell>
          <cell r="O92">
            <v>3.2933330000000001</v>
          </cell>
          <cell r="P92">
            <v>8.0617417066540185</v>
          </cell>
          <cell r="Q92">
            <v>6.8300661842372268</v>
          </cell>
          <cell r="R92">
            <v>39.51</v>
          </cell>
          <cell r="S92">
            <v>4.0149999999999997</v>
          </cell>
          <cell r="T92">
            <v>9.8405977584059787</v>
          </cell>
          <cell r="U92">
            <v>10.65756081841425</v>
          </cell>
          <cell r="V92">
            <v>60.370000000000005</v>
          </cell>
          <cell r="W92">
            <v>6.3016670000000001</v>
          </cell>
          <cell r="X92">
            <v>9.5800047828614243</v>
          </cell>
          <cell r="Y92">
            <v>9.7962158198147957</v>
          </cell>
        </row>
        <row r="93">
          <cell r="A93">
            <v>38666</v>
          </cell>
          <cell r="B93">
            <v>33.14</v>
          </cell>
          <cell r="C93">
            <v>4.4133329999999997</v>
          </cell>
          <cell r="D93">
            <v>7.5090640112586113</v>
          </cell>
          <cell r="E93">
            <v>8.1182874842603869</v>
          </cell>
          <cell r="F93">
            <v>36.980000000000004</v>
          </cell>
          <cell r="G93">
            <v>4.93</v>
          </cell>
          <cell r="H93">
            <v>7.501014198782963</v>
          </cell>
          <cell r="I93">
            <v>8.1665743689820278</v>
          </cell>
          <cell r="J93">
            <v>40.04</v>
          </cell>
          <cell r="K93">
            <v>7.65</v>
          </cell>
          <cell r="L93">
            <v>5.2339869281045752</v>
          </cell>
          <cell r="M93">
            <v>7.0786643887909992</v>
          </cell>
          <cell r="N93">
            <v>26.55</v>
          </cell>
          <cell r="O93">
            <v>3.2933330000000001</v>
          </cell>
          <cell r="P93">
            <v>8.0617417066540185</v>
          </cell>
          <cell r="Q93">
            <v>6.8300661842372268</v>
          </cell>
          <cell r="R93">
            <v>40.950000000000003</v>
          </cell>
          <cell r="S93">
            <v>4.0149999999999997</v>
          </cell>
          <cell r="T93">
            <v>10.199252801992529</v>
          </cell>
          <cell r="U93">
            <v>10.65756081841425</v>
          </cell>
          <cell r="V93">
            <v>64.08</v>
          </cell>
          <cell r="W93">
            <v>6.3016670000000001</v>
          </cell>
          <cell r="X93">
            <v>10.168737891100879</v>
          </cell>
          <cell r="Y93">
            <v>9.7962158198147957</v>
          </cell>
        </row>
        <row r="94">
          <cell r="A94">
            <v>38667</v>
          </cell>
          <cell r="B94">
            <v>34.160000000000004</v>
          </cell>
          <cell r="C94">
            <v>4.4133329999999997</v>
          </cell>
          <cell r="D94">
            <v>7.7401818534880569</v>
          </cell>
          <cell r="E94">
            <v>8.1182874842603869</v>
          </cell>
          <cell r="F94">
            <v>38.01</v>
          </cell>
          <cell r="G94">
            <v>4.93</v>
          </cell>
          <cell r="H94">
            <v>7.7099391480730226</v>
          </cell>
          <cell r="I94">
            <v>8.1665743689820278</v>
          </cell>
          <cell r="J94">
            <v>42</v>
          </cell>
          <cell r="K94">
            <v>7.65</v>
          </cell>
          <cell r="L94">
            <v>5.4901960784313726</v>
          </cell>
          <cell r="M94">
            <v>7.0786643887909992</v>
          </cell>
          <cell r="N94">
            <v>26.8</v>
          </cell>
          <cell r="O94">
            <v>3.2933330000000001</v>
          </cell>
          <cell r="P94">
            <v>8.1376526455114018</v>
          </cell>
          <cell r="Q94">
            <v>6.8300661842372268</v>
          </cell>
          <cell r="R94">
            <v>41.400000000000006</v>
          </cell>
          <cell r="S94">
            <v>4.0149999999999997</v>
          </cell>
          <cell r="T94">
            <v>10.311332503113327</v>
          </cell>
          <cell r="U94">
            <v>10.65756081841425</v>
          </cell>
          <cell r="V94">
            <v>64.84</v>
          </cell>
          <cell r="W94">
            <v>6.3016670000000001</v>
          </cell>
          <cell r="X94">
            <v>10.289340899796832</v>
          </cell>
          <cell r="Y94">
            <v>9.7962158198147957</v>
          </cell>
        </row>
        <row r="95">
          <cell r="A95">
            <v>38670</v>
          </cell>
          <cell r="B95">
            <v>34.53</v>
          </cell>
          <cell r="C95">
            <v>4.4133329999999997</v>
          </cell>
          <cell r="D95">
            <v>7.8240187178261875</v>
          </cell>
          <cell r="E95">
            <v>8.1182874842603869</v>
          </cell>
          <cell r="F95">
            <v>36.82</v>
          </cell>
          <cell r="G95">
            <v>4.93</v>
          </cell>
          <cell r="H95">
            <v>7.4685598377281952</v>
          </cell>
          <cell r="I95">
            <v>8.1665743689820278</v>
          </cell>
          <cell r="J95">
            <v>42.49</v>
          </cell>
          <cell r="K95">
            <v>7.65</v>
          </cell>
          <cell r="L95">
            <v>5.5542483660130717</v>
          </cell>
          <cell r="M95">
            <v>7.0786643887909992</v>
          </cell>
          <cell r="N95">
            <v>26.77</v>
          </cell>
          <cell r="O95">
            <v>3.2933330000000001</v>
          </cell>
          <cell r="P95">
            <v>8.1285433328485155</v>
          </cell>
          <cell r="Q95">
            <v>6.8300661842372268</v>
          </cell>
          <cell r="R95">
            <v>41.22</v>
          </cell>
          <cell r="S95">
            <v>4.0149999999999997</v>
          </cell>
          <cell r="T95">
            <v>10.266500622665006</v>
          </cell>
          <cell r="U95">
            <v>10.65756081841425</v>
          </cell>
          <cell r="V95">
            <v>63.93</v>
          </cell>
          <cell r="W95">
            <v>6.3016670000000001</v>
          </cell>
          <cell r="X95">
            <v>10.144934665700362</v>
          </cell>
          <cell r="Y95">
            <v>9.7962158198147957</v>
          </cell>
        </row>
        <row r="96">
          <cell r="A96">
            <v>38671</v>
          </cell>
          <cell r="B96">
            <v>34.83</v>
          </cell>
          <cell r="C96">
            <v>4.4133329999999997</v>
          </cell>
          <cell r="D96">
            <v>7.8919945537760237</v>
          </cell>
          <cell r="E96">
            <v>8.1182874842603869</v>
          </cell>
          <cell r="F96">
            <v>36.69</v>
          </cell>
          <cell r="G96">
            <v>4.93</v>
          </cell>
          <cell r="H96">
            <v>7.4421906693711968</v>
          </cell>
          <cell r="I96">
            <v>8.1665743689820278</v>
          </cell>
          <cell r="J96">
            <v>41</v>
          </cell>
          <cell r="K96">
            <v>7.65</v>
          </cell>
          <cell r="L96">
            <v>5.3594771241830061</v>
          </cell>
          <cell r="M96">
            <v>7.0786643887909992</v>
          </cell>
          <cell r="N96">
            <v>26.25</v>
          </cell>
          <cell r="O96">
            <v>3.2933330000000001</v>
          </cell>
          <cell r="P96">
            <v>7.9706485800251601</v>
          </cell>
          <cell r="Q96">
            <v>6.8300661842372268</v>
          </cell>
          <cell r="R96">
            <v>41.03</v>
          </cell>
          <cell r="S96">
            <v>4.0149999999999997</v>
          </cell>
          <cell r="T96">
            <v>10.219178082191782</v>
          </cell>
          <cell r="U96">
            <v>10.65756081841425</v>
          </cell>
          <cell r="V96">
            <v>62.900000000000006</v>
          </cell>
          <cell r="W96">
            <v>6.3016670000000001</v>
          </cell>
          <cell r="X96">
            <v>9.9814858512834785</v>
          </cell>
          <cell r="Y96">
            <v>9.7962158198147957</v>
          </cell>
        </row>
        <row r="97">
          <cell r="A97">
            <v>38672</v>
          </cell>
          <cell r="B97">
            <v>34.340000000000003</v>
          </cell>
          <cell r="C97">
            <v>4.4133329999999997</v>
          </cell>
          <cell r="D97">
            <v>7.7809673550579586</v>
          </cell>
          <cell r="E97">
            <v>8.1182874842603869</v>
          </cell>
          <cell r="F97">
            <v>36.33</v>
          </cell>
          <cell r="G97">
            <v>4.93</v>
          </cell>
          <cell r="H97">
            <v>7.3691683569979718</v>
          </cell>
          <cell r="I97">
            <v>8.1665743689820278</v>
          </cell>
          <cell r="J97">
            <v>39.730000000000004</v>
          </cell>
          <cell r="K97">
            <v>7.65</v>
          </cell>
          <cell r="L97">
            <v>5.1934640522875819</v>
          </cell>
          <cell r="M97">
            <v>7.0786643887909992</v>
          </cell>
          <cell r="N97">
            <v>25.66</v>
          </cell>
          <cell r="O97">
            <v>3.2933330000000001</v>
          </cell>
          <cell r="P97">
            <v>7.7914987643217373</v>
          </cell>
          <cell r="Q97">
            <v>6.8300661842372268</v>
          </cell>
          <cell r="R97">
            <v>40.75</v>
          </cell>
          <cell r="S97">
            <v>4.0149999999999997</v>
          </cell>
          <cell r="T97">
            <v>10.149439601494397</v>
          </cell>
          <cell r="U97">
            <v>10.65756081841425</v>
          </cell>
          <cell r="V97">
            <v>62.71</v>
          </cell>
          <cell r="W97">
            <v>6.3016670000000001</v>
          </cell>
          <cell r="X97">
            <v>9.9513350991094889</v>
          </cell>
          <cell r="Y97">
            <v>9.7962158198147957</v>
          </cell>
        </row>
        <row r="98">
          <cell r="A98">
            <v>38673</v>
          </cell>
          <cell r="B98">
            <v>34.81</v>
          </cell>
          <cell r="C98">
            <v>4.4133329999999997</v>
          </cell>
          <cell r="D98">
            <v>7.8874628313793691</v>
          </cell>
          <cell r="E98">
            <v>8.1182874842603869</v>
          </cell>
          <cell r="F98">
            <v>37.08</v>
          </cell>
          <cell r="G98">
            <v>4.93</v>
          </cell>
          <cell r="H98">
            <v>7.5212981744421912</v>
          </cell>
          <cell r="I98">
            <v>8.1665743689820278</v>
          </cell>
          <cell r="J98">
            <v>41.400000000000006</v>
          </cell>
          <cell r="K98">
            <v>7.65</v>
          </cell>
          <cell r="L98">
            <v>5.4117647058823533</v>
          </cell>
          <cell r="M98">
            <v>7.0786643887909992</v>
          </cell>
          <cell r="N98">
            <v>25.63</v>
          </cell>
          <cell r="O98">
            <v>3.2933330000000001</v>
          </cell>
          <cell r="P98">
            <v>7.782389451658851</v>
          </cell>
          <cell r="Q98">
            <v>6.8300661842372268</v>
          </cell>
          <cell r="R98">
            <v>41.46</v>
          </cell>
          <cell r="S98">
            <v>4.0149999999999997</v>
          </cell>
          <cell r="T98">
            <v>10.326276463262765</v>
          </cell>
          <cell r="U98">
            <v>10.65756081841425</v>
          </cell>
          <cell r="V98">
            <v>62.65</v>
          </cell>
          <cell r="W98">
            <v>6.3016670000000001</v>
          </cell>
          <cell r="X98">
            <v>9.9418138089492825</v>
          </cell>
          <cell r="Y98">
            <v>9.7962158198147957</v>
          </cell>
        </row>
        <row r="99">
          <cell r="A99">
            <v>38674</v>
          </cell>
          <cell r="B99">
            <v>34.65</v>
          </cell>
          <cell r="C99">
            <v>4.4133329999999997</v>
          </cell>
          <cell r="D99">
            <v>7.851209052206122</v>
          </cell>
          <cell r="E99">
            <v>8.1182874842603869</v>
          </cell>
          <cell r="F99">
            <v>37.340000000000003</v>
          </cell>
          <cell r="G99">
            <v>4.93</v>
          </cell>
          <cell r="H99">
            <v>7.574036511156188</v>
          </cell>
          <cell r="I99">
            <v>8.1665743689820278</v>
          </cell>
          <cell r="J99">
            <v>42.24</v>
          </cell>
          <cell r="K99">
            <v>7.65</v>
          </cell>
          <cell r="L99">
            <v>5.5215686274509803</v>
          </cell>
          <cell r="M99">
            <v>7.0786643887909992</v>
          </cell>
          <cell r="N99">
            <v>25.6</v>
          </cell>
          <cell r="O99">
            <v>3.2933330000000001</v>
          </cell>
          <cell r="P99">
            <v>7.7732801389959656</v>
          </cell>
          <cell r="Q99">
            <v>6.8300661842372268</v>
          </cell>
          <cell r="R99">
            <v>42.46</v>
          </cell>
          <cell r="S99">
            <v>4.0149999999999997</v>
          </cell>
          <cell r="T99">
            <v>10.575342465753426</v>
          </cell>
          <cell r="U99">
            <v>10.65756081841425</v>
          </cell>
          <cell r="V99">
            <v>62.24</v>
          </cell>
          <cell r="W99">
            <v>6.3016670000000001</v>
          </cell>
          <cell r="X99">
            <v>9.8767516595212026</v>
          </cell>
          <cell r="Y99">
            <v>9.7962158198147957</v>
          </cell>
        </row>
        <row r="100">
          <cell r="A100">
            <v>38677</v>
          </cell>
          <cell r="B100">
            <v>36</v>
          </cell>
          <cell r="C100">
            <v>4.4133329999999997</v>
          </cell>
          <cell r="D100">
            <v>8.1571003139803864</v>
          </cell>
          <cell r="E100">
            <v>8.1182874842603869</v>
          </cell>
          <cell r="F100">
            <v>38.380000000000003</v>
          </cell>
          <cell r="G100">
            <v>4.93</v>
          </cell>
          <cell r="H100">
            <v>7.784989858012171</v>
          </cell>
          <cell r="I100">
            <v>8.1665743689820278</v>
          </cell>
          <cell r="J100">
            <v>44.85</v>
          </cell>
          <cell r="K100">
            <v>7.65</v>
          </cell>
          <cell r="L100">
            <v>5.8627450980392153</v>
          </cell>
          <cell r="M100">
            <v>7.0786643887909992</v>
          </cell>
          <cell r="N100">
            <v>25.5</v>
          </cell>
          <cell r="O100">
            <v>3.2933330000000001</v>
          </cell>
          <cell r="P100">
            <v>7.7429157634530119</v>
          </cell>
          <cell r="Q100">
            <v>6.8300661842372268</v>
          </cell>
          <cell r="R100">
            <v>42.82</v>
          </cell>
          <cell r="S100">
            <v>4.0149999999999997</v>
          </cell>
          <cell r="T100">
            <v>10.665006226650064</v>
          </cell>
          <cell r="U100">
            <v>10.65756081841425</v>
          </cell>
          <cell r="V100">
            <v>64.75</v>
          </cell>
          <cell r="W100">
            <v>6.3016670000000001</v>
          </cell>
          <cell r="X100">
            <v>10.275058964556521</v>
          </cell>
          <cell r="Y100">
            <v>9.7962158198147957</v>
          </cell>
        </row>
        <row r="101">
          <cell r="A101">
            <v>38678</v>
          </cell>
          <cell r="B101">
            <v>36.5</v>
          </cell>
          <cell r="C101">
            <v>4.4133329999999997</v>
          </cell>
          <cell r="D101">
            <v>8.2703933738967805</v>
          </cell>
          <cell r="E101">
            <v>8.1182874842603869</v>
          </cell>
          <cell r="F101">
            <v>39.56</v>
          </cell>
          <cell r="G101">
            <v>4.93</v>
          </cell>
          <cell r="H101">
            <v>8.0243407707910759</v>
          </cell>
          <cell r="I101">
            <v>8.1665743689820278</v>
          </cell>
          <cell r="J101">
            <v>46.480000000000004</v>
          </cell>
          <cell r="K101">
            <v>7.65</v>
          </cell>
          <cell r="L101">
            <v>6.0758169934640529</v>
          </cell>
          <cell r="M101">
            <v>7.0786643887909992</v>
          </cell>
          <cell r="N101">
            <v>25.57</v>
          </cell>
          <cell r="O101">
            <v>3.2933330000000001</v>
          </cell>
          <cell r="P101">
            <v>7.7641708263330793</v>
          </cell>
          <cell r="Q101">
            <v>6.8300661842372268</v>
          </cell>
          <cell r="R101">
            <v>42.6</v>
          </cell>
          <cell r="S101">
            <v>4.0149999999999997</v>
          </cell>
          <cell r="T101">
            <v>10.610211706102119</v>
          </cell>
          <cell r="U101">
            <v>10.65756081841425</v>
          </cell>
          <cell r="V101">
            <v>66.08</v>
          </cell>
          <cell r="W101">
            <v>6.3016670000000001</v>
          </cell>
          <cell r="X101">
            <v>10.486114229774438</v>
          </cell>
          <cell r="Y101">
            <v>9.7962158198147957</v>
          </cell>
        </row>
        <row r="102">
          <cell r="A102">
            <v>38679</v>
          </cell>
          <cell r="B102">
            <v>36.57</v>
          </cell>
          <cell r="C102">
            <v>4.4133329999999997</v>
          </cell>
          <cell r="D102">
            <v>8.2862544022850759</v>
          </cell>
          <cell r="E102">
            <v>8.1182874842603869</v>
          </cell>
          <cell r="F102">
            <v>39.49</v>
          </cell>
          <cell r="G102">
            <v>4.93</v>
          </cell>
          <cell r="H102">
            <v>8.0101419878296163</v>
          </cell>
          <cell r="I102">
            <v>8.1665743689820278</v>
          </cell>
          <cell r="J102">
            <v>45.99</v>
          </cell>
          <cell r="K102">
            <v>7.65</v>
          </cell>
          <cell r="L102">
            <v>6.0117647058823529</v>
          </cell>
          <cell r="M102">
            <v>7.0786643887909992</v>
          </cell>
          <cell r="N102">
            <v>25.91</v>
          </cell>
          <cell r="O102">
            <v>3.2933330000000001</v>
          </cell>
          <cell r="P102">
            <v>7.8674097031791197</v>
          </cell>
          <cell r="Q102">
            <v>6.8300661842372268</v>
          </cell>
          <cell r="R102">
            <v>42.730000000000004</v>
          </cell>
          <cell r="S102">
            <v>4.0149999999999997</v>
          </cell>
          <cell r="T102">
            <v>10.642590286425905</v>
          </cell>
          <cell r="U102">
            <v>10.65756081841425</v>
          </cell>
          <cell r="V102">
            <v>67.39</v>
          </cell>
          <cell r="W102">
            <v>6.3016670000000001</v>
          </cell>
          <cell r="X102">
            <v>10.693995731605622</v>
          </cell>
          <cell r="Y102">
            <v>9.7962158198147957</v>
          </cell>
        </row>
        <row r="103">
          <cell r="A103">
            <v>38680</v>
          </cell>
          <cell r="B103">
            <v>36.57</v>
          </cell>
          <cell r="C103">
            <v>4.4133329999999997</v>
          </cell>
          <cell r="D103">
            <v>8.2862544022850759</v>
          </cell>
          <cell r="E103">
            <v>8.1182874842603869</v>
          </cell>
          <cell r="F103">
            <v>39.49</v>
          </cell>
          <cell r="G103">
            <v>4.93</v>
          </cell>
          <cell r="H103">
            <v>8.0101419878296163</v>
          </cell>
          <cell r="I103">
            <v>8.1665743689820278</v>
          </cell>
          <cell r="J103">
            <v>45.99</v>
          </cell>
          <cell r="K103">
            <v>7.65</v>
          </cell>
          <cell r="L103">
            <v>6.0117647058823529</v>
          </cell>
          <cell r="M103">
            <v>7.0786643887909992</v>
          </cell>
          <cell r="N103">
            <v>25.91</v>
          </cell>
          <cell r="O103">
            <v>3.2933330000000001</v>
          </cell>
          <cell r="P103">
            <v>7.8674097031791197</v>
          </cell>
          <cell r="Q103">
            <v>6.8300661842372268</v>
          </cell>
          <cell r="R103">
            <v>42.730000000000004</v>
          </cell>
          <cell r="S103">
            <v>4.0149999999999997</v>
          </cell>
          <cell r="T103">
            <v>10.642590286425905</v>
          </cell>
          <cell r="U103">
            <v>10.65756081841425</v>
          </cell>
          <cell r="V103">
            <v>67.39</v>
          </cell>
          <cell r="W103">
            <v>6.3016670000000001</v>
          </cell>
          <cell r="X103">
            <v>10.693995731605622</v>
          </cell>
          <cell r="Y103">
            <v>9.7962158198147957</v>
          </cell>
        </row>
        <row r="104">
          <cell r="A104">
            <v>38681</v>
          </cell>
          <cell r="B104">
            <v>36.660000000000004</v>
          </cell>
          <cell r="C104">
            <v>4.4133329999999997</v>
          </cell>
          <cell r="D104">
            <v>8.3066471530700277</v>
          </cell>
          <cell r="E104">
            <v>8.1182874842603869</v>
          </cell>
          <cell r="F104">
            <v>39.79</v>
          </cell>
          <cell r="G104">
            <v>4.93</v>
          </cell>
          <cell r="H104">
            <v>8.0709939148073033</v>
          </cell>
          <cell r="I104">
            <v>8.1665743689820278</v>
          </cell>
          <cell r="J104">
            <v>45.39</v>
          </cell>
          <cell r="K104">
            <v>7.65</v>
          </cell>
          <cell r="L104">
            <v>5.9333333333333336</v>
          </cell>
          <cell r="M104">
            <v>7.0786643887909992</v>
          </cell>
          <cell r="N104">
            <v>25.34</v>
          </cell>
          <cell r="O104">
            <v>3.2933330000000001</v>
          </cell>
          <cell r="P104">
            <v>7.6943327625842874</v>
          </cell>
          <cell r="Q104">
            <v>6.8300661842372268</v>
          </cell>
          <cell r="R104">
            <v>43.17</v>
          </cell>
          <cell r="S104">
            <v>4.0149999999999997</v>
          </cell>
          <cell r="T104">
            <v>10.752179327521795</v>
          </cell>
          <cell r="U104">
            <v>10.65756081841425</v>
          </cell>
          <cell r="V104">
            <v>67.47</v>
          </cell>
          <cell r="W104">
            <v>6.3016670000000001</v>
          </cell>
          <cell r="X104">
            <v>10.706690785152563</v>
          </cell>
          <cell r="Y104">
            <v>9.7962158198147957</v>
          </cell>
        </row>
        <row r="105">
          <cell r="A105">
            <v>38684</v>
          </cell>
          <cell r="B105">
            <v>36.300000000000004</v>
          </cell>
          <cell r="C105">
            <v>4.4133329999999997</v>
          </cell>
          <cell r="D105">
            <v>8.2250761499302243</v>
          </cell>
          <cell r="E105">
            <v>8.1182874842603869</v>
          </cell>
          <cell r="F105">
            <v>39.200000000000003</v>
          </cell>
          <cell r="G105">
            <v>4.93</v>
          </cell>
          <cell r="H105">
            <v>7.9513184584178509</v>
          </cell>
          <cell r="I105">
            <v>8.1665743689820278</v>
          </cell>
          <cell r="J105">
            <v>43.95</v>
          </cell>
          <cell r="K105">
            <v>7.65</v>
          </cell>
          <cell r="L105">
            <v>5.7450980392156863</v>
          </cell>
          <cell r="M105">
            <v>7.0786643887909992</v>
          </cell>
          <cell r="N105">
            <v>25.080000000000002</v>
          </cell>
          <cell r="O105">
            <v>3.2933330000000001</v>
          </cell>
          <cell r="P105">
            <v>7.6153853861726102</v>
          </cell>
          <cell r="Q105">
            <v>6.8300661842372268</v>
          </cell>
          <cell r="R105">
            <v>42.87</v>
          </cell>
          <cell r="S105">
            <v>4.0149999999999997</v>
          </cell>
          <cell r="T105">
            <v>10.677459526774596</v>
          </cell>
          <cell r="U105">
            <v>10.65756081841425</v>
          </cell>
          <cell r="V105">
            <v>65.63</v>
          </cell>
          <cell r="W105">
            <v>6.3016670000000001</v>
          </cell>
          <cell r="X105">
            <v>10.414704553572887</v>
          </cell>
          <cell r="Y105">
            <v>9.7962158198147957</v>
          </cell>
        </row>
        <row r="106">
          <cell r="A106">
            <v>38685</v>
          </cell>
          <cell r="B106">
            <v>35.25</v>
          </cell>
          <cell r="C106">
            <v>4.4133329999999997</v>
          </cell>
          <cell r="D106">
            <v>7.9871607241057951</v>
          </cell>
          <cell r="E106">
            <v>8.1182874842603869</v>
          </cell>
          <cell r="F106">
            <v>39.29</v>
          </cell>
          <cell r="G106">
            <v>4.93</v>
          </cell>
          <cell r="H106">
            <v>7.9695740365111565</v>
          </cell>
          <cell r="I106">
            <v>8.1665743689820278</v>
          </cell>
          <cell r="J106">
            <v>43.22</v>
          </cell>
          <cell r="K106">
            <v>7.65</v>
          </cell>
          <cell r="L106">
            <v>5.6496732026143786</v>
          </cell>
          <cell r="M106">
            <v>7.0786643887909992</v>
          </cell>
          <cell r="N106">
            <v>25.3</v>
          </cell>
          <cell r="O106">
            <v>3.2933330000000001</v>
          </cell>
          <cell r="P106">
            <v>7.6821870123671063</v>
          </cell>
          <cell r="Q106">
            <v>6.8300661842372268</v>
          </cell>
          <cell r="R106">
            <v>42.14</v>
          </cell>
          <cell r="S106">
            <v>4.0149999999999997</v>
          </cell>
          <cell r="T106">
            <v>10.495641344956415</v>
          </cell>
          <cell r="U106">
            <v>10.65756081841425</v>
          </cell>
          <cell r="V106">
            <v>65.3</v>
          </cell>
          <cell r="W106">
            <v>6.3016670000000001</v>
          </cell>
          <cell r="X106">
            <v>10.36233745769175</v>
          </cell>
          <cell r="Y106">
            <v>9.7962158198147957</v>
          </cell>
        </row>
        <row r="107">
          <cell r="A107">
            <v>38686</v>
          </cell>
          <cell r="B107">
            <v>34.81</v>
          </cell>
          <cell r="C107">
            <v>4.415</v>
          </cell>
          <cell r="D107">
            <v>7.8844847112117789</v>
          </cell>
          <cell r="E107">
            <v>8.1182874842603869</v>
          </cell>
          <cell r="F107">
            <v>38.28</v>
          </cell>
          <cell r="G107">
            <v>4.7933339999999998</v>
          </cell>
          <cell r="H107">
            <v>7.9860906834366236</v>
          </cell>
          <cell r="I107">
            <v>8.1665743689820278</v>
          </cell>
          <cell r="J107">
            <v>43.32</v>
          </cell>
          <cell r="K107">
            <v>7.6825000000000001</v>
          </cell>
          <cell r="L107">
            <v>5.6387894565571104</v>
          </cell>
          <cell r="M107">
            <v>7.0786643887909992</v>
          </cell>
          <cell r="N107">
            <v>25.03</v>
          </cell>
          <cell r="O107">
            <v>3.684167</v>
          </cell>
          <cell r="P107">
            <v>6.793937408374811</v>
          </cell>
          <cell r="Q107">
            <v>6.8300661842372268</v>
          </cell>
          <cell r="R107">
            <v>41.19</v>
          </cell>
          <cell r="S107">
            <v>4.0383329999999997</v>
          </cell>
          <cell r="T107">
            <v>10.199753215002328</v>
          </cell>
          <cell r="U107">
            <v>10.65756081841425</v>
          </cell>
          <cell r="V107">
            <v>64.7</v>
          </cell>
          <cell r="W107">
            <v>6.22</v>
          </cell>
          <cell r="X107">
            <v>10.401929260450162</v>
          </cell>
          <cell r="Y107">
            <v>9.7962158198147957</v>
          </cell>
        </row>
        <row r="108">
          <cell r="A108">
            <v>38687</v>
          </cell>
          <cell r="B108">
            <v>34.82</v>
          </cell>
          <cell r="C108">
            <v>4.415</v>
          </cell>
          <cell r="D108">
            <v>7.8867497168742924</v>
          </cell>
          <cell r="E108">
            <v>8.1182874842603869</v>
          </cell>
          <cell r="F108">
            <v>39.61</v>
          </cell>
          <cell r="G108">
            <v>4.7933339999999998</v>
          </cell>
          <cell r="H108">
            <v>8.2635593513825665</v>
          </cell>
          <cell r="I108">
            <v>8.1665743689820278</v>
          </cell>
          <cell r="J108">
            <v>44.07</v>
          </cell>
          <cell r="K108">
            <v>7.6825000000000001</v>
          </cell>
          <cell r="L108">
            <v>5.7364139277578916</v>
          </cell>
          <cell r="M108">
            <v>7.0786643887909992</v>
          </cell>
          <cell r="N108">
            <v>25.5</v>
          </cell>
          <cell r="O108">
            <v>3.684167</v>
          </cell>
          <cell r="P108">
            <v>6.9215103441293513</v>
          </cell>
          <cell r="Q108">
            <v>6.8300661842372268</v>
          </cell>
          <cell r="R108">
            <v>41.82</v>
          </cell>
          <cell r="S108">
            <v>4.0383329999999997</v>
          </cell>
          <cell r="T108">
            <v>10.355758180417515</v>
          </cell>
          <cell r="U108">
            <v>10.65756081841425</v>
          </cell>
          <cell r="V108">
            <v>66.8</v>
          </cell>
          <cell r="W108">
            <v>6.22</v>
          </cell>
          <cell r="X108">
            <v>10.739549839228296</v>
          </cell>
          <cell r="Y108">
            <v>9.7962158198147957</v>
          </cell>
        </row>
        <row r="109">
          <cell r="A109">
            <v>38688</v>
          </cell>
          <cell r="B109">
            <v>34.730000000000004</v>
          </cell>
          <cell r="C109">
            <v>4.415</v>
          </cell>
          <cell r="D109">
            <v>7.8663646659116653</v>
          </cell>
          <cell r="E109">
            <v>8.1182874842603869</v>
          </cell>
          <cell r="F109">
            <v>39.04</v>
          </cell>
          <cell r="G109">
            <v>4.7933339999999998</v>
          </cell>
          <cell r="H109">
            <v>8.1446442079771622</v>
          </cell>
          <cell r="I109">
            <v>8.1665743689820278</v>
          </cell>
          <cell r="J109">
            <v>43.52</v>
          </cell>
          <cell r="K109">
            <v>7.6825000000000001</v>
          </cell>
          <cell r="L109">
            <v>5.664822648877319</v>
          </cell>
          <cell r="M109">
            <v>7.0786643887909992</v>
          </cell>
          <cell r="N109">
            <v>25.32</v>
          </cell>
          <cell r="O109">
            <v>3.684167</v>
          </cell>
          <cell r="P109">
            <v>6.8726526240531447</v>
          </cell>
          <cell r="Q109">
            <v>6.8300661842372268</v>
          </cell>
          <cell r="R109">
            <v>41.63</v>
          </cell>
          <cell r="S109">
            <v>4.0383329999999997</v>
          </cell>
          <cell r="T109">
            <v>10.308709063863729</v>
          </cell>
          <cell r="U109">
            <v>10.65756081841425</v>
          </cell>
          <cell r="V109">
            <v>65.75</v>
          </cell>
          <cell r="W109">
            <v>6.22</v>
          </cell>
          <cell r="X109">
            <v>10.570739549839228</v>
          </cell>
          <cell r="Y109">
            <v>9.7962158198147957</v>
          </cell>
        </row>
        <row r="110">
          <cell r="A110">
            <v>38691</v>
          </cell>
          <cell r="B110">
            <v>34.61</v>
          </cell>
          <cell r="C110">
            <v>4.415</v>
          </cell>
          <cell r="D110">
            <v>7.8391845979614949</v>
          </cell>
          <cell r="E110">
            <v>8.1182874842603869</v>
          </cell>
          <cell r="F110">
            <v>39.700000000000003</v>
          </cell>
          <cell r="G110">
            <v>4.7933339999999998</v>
          </cell>
          <cell r="H110">
            <v>8.2823354266571041</v>
          </cell>
          <cell r="I110">
            <v>8.1665743689820278</v>
          </cell>
          <cell r="J110">
            <v>42.77</v>
          </cell>
          <cell r="K110">
            <v>7.6825000000000001</v>
          </cell>
          <cell r="L110">
            <v>5.5671981776765378</v>
          </cell>
          <cell r="M110">
            <v>7.0786643887909992</v>
          </cell>
          <cell r="N110">
            <v>25.01</v>
          </cell>
          <cell r="O110">
            <v>3.684167</v>
          </cell>
          <cell r="P110">
            <v>6.788508772810788</v>
          </cell>
          <cell r="Q110">
            <v>6.8300661842372268</v>
          </cell>
          <cell r="R110">
            <v>41.410000000000004</v>
          </cell>
          <cell r="S110">
            <v>4.0383329999999997</v>
          </cell>
          <cell r="T110">
            <v>10.254231139433029</v>
          </cell>
          <cell r="U110">
            <v>10.65756081841425</v>
          </cell>
          <cell r="V110">
            <v>65.849999999999994</v>
          </cell>
          <cell r="W110">
            <v>6.22</v>
          </cell>
          <cell r="X110">
            <v>10.586816720257234</v>
          </cell>
          <cell r="Y110">
            <v>9.7962158198147957</v>
          </cell>
        </row>
        <row r="111">
          <cell r="A111">
            <v>38692</v>
          </cell>
          <cell r="B111">
            <v>35.200000000000003</v>
          </cell>
          <cell r="C111">
            <v>4.415</v>
          </cell>
          <cell r="D111">
            <v>7.9728199320498305</v>
          </cell>
          <cell r="E111">
            <v>8.1182874842603869</v>
          </cell>
          <cell r="F111">
            <v>39.46</v>
          </cell>
          <cell r="G111">
            <v>4.7933339999999998</v>
          </cell>
          <cell r="H111">
            <v>8.2322658925916699</v>
          </cell>
          <cell r="I111">
            <v>8.1665743689820278</v>
          </cell>
          <cell r="J111">
            <v>43.24</v>
          </cell>
          <cell r="K111">
            <v>7.6825000000000001</v>
          </cell>
          <cell r="L111">
            <v>5.6283761796290275</v>
          </cell>
          <cell r="M111">
            <v>7.0786643887909992</v>
          </cell>
          <cell r="N111">
            <v>24.67</v>
          </cell>
          <cell r="O111">
            <v>3.684167</v>
          </cell>
          <cell r="P111">
            <v>6.6962219682223969</v>
          </cell>
          <cell r="Q111">
            <v>6.8300661842372268</v>
          </cell>
          <cell r="R111">
            <v>41.6</v>
          </cell>
          <cell r="S111">
            <v>4.0383329999999997</v>
          </cell>
          <cell r="T111">
            <v>10.301280255986816</v>
          </cell>
          <cell r="U111">
            <v>10.65756081841425</v>
          </cell>
          <cell r="V111">
            <v>66.03</v>
          </cell>
          <cell r="W111">
            <v>6.22</v>
          </cell>
          <cell r="X111">
            <v>10.615755627009646</v>
          </cell>
          <cell r="Y111">
            <v>9.7962158198147957</v>
          </cell>
        </row>
        <row r="112">
          <cell r="A112">
            <v>38693</v>
          </cell>
          <cell r="B112">
            <v>34.92</v>
          </cell>
          <cell r="C112">
            <v>4.415</v>
          </cell>
          <cell r="D112">
            <v>7.9093997734994339</v>
          </cell>
          <cell r="E112">
            <v>8.1182874842603869</v>
          </cell>
          <cell r="F112">
            <v>39.1</v>
          </cell>
          <cell r="G112">
            <v>4.7933339999999998</v>
          </cell>
          <cell r="H112">
            <v>8.1571615914935212</v>
          </cell>
          <cell r="I112">
            <v>8.1665743689820278</v>
          </cell>
          <cell r="J112">
            <v>42.29</v>
          </cell>
          <cell r="K112">
            <v>7.6825000000000001</v>
          </cell>
          <cell r="L112">
            <v>5.5047185161080376</v>
          </cell>
          <cell r="M112">
            <v>7.0786643887909992</v>
          </cell>
          <cell r="N112">
            <v>24.03</v>
          </cell>
          <cell r="O112">
            <v>3.684167</v>
          </cell>
          <cell r="P112">
            <v>6.5225056301736597</v>
          </cell>
          <cell r="Q112">
            <v>6.8300661842372268</v>
          </cell>
          <cell r="R112">
            <v>41</v>
          </cell>
          <cell r="S112">
            <v>4.0383329999999997</v>
          </cell>
          <cell r="T112">
            <v>10.152704098448543</v>
          </cell>
          <cell r="U112">
            <v>10.65756081841425</v>
          </cell>
          <cell r="V112">
            <v>64.67</v>
          </cell>
          <cell r="W112">
            <v>6.22</v>
          </cell>
          <cell r="X112">
            <v>10.39710610932476</v>
          </cell>
          <cell r="Y112">
            <v>9.7962158198147957</v>
          </cell>
        </row>
        <row r="113">
          <cell r="A113">
            <v>38694</v>
          </cell>
          <cell r="B113">
            <v>35.050000000000004</v>
          </cell>
          <cell r="C113">
            <v>4.415</v>
          </cell>
          <cell r="D113">
            <v>7.9388448471121187</v>
          </cell>
          <cell r="E113">
            <v>8.1182874842603869</v>
          </cell>
          <cell r="F113">
            <v>38.11</v>
          </cell>
          <cell r="G113">
            <v>4.7933339999999998</v>
          </cell>
          <cell r="H113">
            <v>7.9506247634736074</v>
          </cell>
          <cell r="I113">
            <v>8.1665743689820278</v>
          </cell>
          <cell r="J113">
            <v>41.7</v>
          </cell>
          <cell r="K113">
            <v>7.6825000000000001</v>
          </cell>
          <cell r="L113">
            <v>5.427920598763424</v>
          </cell>
          <cell r="M113">
            <v>7.0786643887909992</v>
          </cell>
          <cell r="N113">
            <v>23.3</v>
          </cell>
          <cell r="O113">
            <v>3.684167</v>
          </cell>
          <cell r="P113">
            <v>6.3243604320868192</v>
          </cell>
          <cell r="Q113">
            <v>6.8300661842372268</v>
          </cell>
          <cell r="R113">
            <v>41.08</v>
          </cell>
          <cell r="S113">
            <v>4.0383329999999997</v>
          </cell>
          <cell r="T113">
            <v>10.17251425278698</v>
          </cell>
          <cell r="U113">
            <v>10.65756081841425</v>
          </cell>
          <cell r="V113">
            <v>64.55</v>
          </cell>
          <cell r="W113">
            <v>6.22</v>
          </cell>
          <cell r="X113">
            <v>10.377813504823152</v>
          </cell>
          <cell r="Y113">
            <v>9.7962158198147957</v>
          </cell>
        </row>
        <row r="114">
          <cell r="A114">
            <v>38695</v>
          </cell>
          <cell r="B114">
            <v>34.950000000000003</v>
          </cell>
          <cell r="C114">
            <v>4.415</v>
          </cell>
          <cell r="D114">
            <v>7.9161947904869772</v>
          </cell>
          <cell r="E114">
            <v>8.1182874842603869</v>
          </cell>
          <cell r="F114">
            <v>38.86</v>
          </cell>
          <cell r="G114">
            <v>4.7933339999999998</v>
          </cell>
          <cell r="H114">
            <v>8.1070920574280869</v>
          </cell>
          <cell r="I114">
            <v>8.1665743689820278</v>
          </cell>
          <cell r="J114">
            <v>43.51</v>
          </cell>
          <cell r="K114">
            <v>7.6825000000000001</v>
          </cell>
          <cell r="L114">
            <v>5.6635209892613076</v>
          </cell>
          <cell r="M114">
            <v>7.0786643887909992</v>
          </cell>
          <cell r="N114">
            <v>23.8</v>
          </cell>
          <cell r="O114">
            <v>3.684167</v>
          </cell>
          <cell r="P114">
            <v>6.4600763211873948</v>
          </cell>
          <cell r="Q114">
            <v>6.8300661842372268</v>
          </cell>
          <cell r="R114">
            <v>41.56</v>
          </cell>
          <cell r="S114">
            <v>4.0383329999999997</v>
          </cell>
          <cell r="T114">
            <v>10.291375178817598</v>
          </cell>
          <cell r="U114">
            <v>10.65756081841425</v>
          </cell>
          <cell r="V114">
            <v>64.77</v>
          </cell>
          <cell r="W114">
            <v>6.22</v>
          </cell>
          <cell r="X114">
            <v>10.413183279742766</v>
          </cell>
          <cell r="Y114">
            <v>9.7962158198147957</v>
          </cell>
        </row>
        <row r="115">
          <cell r="A115">
            <v>38698</v>
          </cell>
          <cell r="B115">
            <v>34.410000000000004</v>
          </cell>
          <cell r="C115">
            <v>4.415</v>
          </cell>
          <cell r="D115">
            <v>7.7938844847112128</v>
          </cell>
          <cell r="E115">
            <v>8.1182874842603869</v>
          </cell>
          <cell r="F115">
            <v>38.450000000000003</v>
          </cell>
          <cell r="G115">
            <v>4.7933339999999998</v>
          </cell>
          <cell r="H115">
            <v>8.0215566033996382</v>
          </cell>
          <cell r="I115">
            <v>8.1665743689820278</v>
          </cell>
          <cell r="J115">
            <v>43.2</v>
          </cell>
          <cell r="K115">
            <v>7.6825000000000001</v>
          </cell>
          <cell r="L115">
            <v>5.6231695411649856</v>
          </cell>
          <cell r="M115">
            <v>7.0786643887909992</v>
          </cell>
          <cell r="N115">
            <v>23.400000000000002</v>
          </cell>
          <cell r="O115">
            <v>3.684167</v>
          </cell>
          <cell r="P115">
            <v>6.3515036099069349</v>
          </cell>
          <cell r="Q115">
            <v>6.8300661842372268</v>
          </cell>
          <cell r="R115">
            <v>41.46</v>
          </cell>
          <cell r="S115">
            <v>4.0383329999999997</v>
          </cell>
          <cell r="T115">
            <v>10.266612485894552</v>
          </cell>
          <cell r="U115">
            <v>10.65756081841425</v>
          </cell>
          <cell r="V115">
            <v>64.16</v>
          </cell>
          <cell r="W115">
            <v>6.22</v>
          </cell>
          <cell r="X115">
            <v>10.315112540192926</v>
          </cell>
          <cell r="Y115">
            <v>9.7962158198147957</v>
          </cell>
        </row>
        <row r="116">
          <cell r="A116">
            <v>38699</v>
          </cell>
          <cell r="B116">
            <v>34.980000000000004</v>
          </cell>
          <cell r="C116">
            <v>4.415</v>
          </cell>
          <cell r="D116">
            <v>7.9229898074745195</v>
          </cell>
          <cell r="E116">
            <v>8.1182874842603869</v>
          </cell>
          <cell r="F116">
            <v>39.29</v>
          </cell>
          <cell r="G116">
            <v>4.7933339999999998</v>
          </cell>
          <cell r="H116">
            <v>8.1967999726286553</v>
          </cell>
          <cell r="I116">
            <v>8.1665743689820278</v>
          </cell>
          <cell r="J116">
            <v>43.45</v>
          </cell>
          <cell r="K116">
            <v>7.6825000000000001</v>
          </cell>
          <cell r="L116">
            <v>5.6557110315652457</v>
          </cell>
          <cell r="M116">
            <v>7.0786643887909992</v>
          </cell>
          <cell r="N116">
            <v>23.45</v>
          </cell>
          <cell r="O116">
            <v>3.684167</v>
          </cell>
          <cell r="P116">
            <v>6.3650751988169914</v>
          </cell>
          <cell r="Q116">
            <v>6.8300661842372268</v>
          </cell>
          <cell r="R116">
            <v>42.94</v>
          </cell>
          <cell r="S116">
            <v>4.0383329999999997</v>
          </cell>
          <cell r="T116">
            <v>10.63310034115562</v>
          </cell>
          <cell r="U116">
            <v>10.65756081841425</v>
          </cell>
          <cell r="V116">
            <v>66.02</v>
          </cell>
          <cell r="W116">
            <v>6.22</v>
          </cell>
          <cell r="X116">
            <v>10.614147909967846</v>
          </cell>
          <cell r="Y116">
            <v>9.7962158198147957</v>
          </cell>
        </row>
        <row r="117">
          <cell r="A117">
            <v>38700</v>
          </cell>
          <cell r="B117">
            <v>35.74</v>
          </cell>
          <cell r="C117">
            <v>4.415</v>
          </cell>
          <cell r="D117">
            <v>8.0951302378255949</v>
          </cell>
          <cell r="E117">
            <v>8.1182874842603869</v>
          </cell>
          <cell r="F117">
            <v>40.25</v>
          </cell>
          <cell r="G117">
            <v>4.7933339999999998</v>
          </cell>
          <cell r="H117">
            <v>8.3970781088903887</v>
          </cell>
          <cell r="I117">
            <v>8.1665743689820278</v>
          </cell>
          <cell r="J117">
            <v>44.99</v>
          </cell>
          <cell r="K117">
            <v>7.6825000000000001</v>
          </cell>
          <cell r="L117">
            <v>5.8561666124308491</v>
          </cell>
          <cell r="M117">
            <v>7.0786643887909992</v>
          </cell>
          <cell r="N117">
            <v>23.5</v>
          </cell>
          <cell r="O117">
            <v>3.684167</v>
          </cell>
          <cell r="P117">
            <v>6.3786467877270496</v>
          </cell>
          <cell r="Q117">
            <v>6.8300661842372268</v>
          </cell>
          <cell r="R117">
            <v>44.18</v>
          </cell>
          <cell r="S117">
            <v>4.0383329999999997</v>
          </cell>
          <cell r="T117">
            <v>10.940157733401382</v>
          </cell>
          <cell r="U117">
            <v>10.65756081841425</v>
          </cell>
          <cell r="V117">
            <v>69.22</v>
          </cell>
          <cell r="W117">
            <v>6.22</v>
          </cell>
          <cell r="X117">
            <v>11.128617363344052</v>
          </cell>
          <cell r="Y117">
            <v>9.7962158198147957</v>
          </cell>
        </row>
        <row r="118">
          <cell r="A118">
            <v>38701</v>
          </cell>
          <cell r="B118">
            <v>35.520000000000003</v>
          </cell>
          <cell r="C118">
            <v>4.415</v>
          </cell>
          <cell r="D118">
            <v>8.045300113250283</v>
          </cell>
          <cell r="E118">
            <v>8.1182874842603869</v>
          </cell>
          <cell r="F118">
            <v>40.1</v>
          </cell>
          <cell r="G118">
            <v>4.7933339999999998</v>
          </cell>
          <cell r="H118">
            <v>8.3657846500994939</v>
          </cell>
          <cell r="I118">
            <v>8.1665743689820278</v>
          </cell>
          <cell r="J118">
            <v>44.78</v>
          </cell>
          <cell r="K118">
            <v>7.6825000000000001</v>
          </cell>
          <cell r="L118">
            <v>5.8288317604946309</v>
          </cell>
          <cell r="M118">
            <v>7.0786643887909992</v>
          </cell>
          <cell r="N118">
            <v>23.400000000000002</v>
          </cell>
          <cell r="O118">
            <v>3.684167</v>
          </cell>
          <cell r="P118">
            <v>6.3515036099069349</v>
          </cell>
          <cell r="Q118">
            <v>6.8300661842372268</v>
          </cell>
          <cell r="R118">
            <v>44</v>
          </cell>
          <cell r="S118">
            <v>4.0383329999999997</v>
          </cell>
          <cell r="T118">
            <v>10.895584886139901</v>
          </cell>
          <cell r="U118">
            <v>10.65756081841425</v>
          </cell>
          <cell r="V118">
            <v>69.010000000000005</v>
          </cell>
          <cell r="W118">
            <v>6.22</v>
          </cell>
          <cell r="X118">
            <v>11.09485530546624</v>
          </cell>
          <cell r="Y118">
            <v>9.7962158198147957</v>
          </cell>
        </row>
        <row r="119">
          <cell r="A119">
            <v>38702</v>
          </cell>
          <cell r="B119">
            <v>35.44</v>
          </cell>
          <cell r="C119">
            <v>4.415</v>
          </cell>
          <cell r="D119">
            <v>8.0271800679501695</v>
          </cell>
          <cell r="E119">
            <v>8.1182874842603869</v>
          </cell>
          <cell r="F119">
            <v>40.17</v>
          </cell>
          <cell r="G119">
            <v>4.7933339999999998</v>
          </cell>
          <cell r="H119">
            <v>8.3803882642019119</v>
          </cell>
          <cell r="I119">
            <v>8.1665743689820278</v>
          </cell>
          <cell r="J119">
            <v>46.71</v>
          </cell>
          <cell r="K119">
            <v>7.6825000000000001</v>
          </cell>
          <cell r="L119">
            <v>6.0800520663846402</v>
          </cell>
          <cell r="M119">
            <v>7.0786643887909992</v>
          </cell>
          <cell r="N119">
            <v>23.56</v>
          </cell>
          <cell r="O119">
            <v>3.684167</v>
          </cell>
          <cell r="P119">
            <v>6.3949326944191185</v>
          </cell>
          <cell r="Q119">
            <v>6.8300661842372268</v>
          </cell>
          <cell r="R119">
            <v>43.81</v>
          </cell>
          <cell r="S119">
            <v>4.0383329999999997</v>
          </cell>
          <cell r="T119">
            <v>10.848535769586116</v>
          </cell>
          <cell r="U119">
            <v>10.65756081841425</v>
          </cell>
          <cell r="V119">
            <v>69</v>
          </cell>
          <cell r="W119">
            <v>6.22</v>
          </cell>
          <cell r="X119">
            <v>11.093247588424438</v>
          </cell>
          <cell r="Y119">
            <v>9.7962158198147957</v>
          </cell>
        </row>
        <row r="120">
          <cell r="A120">
            <v>38705</v>
          </cell>
          <cell r="B120">
            <v>35.25</v>
          </cell>
          <cell r="C120">
            <v>4.415</v>
          </cell>
          <cell r="D120">
            <v>7.9841449603624008</v>
          </cell>
          <cell r="E120">
            <v>8.1182874842603869</v>
          </cell>
          <cell r="F120">
            <v>39.660000000000004</v>
          </cell>
          <cell r="G120">
            <v>4.7933339999999998</v>
          </cell>
          <cell r="H120">
            <v>8.2739905043128665</v>
          </cell>
          <cell r="I120">
            <v>8.1665743689820278</v>
          </cell>
          <cell r="J120">
            <v>48.5</v>
          </cell>
          <cell r="K120">
            <v>7.6825000000000001</v>
          </cell>
          <cell r="L120">
            <v>6.3130491376505047</v>
          </cell>
          <cell r="M120">
            <v>7.0786643887909992</v>
          </cell>
          <cell r="N120">
            <v>23.26</v>
          </cell>
          <cell r="O120">
            <v>3.684167</v>
          </cell>
          <cell r="P120">
            <v>6.3135031609587733</v>
          </cell>
          <cell r="Q120">
            <v>6.8300661842372268</v>
          </cell>
          <cell r="R120">
            <v>43.25</v>
          </cell>
          <cell r="S120">
            <v>4.0383329999999997</v>
          </cell>
          <cell r="T120">
            <v>10.709864689217062</v>
          </cell>
          <cell r="U120">
            <v>10.65756081841425</v>
          </cell>
          <cell r="V120">
            <v>68.36</v>
          </cell>
          <cell r="W120">
            <v>6.22</v>
          </cell>
          <cell r="X120">
            <v>10.990353697749196</v>
          </cell>
          <cell r="Y120">
            <v>9.7962158198147957</v>
          </cell>
        </row>
        <row r="121">
          <cell r="A121">
            <v>38706</v>
          </cell>
          <cell r="B121">
            <v>34.880000000000003</v>
          </cell>
          <cell r="C121">
            <v>4.415</v>
          </cell>
          <cell r="D121">
            <v>7.900339750849378</v>
          </cell>
          <cell r="E121">
            <v>8.1182874842603869</v>
          </cell>
          <cell r="F121">
            <v>40.06</v>
          </cell>
          <cell r="G121">
            <v>4.7933339999999998</v>
          </cell>
          <cell r="H121">
            <v>8.3574397277552546</v>
          </cell>
          <cell r="I121">
            <v>8.1665743689820278</v>
          </cell>
          <cell r="J121">
            <v>48.79</v>
          </cell>
          <cell r="K121">
            <v>7.6825000000000001</v>
          </cell>
          <cell r="L121">
            <v>6.3507972665148058</v>
          </cell>
          <cell r="M121">
            <v>7.0786643887909992</v>
          </cell>
          <cell r="N121">
            <v>23.26</v>
          </cell>
          <cell r="O121">
            <v>3.684167</v>
          </cell>
          <cell r="P121">
            <v>6.3135031609587733</v>
          </cell>
          <cell r="Q121">
            <v>6.8300661842372268</v>
          </cell>
          <cell r="R121">
            <v>43.050000000000004</v>
          </cell>
          <cell r="S121">
            <v>4.0383329999999997</v>
          </cell>
          <cell r="T121">
            <v>10.660339303370971</v>
          </cell>
          <cell r="U121">
            <v>10.65756081841425</v>
          </cell>
          <cell r="V121">
            <v>67.739999999999995</v>
          </cell>
          <cell r="W121">
            <v>6.22</v>
          </cell>
          <cell r="X121">
            <v>10.890675241157556</v>
          </cell>
          <cell r="Y121">
            <v>9.7962158198147957</v>
          </cell>
        </row>
        <row r="122">
          <cell r="A122">
            <v>38707</v>
          </cell>
          <cell r="B122">
            <v>35.43</v>
          </cell>
          <cell r="C122">
            <v>4.415</v>
          </cell>
          <cell r="D122">
            <v>8.0249150622876559</v>
          </cell>
          <cell r="E122">
            <v>8.1182874842603869</v>
          </cell>
          <cell r="F122">
            <v>39.71</v>
          </cell>
          <cell r="G122">
            <v>4.7933339999999998</v>
          </cell>
          <cell r="H122">
            <v>8.284421657243163</v>
          </cell>
          <cell r="I122">
            <v>8.1665743689820278</v>
          </cell>
          <cell r="J122">
            <v>49.79</v>
          </cell>
          <cell r="K122">
            <v>7.6825000000000001</v>
          </cell>
          <cell r="L122">
            <v>6.4809632281158471</v>
          </cell>
          <cell r="M122">
            <v>7.0786643887909992</v>
          </cell>
          <cell r="N122">
            <v>23.18</v>
          </cell>
          <cell r="O122">
            <v>3.684167</v>
          </cell>
          <cell r="P122">
            <v>6.2917886187026806</v>
          </cell>
          <cell r="Q122">
            <v>6.8300661842372268</v>
          </cell>
          <cell r="R122">
            <v>44.54</v>
          </cell>
          <cell r="S122">
            <v>4.0383329999999997</v>
          </cell>
          <cell r="T122">
            <v>11.029303427924345</v>
          </cell>
          <cell r="U122">
            <v>10.65756081841425</v>
          </cell>
          <cell r="V122">
            <v>68.5</v>
          </cell>
          <cell r="W122">
            <v>6.22</v>
          </cell>
          <cell r="X122">
            <v>11.012861736334406</v>
          </cell>
          <cell r="Y122">
            <v>9.7962158198147957</v>
          </cell>
        </row>
        <row r="123">
          <cell r="A123">
            <v>38708</v>
          </cell>
          <cell r="B123">
            <v>35.57</v>
          </cell>
          <cell r="C123">
            <v>4.415</v>
          </cell>
          <cell r="D123">
            <v>8.0566251415628543</v>
          </cell>
          <cell r="E123">
            <v>8.1182874842603869</v>
          </cell>
          <cell r="F123">
            <v>39.480000000000004</v>
          </cell>
          <cell r="G123">
            <v>4.7933339999999998</v>
          </cell>
          <cell r="H123">
            <v>8.2364383537637913</v>
          </cell>
          <cell r="I123">
            <v>8.1665743689820278</v>
          </cell>
          <cell r="J123">
            <v>51.370000000000005</v>
          </cell>
          <cell r="K123">
            <v>7.6825000000000001</v>
          </cell>
          <cell r="L123">
            <v>6.6866254474454934</v>
          </cell>
          <cell r="M123">
            <v>7.0786643887909992</v>
          </cell>
          <cell r="N123">
            <v>23.5</v>
          </cell>
          <cell r="O123">
            <v>3.684167</v>
          </cell>
          <cell r="P123">
            <v>6.3786467877270496</v>
          </cell>
          <cell r="Q123">
            <v>6.8300661842372268</v>
          </cell>
          <cell r="R123">
            <v>44.21</v>
          </cell>
          <cell r="S123">
            <v>4.0383329999999997</v>
          </cell>
          <cell r="T123">
            <v>10.947586541278296</v>
          </cell>
          <cell r="U123">
            <v>10.65756081841425</v>
          </cell>
          <cell r="V123">
            <v>68.97</v>
          </cell>
          <cell r="W123">
            <v>6.22</v>
          </cell>
          <cell r="X123">
            <v>11.088424437299036</v>
          </cell>
          <cell r="Y123">
            <v>9.7962158198147957</v>
          </cell>
        </row>
        <row r="124">
          <cell r="A124">
            <v>38709</v>
          </cell>
          <cell r="B124">
            <v>35.25</v>
          </cell>
          <cell r="C124">
            <v>4.415</v>
          </cell>
          <cell r="D124">
            <v>7.9841449603624008</v>
          </cell>
          <cell r="E124">
            <v>8.1182874842603869</v>
          </cell>
          <cell r="F124">
            <v>39.5</v>
          </cell>
          <cell r="G124">
            <v>4.7933339999999998</v>
          </cell>
          <cell r="H124">
            <v>8.2406108149359092</v>
          </cell>
          <cell r="I124">
            <v>8.1665743689820278</v>
          </cell>
          <cell r="J124">
            <v>50.93</v>
          </cell>
          <cell r="K124">
            <v>7.6825000000000001</v>
          </cell>
          <cell r="L124">
            <v>6.6293524243410351</v>
          </cell>
          <cell r="M124">
            <v>7.0786643887909992</v>
          </cell>
          <cell r="N124">
            <v>23.78</v>
          </cell>
          <cell r="O124">
            <v>3.684167</v>
          </cell>
          <cell r="P124">
            <v>6.4546476856233719</v>
          </cell>
          <cell r="Q124">
            <v>6.8300661842372268</v>
          </cell>
          <cell r="R124">
            <v>44.52</v>
          </cell>
          <cell r="S124">
            <v>4.0383329999999997</v>
          </cell>
          <cell r="T124">
            <v>11.024350889339736</v>
          </cell>
          <cell r="U124">
            <v>10.65756081841425</v>
          </cell>
          <cell r="V124">
            <v>68.89</v>
          </cell>
          <cell r="W124">
            <v>6.22</v>
          </cell>
          <cell r="X124">
            <v>11.07556270096463</v>
          </cell>
          <cell r="Y124">
            <v>9.7962158198147957</v>
          </cell>
        </row>
        <row r="125">
          <cell r="A125">
            <v>38712</v>
          </cell>
          <cell r="B125">
            <v>35.25</v>
          </cell>
          <cell r="C125">
            <v>4.415</v>
          </cell>
          <cell r="D125">
            <v>7.9841449603624008</v>
          </cell>
          <cell r="E125">
            <v>8.1182874842603869</v>
          </cell>
          <cell r="F125">
            <v>39.5</v>
          </cell>
          <cell r="G125">
            <v>4.7933339999999998</v>
          </cell>
          <cell r="H125">
            <v>8.2406108149359092</v>
          </cell>
          <cell r="I125">
            <v>8.1665743689820278</v>
          </cell>
          <cell r="J125">
            <v>50.93</v>
          </cell>
          <cell r="K125">
            <v>7.6825000000000001</v>
          </cell>
          <cell r="L125">
            <v>6.6293524243410351</v>
          </cell>
          <cell r="M125">
            <v>7.0786643887909992</v>
          </cell>
          <cell r="N125">
            <v>23.78</v>
          </cell>
          <cell r="O125">
            <v>3.684167</v>
          </cell>
          <cell r="P125">
            <v>6.4546476856233719</v>
          </cell>
          <cell r="Q125">
            <v>6.8300661842372268</v>
          </cell>
          <cell r="R125">
            <v>44.52</v>
          </cell>
          <cell r="S125">
            <v>4.0383329999999997</v>
          </cell>
          <cell r="T125">
            <v>11.024350889339736</v>
          </cell>
          <cell r="U125">
            <v>10.65756081841425</v>
          </cell>
          <cell r="V125">
            <v>68.89</v>
          </cell>
          <cell r="W125">
            <v>6.22</v>
          </cell>
          <cell r="X125">
            <v>11.07556270096463</v>
          </cell>
          <cell r="Y125">
            <v>9.7962158198147957</v>
          </cell>
        </row>
        <row r="126">
          <cell r="A126">
            <v>38713</v>
          </cell>
          <cell r="B126">
            <v>34.630000000000003</v>
          </cell>
          <cell r="C126">
            <v>4.415</v>
          </cell>
          <cell r="D126">
            <v>7.8437146092865238</v>
          </cell>
          <cell r="E126">
            <v>8.1182874842603869</v>
          </cell>
          <cell r="F126">
            <v>39.47</v>
          </cell>
          <cell r="G126">
            <v>4.7933339999999998</v>
          </cell>
          <cell r="H126">
            <v>8.2343521231777306</v>
          </cell>
          <cell r="I126">
            <v>8.1665743689820278</v>
          </cell>
          <cell r="J126">
            <v>50.52</v>
          </cell>
          <cell r="K126">
            <v>7.6825000000000001</v>
          </cell>
          <cell r="L126">
            <v>6.5759843800846083</v>
          </cell>
          <cell r="M126">
            <v>7.0786643887909992</v>
          </cell>
          <cell r="N126">
            <v>23.700000000000003</v>
          </cell>
          <cell r="O126">
            <v>3.684167</v>
          </cell>
          <cell r="P126">
            <v>6.4329331433672801</v>
          </cell>
          <cell r="Q126">
            <v>6.8300661842372268</v>
          </cell>
          <cell r="R126">
            <v>44.42</v>
          </cell>
          <cell r="S126">
            <v>4.0383329999999997</v>
          </cell>
          <cell r="T126">
            <v>10.99958819641669</v>
          </cell>
          <cell r="U126">
            <v>10.65756081841425</v>
          </cell>
          <cell r="V126">
            <v>69.13</v>
          </cell>
          <cell r="W126">
            <v>6.22</v>
          </cell>
          <cell r="X126">
            <v>11.114147909967846</v>
          </cell>
          <cell r="Y126">
            <v>9.7962158198147957</v>
          </cell>
        </row>
        <row r="127">
          <cell r="A127">
            <v>38714</v>
          </cell>
          <cell r="B127">
            <v>34.160000000000004</v>
          </cell>
          <cell r="C127">
            <v>4.415</v>
          </cell>
          <cell r="D127">
            <v>7.7372593431483585</v>
          </cell>
          <cell r="E127">
            <v>8.1182874842603869</v>
          </cell>
          <cell r="F127">
            <v>39.340000000000003</v>
          </cell>
          <cell r="G127">
            <v>4.7933339999999998</v>
          </cell>
          <cell r="H127">
            <v>8.2072311255589536</v>
          </cell>
          <cell r="I127">
            <v>8.1665743689820278</v>
          </cell>
          <cell r="J127">
            <v>49.53</v>
          </cell>
          <cell r="K127">
            <v>7.6825000000000001</v>
          </cell>
          <cell r="L127">
            <v>6.4471200780995774</v>
          </cell>
          <cell r="M127">
            <v>7.0786643887909992</v>
          </cell>
          <cell r="N127">
            <v>23.5</v>
          </cell>
          <cell r="O127">
            <v>3.684167</v>
          </cell>
          <cell r="P127">
            <v>6.3786467877270496</v>
          </cell>
          <cell r="Q127">
            <v>6.8300661842372268</v>
          </cell>
          <cell r="R127">
            <v>44.18</v>
          </cell>
          <cell r="S127">
            <v>4.0383329999999997</v>
          </cell>
          <cell r="T127">
            <v>10.940157733401382</v>
          </cell>
          <cell r="U127">
            <v>10.65756081841425</v>
          </cell>
          <cell r="V127">
            <v>69.2</v>
          </cell>
          <cell r="W127">
            <v>6.22</v>
          </cell>
          <cell r="X127">
            <v>11.125401929260452</v>
          </cell>
          <cell r="Y127">
            <v>9.7962158198147957</v>
          </cell>
        </row>
        <row r="128">
          <cell r="A128">
            <v>38715</v>
          </cell>
          <cell r="B128">
            <v>34.06</v>
          </cell>
          <cell r="C128">
            <v>4.415</v>
          </cell>
          <cell r="D128">
            <v>7.714609286523217</v>
          </cell>
          <cell r="E128">
            <v>8.1182874842603869</v>
          </cell>
          <cell r="F128">
            <v>39.340000000000003</v>
          </cell>
          <cell r="G128">
            <v>4.7933339999999998</v>
          </cell>
          <cell r="H128">
            <v>8.2072311255589536</v>
          </cell>
          <cell r="I128">
            <v>8.1665743689820278</v>
          </cell>
          <cell r="J128">
            <v>49.85</v>
          </cell>
          <cell r="K128">
            <v>7.6825000000000001</v>
          </cell>
          <cell r="L128">
            <v>6.48877318581191</v>
          </cell>
          <cell r="M128">
            <v>7.0786643887909992</v>
          </cell>
          <cell r="N128">
            <v>23.76</v>
          </cell>
          <cell r="O128">
            <v>3.684167</v>
          </cell>
          <cell r="P128">
            <v>6.4492190500593489</v>
          </cell>
          <cell r="Q128">
            <v>6.8300661842372268</v>
          </cell>
          <cell r="R128">
            <v>43.68</v>
          </cell>
          <cell r="S128">
            <v>4.0383329999999997</v>
          </cell>
          <cell r="T128">
            <v>10.816344268786155</v>
          </cell>
          <cell r="U128">
            <v>10.65756081841425</v>
          </cell>
          <cell r="V128">
            <v>68.16</v>
          </cell>
          <cell r="W128">
            <v>6.22</v>
          </cell>
          <cell r="X128">
            <v>10.958199356913184</v>
          </cell>
          <cell r="Y128">
            <v>9.7962158198147957</v>
          </cell>
        </row>
        <row r="129">
          <cell r="A129">
            <v>38716</v>
          </cell>
          <cell r="B129">
            <v>34.19</v>
          </cell>
          <cell r="C129">
            <v>4.3899999999999997</v>
          </cell>
          <cell r="D129">
            <v>7.7881548974943051</v>
          </cell>
          <cell r="E129">
            <v>8.1182874842603869</v>
          </cell>
          <cell r="F129">
            <v>39.020000000000003</v>
          </cell>
          <cell r="G129">
            <v>4.8100000000000005</v>
          </cell>
          <cell r="H129">
            <v>8.1122661122661128</v>
          </cell>
          <cell r="I129">
            <v>8.1665743689820278</v>
          </cell>
          <cell r="J129">
            <v>49.58</v>
          </cell>
          <cell r="K129">
            <v>7.74</v>
          </cell>
          <cell r="L129">
            <v>6.4056847545219631</v>
          </cell>
          <cell r="M129">
            <v>7.0786643887909992</v>
          </cell>
          <cell r="N129">
            <v>23.67</v>
          </cell>
          <cell r="O129">
            <v>3.86</v>
          </cell>
          <cell r="P129">
            <v>6.1321243523316067</v>
          </cell>
          <cell r="Q129">
            <v>6.8300661842372268</v>
          </cell>
          <cell r="R129">
            <v>43.5</v>
          </cell>
          <cell r="S129">
            <v>4.0600000000000005</v>
          </cell>
          <cell r="T129">
            <v>10.714285714285714</v>
          </cell>
          <cell r="U129">
            <v>10.65756081841425</v>
          </cell>
          <cell r="V129">
            <v>68.39</v>
          </cell>
          <cell r="W129">
            <v>6.08</v>
          </cell>
          <cell r="X129">
            <v>11.248355263157896</v>
          </cell>
          <cell r="Y129">
            <v>9.7962158198147957</v>
          </cell>
        </row>
        <row r="130">
          <cell r="A130">
            <v>38719</v>
          </cell>
          <cell r="B130">
            <v>34.19</v>
          </cell>
          <cell r="C130">
            <v>4.3899999999999997</v>
          </cell>
          <cell r="D130">
            <v>7.7881548974943051</v>
          </cell>
          <cell r="E130">
            <v>8.1182874842603869</v>
          </cell>
          <cell r="F130">
            <v>39.020000000000003</v>
          </cell>
          <cell r="G130">
            <v>4.8100000000000005</v>
          </cell>
          <cell r="H130">
            <v>8.1122661122661128</v>
          </cell>
          <cell r="I130">
            <v>8.1665743689820278</v>
          </cell>
          <cell r="J130">
            <v>49.58</v>
          </cell>
          <cell r="K130">
            <v>7.74</v>
          </cell>
          <cell r="L130">
            <v>6.4056847545219631</v>
          </cell>
          <cell r="M130">
            <v>7.0786643887909992</v>
          </cell>
          <cell r="N130">
            <v>23.67</v>
          </cell>
          <cell r="O130">
            <v>3.86</v>
          </cell>
          <cell r="P130">
            <v>6.1321243523316067</v>
          </cell>
          <cell r="Q130">
            <v>6.8300661842372268</v>
          </cell>
          <cell r="R130">
            <v>43.5</v>
          </cell>
          <cell r="S130">
            <v>4.0600000000000005</v>
          </cell>
          <cell r="T130">
            <v>10.714285714285714</v>
          </cell>
          <cell r="U130">
            <v>10.65756081841425</v>
          </cell>
          <cell r="V130">
            <v>68.39</v>
          </cell>
          <cell r="W130">
            <v>6.08</v>
          </cell>
          <cell r="X130">
            <v>11.248355263157896</v>
          </cell>
          <cell r="Y130">
            <v>9.7962158198147957</v>
          </cell>
        </row>
        <row r="131">
          <cell r="A131">
            <v>38720</v>
          </cell>
          <cell r="B131">
            <v>34.96</v>
          </cell>
          <cell r="C131">
            <v>4.3899999999999997</v>
          </cell>
          <cell r="D131">
            <v>7.9635535307517094</v>
          </cell>
          <cell r="E131">
            <v>8.1182874842603869</v>
          </cell>
          <cell r="F131">
            <v>39.660000000000004</v>
          </cell>
          <cell r="G131">
            <v>4.8100000000000005</v>
          </cell>
          <cell r="H131">
            <v>8.2453222453222459</v>
          </cell>
          <cell r="I131">
            <v>8.1665743689820278</v>
          </cell>
          <cell r="J131">
            <v>49.300000000000004</v>
          </cell>
          <cell r="K131">
            <v>7.74</v>
          </cell>
          <cell r="L131">
            <v>6.3695090439276489</v>
          </cell>
          <cell r="M131">
            <v>7.0786643887909992</v>
          </cell>
          <cell r="N131">
            <v>23.55</v>
          </cell>
          <cell r="O131">
            <v>3.86</v>
          </cell>
          <cell r="P131">
            <v>6.1010362694300522</v>
          </cell>
          <cell r="Q131">
            <v>6.8300661842372268</v>
          </cell>
          <cell r="R131">
            <v>44.480000000000004</v>
          </cell>
          <cell r="S131">
            <v>4.0600000000000005</v>
          </cell>
          <cell r="T131">
            <v>10.955665024630541</v>
          </cell>
          <cell r="U131">
            <v>10.65756081841425</v>
          </cell>
          <cell r="V131">
            <v>68.98</v>
          </cell>
          <cell r="W131">
            <v>6.08</v>
          </cell>
          <cell r="X131">
            <v>11.345394736842106</v>
          </cell>
          <cell r="Y131">
            <v>9.7962158198147957</v>
          </cell>
        </row>
        <row r="132">
          <cell r="A132">
            <v>38721</v>
          </cell>
          <cell r="B132">
            <v>35.58</v>
          </cell>
          <cell r="C132">
            <v>4.3899999999999997</v>
          </cell>
          <cell r="D132">
            <v>8.1047835990888384</v>
          </cell>
          <cell r="E132">
            <v>8.1182874842603869</v>
          </cell>
          <cell r="F132">
            <v>40.050000000000004</v>
          </cell>
          <cell r="G132">
            <v>4.8100000000000005</v>
          </cell>
          <cell r="H132">
            <v>8.3264033264033266</v>
          </cell>
          <cell r="I132">
            <v>8.1665743689820278</v>
          </cell>
          <cell r="J132">
            <v>49.27</v>
          </cell>
          <cell r="K132">
            <v>7.74</v>
          </cell>
          <cell r="L132">
            <v>6.3656330749354009</v>
          </cell>
          <cell r="M132">
            <v>7.0786643887909992</v>
          </cell>
          <cell r="N132">
            <v>24</v>
          </cell>
          <cell r="O132">
            <v>3.86</v>
          </cell>
          <cell r="P132">
            <v>6.2176165803108807</v>
          </cell>
          <cell r="Q132">
            <v>6.8300661842372268</v>
          </cell>
          <cell r="R132">
            <v>44.900000000000006</v>
          </cell>
          <cell r="S132">
            <v>4.0600000000000005</v>
          </cell>
          <cell r="T132">
            <v>11.05911330049261</v>
          </cell>
          <cell r="U132">
            <v>10.65756081841425</v>
          </cell>
          <cell r="V132">
            <v>69.09</v>
          </cell>
          <cell r="W132">
            <v>6.08</v>
          </cell>
          <cell r="X132">
            <v>11.363486842105264</v>
          </cell>
          <cell r="Y132">
            <v>9.7962158198147957</v>
          </cell>
        </row>
        <row r="133">
          <cell r="A133">
            <v>38722</v>
          </cell>
          <cell r="B133">
            <v>35.71</v>
          </cell>
          <cell r="C133">
            <v>4.3899999999999997</v>
          </cell>
          <cell r="D133">
            <v>8.1343963553530756</v>
          </cell>
          <cell r="E133">
            <v>8.1182874842603869</v>
          </cell>
          <cell r="F133">
            <v>40.07</v>
          </cell>
          <cell r="G133">
            <v>4.8100000000000005</v>
          </cell>
          <cell r="H133">
            <v>8.3305613305613306</v>
          </cell>
          <cell r="I133">
            <v>8.1665743689820278</v>
          </cell>
          <cell r="J133">
            <v>48.83</v>
          </cell>
          <cell r="K133">
            <v>7.74</v>
          </cell>
          <cell r="L133">
            <v>6.3087855297157622</v>
          </cell>
          <cell r="M133">
            <v>7.0786643887909992</v>
          </cell>
          <cell r="N133">
            <v>24.11</v>
          </cell>
          <cell r="O133">
            <v>3.86</v>
          </cell>
          <cell r="P133">
            <v>6.2461139896373057</v>
          </cell>
          <cell r="Q133">
            <v>6.8300661842372268</v>
          </cell>
          <cell r="R133">
            <v>44.84</v>
          </cell>
          <cell r="S133">
            <v>4.0600000000000005</v>
          </cell>
          <cell r="T133">
            <v>11.044334975369457</v>
          </cell>
          <cell r="U133">
            <v>10.65756081841425</v>
          </cell>
          <cell r="V133">
            <v>69.58</v>
          </cell>
          <cell r="W133">
            <v>6.08</v>
          </cell>
          <cell r="X133">
            <v>11.444078947368421</v>
          </cell>
          <cell r="Y133">
            <v>9.7962158198147957</v>
          </cell>
        </row>
        <row r="134">
          <cell r="A134">
            <v>38723</v>
          </cell>
          <cell r="B134">
            <v>35.79</v>
          </cell>
          <cell r="C134">
            <v>4.3899999999999997</v>
          </cell>
          <cell r="D134">
            <v>8.1526195899772205</v>
          </cell>
          <cell r="E134">
            <v>8.1182874842603869</v>
          </cell>
          <cell r="F134">
            <v>39.69</v>
          </cell>
          <cell r="G134">
            <v>4.8100000000000005</v>
          </cell>
          <cell r="H134">
            <v>8.2515592515592502</v>
          </cell>
          <cell r="I134">
            <v>8.1665743689820278</v>
          </cell>
          <cell r="J134">
            <v>47.45</v>
          </cell>
          <cell r="K134">
            <v>7.74</v>
          </cell>
          <cell r="L134">
            <v>6.1304909560723519</v>
          </cell>
          <cell r="M134">
            <v>7.0786643887909992</v>
          </cell>
          <cell r="N134">
            <v>24.080000000000002</v>
          </cell>
          <cell r="O134">
            <v>3.86</v>
          </cell>
          <cell r="P134">
            <v>6.2383419689119179</v>
          </cell>
          <cell r="Q134">
            <v>6.8300661842372268</v>
          </cell>
          <cell r="R134">
            <v>45.35</v>
          </cell>
          <cell r="S134">
            <v>4.0600000000000005</v>
          </cell>
          <cell r="T134">
            <v>11.169950738916254</v>
          </cell>
          <cell r="U134">
            <v>10.65756081841425</v>
          </cell>
          <cell r="V134">
            <v>70.010000000000005</v>
          </cell>
          <cell r="W134">
            <v>6.08</v>
          </cell>
          <cell r="X134">
            <v>11.514802631578949</v>
          </cell>
          <cell r="Y134">
            <v>9.7962158198147957</v>
          </cell>
        </row>
        <row r="135">
          <cell r="A135">
            <v>38726</v>
          </cell>
          <cell r="B135">
            <v>35.53</v>
          </cell>
          <cell r="C135">
            <v>4.3899999999999997</v>
          </cell>
          <cell r="D135">
            <v>8.0933940774487478</v>
          </cell>
          <cell r="E135">
            <v>8.1182874842603869</v>
          </cell>
          <cell r="F135">
            <v>40.79</v>
          </cell>
          <cell r="G135">
            <v>4.8100000000000005</v>
          </cell>
          <cell r="H135">
            <v>8.4802494802494799</v>
          </cell>
          <cell r="I135">
            <v>8.1665743689820278</v>
          </cell>
          <cell r="J135">
            <v>48.75</v>
          </cell>
          <cell r="K135">
            <v>7.74</v>
          </cell>
          <cell r="L135">
            <v>6.2984496124031004</v>
          </cell>
          <cell r="M135">
            <v>7.0786643887909992</v>
          </cell>
          <cell r="N135">
            <v>24.18</v>
          </cell>
          <cell r="O135">
            <v>3.86</v>
          </cell>
          <cell r="P135">
            <v>6.2642487046632125</v>
          </cell>
          <cell r="Q135">
            <v>6.8300661842372268</v>
          </cell>
          <cell r="R135">
            <v>45.51</v>
          </cell>
          <cell r="S135">
            <v>4.0600000000000005</v>
          </cell>
          <cell r="T135">
            <v>11.209359605911327</v>
          </cell>
          <cell r="U135">
            <v>10.65756081841425</v>
          </cell>
          <cell r="V135">
            <v>69.67</v>
          </cell>
          <cell r="W135">
            <v>6.08</v>
          </cell>
          <cell r="X135">
            <v>11.458881578947368</v>
          </cell>
          <cell r="Y135">
            <v>9.7962158198147957</v>
          </cell>
        </row>
        <row r="136">
          <cell r="A136">
            <v>38727</v>
          </cell>
          <cell r="B136">
            <v>35.53</v>
          </cell>
          <cell r="C136">
            <v>4.3899999999999997</v>
          </cell>
          <cell r="D136">
            <v>8.0933940774487478</v>
          </cell>
          <cell r="E136">
            <v>8.1182874842603869</v>
          </cell>
          <cell r="F136">
            <v>42.11</v>
          </cell>
          <cell r="G136">
            <v>4.8100000000000005</v>
          </cell>
          <cell r="H136">
            <v>8.7546777546777541</v>
          </cell>
          <cell r="I136">
            <v>8.1665743689820278</v>
          </cell>
          <cell r="J136">
            <v>48.120000000000005</v>
          </cell>
          <cell r="K136">
            <v>7.74</v>
          </cell>
          <cell r="L136">
            <v>6.2170542635658919</v>
          </cell>
          <cell r="M136">
            <v>7.0786643887909992</v>
          </cell>
          <cell r="N136">
            <v>24.35</v>
          </cell>
          <cell r="O136">
            <v>3.86</v>
          </cell>
          <cell r="P136">
            <v>6.3082901554404147</v>
          </cell>
          <cell r="Q136">
            <v>6.8300661842372268</v>
          </cell>
          <cell r="R136">
            <v>45</v>
          </cell>
          <cell r="S136">
            <v>4.0600000000000005</v>
          </cell>
          <cell r="T136">
            <v>11.08374384236453</v>
          </cell>
          <cell r="U136">
            <v>10.65756081841425</v>
          </cell>
          <cell r="V136">
            <v>69.2</v>
          </cell>
          <cell r="W136">
            <v>6.08</v>
          </cell>
          <cell r="X136">
            <v>11.381578947368421</v>
          </cell>
          <cell r="Y136">
            <v>9.7962158198147957</v>
          </cell>
        </row>
        <row r="137">
          <cell r="A137">
            <v>38728</v>
          </cell>
          <cell r="B137">
            <v>37.04</v>
          </cell>
          <cell r="C137">
            <v>4.3899999999999997</v>
          </cell>
          <cell r="D137">
            <v>8.4373576309794984</v>
          </cell>
          <cell r="E137">
            <v>8.1182874842603869</v>
          </cell>
          <cell r="F137">
            <v>42.72</v>
          </cell>
          <cell r="G137">
            <v>4.8100000000000005</v>
          </cell>
          <cell r="H137">
            <v>8.8814968814968811</v>
          </cell>
          <cell r="I137">
            <v>8.1665743689820278</v>
          </cell>
          <cell r="J137">
            <v>50.92</v>
          </cell>
          <cell r="K137">
            <v>7.74</v>
          </cell>
          <cell r="L137">
            <v>6.5788113695090438</v>
          </cell>
          <cell r="M137">
            <v>7.0786643887909992</v>
          </cell>
          <cell r="N137">
            <v>24.57</v>
          </cell>
          <cell r="O137">
            <v>3.86</v>
          </cell>
          <cell r="P137">
            <v>6.3652849740932647</v>
          </cell>
          <cell r="Q137">
            <v>6.8300661842372268</v>
          </cell>
          <cell r="R137">
            <v>45.5</v>
          </cell>
          <cell r="S137">
            <v>4.0600000000000005</v>
          </cell>
          <cell r="T137">
            <v>11.206896551724137</v>
          </cell>
          <cell r="U137">
            <v>10.65756081841425</v>
          </cell>
          <cell r="V137">
            <v>70.16</v>
          </cell>
          <cell r="W137">
            <v>6.08</v>
          </cell>
          <cell r="X137">
            <v>11.539473684210526</v>
          </cell>
          <cell r="Y137">
            <v>9.7962158198147957</v>
          </cell>
        </row>
        <row r="138">
          <cell r="A138">
            <v>38729</v>
          </cell>
          <cell r="B138">
            <v>36.300000000000004</v>
          </cell>
          <cell r="C138">
            <v>4.3899999999999997</v>
          </cell>
          <cell r="D138">
            <v>8.2687927107061512</v>
          </cell>
          <cell r="E138">
            <v>8.1182874842603869</v>
          </cell>
          <cell r="F138">
            <v>41.92</v>
          </cell>
          <cell r="G138">
            <v>4.8100000000000005</v>
          </cell>
          <cell r="H138">
            <v>8.7151767151767139</v>
          </cell>
          <cell r="I138">
            <v>8.1665743689820278</v>
          </cell>
          <cell r="J138">
            <v>50.06</v>
          </cell>
          <cell r="K138">
            <v>7.74</v>
          </cell>
          <cell r="L138">
            <v>6.4677002583979331</v>
          </cell>
          <cell r="M138">
            <v>7.0786643887909992</v>
          </cell>
          <cell r="N138">
            <v>24.900000000000002</v>
          </cell>
          <cell r="O138">
            <v>3.86</v>
          </cell>
          <cell r="P138">
            <v>6.4507772020725396</v>
          </cell>
          <cell r="Q138">
            <v>6.8300661842372268</v>
          </cell>
          <cell r="R138">
            <v>44.92</v>
          </cell>
          <cell r="S138">
            <v>4.0600000000000005</v>
          </cell>
          <cell r="T138">
            <v>11.064039408866995</v>
          </cell>
          <cell r="U138">
            <v>10.65756081841425</v>
          </cell>
          <cell r="V138">
            <v>69.56</v>
          </cell>
          <cell r="W138">
            <v>6.08</v>
          </cell>
          <cell r="X138">
            <v>11.440789473684211</v>
          </cell>
          <cell r="Y138">
            <v>9.7962158198147957</v>
          </cell>
        </row>
        <row r="139">
          <cell r="A139">
            <v>38730</v>
          </cell>
          <cell r="B139">
            <v>37.01</v>
          </cell>
          <cell r="C139">
            <v>4.3899999999999997</v>
          </cell>
          <cell r="D139">
            <v>8.4305239179954441</v>
          </cell>
          <cell r="E139">
            <v>8.1182874842603869</v>
          </cell>
          <cell r="F139">
            <v>41.79</v>
          </cell>
          <cell r="G139">
            <v>4.8100000000000005</v>
          </cell>
          <cell r="H139">
            <v>8.6881496881496876</v>
          </cell>
          <cell r="I139">
            <v>8.1665743689820278</v>
          </cell>
          <cell r="J139">
            <v>49.5</v>
          </cell>
          <cell r="K139">
            <v>7.74</v>
          </cell>
          <cell r="L139">
            <v>6.3953488372093021</v>
          </cell>
          <cell r="M139">
            <v>7.0786643887909992</v>
          </cell>
          <cell r="N139">
            <v>24.43</v>
          </cell>
          <cell r="O139">
            <v>3.86</v>
          </cell>
          <cell r="P139">
            <v>6.3290155440414511</v>
          </cell>
          <cell r="Q139">
            <v>6.8300661842372268</v>
          </cell>
          <cell r="R139">
            <v>45.18</v>
          </cell>
          <cell r="S139">
            <v>4.0600000000000005</v>
          </cell>
          <cell r="T139">
            <v>11.128078817733989</v>
          </cell>
          <cell r="U139">
            <v>10.65756081841425</v>
          </cell>
          <cell r="V139">
            <v>70.19</v>
          </cell>
          <cell r="W139">
            <v>6.08</v>
          </cell>
          <cell r="X139">
            <v>11.544407894736842</v>
          </cell>
          <cell r="Y139">
            <v>9.7962158198147957</v>
          </cell>
        </row>
        <row r="140">
          <cell r="A140">
            <v>38733</v>
          </cell>
          <cell r="B140">
            <v>37.01</v>
          </cell>
          <cell r="C140">
            <v>4.3899999999999997</v>
          </cell>
          <cell r="D140">
            <v>8.4305239179954441</v>
          </cell>
          <cell r="E140">
            <v>8.1182874842603869</v>
          </cell>
          <cell r="F140">
            <v>41.79</v>
          </cell>
          <cell r="G140">
            <v>4.8100000000000005</v>
          </cell>
          <cell r="H140">
            <v>8.6881496881496876</v>
          </cell>
          <cell r="I140">
            <v>8.1665743689820278</v>
          </cell>
          <cell r="J140">
            <v>49.5</v>
          </cell>
          <cell r="K140">
            <v>7.74</v>
          </cell>
          <cell r="L140">
            <v>6.3953488372093021</v>
          </cell>
          <cell r="M140">
            <v>7.0786643887909992</v>
          </cell>
          <cell r="N140">
            <v>24.43</v>
          </cell>
          <cell r="O140">
            <v>3.86</v>
          </cell>
          <cell r="P140">
            <v>6.3290155440414511</v>
          </cell>
          <cell r="Q140">
            <v>6.8300661842372268</v>
          </cell>
          <cell r="R140">
            <v>45.18</v>
          </cell>
          <cell r="S140">
            <v>4.0600000000000005</v>
          </cell>
          <cell r="T140">
            <v>11.128078817733989</v>
          </cell>
          <cell r="U140">
            <v>10.65756081841425</v>
          </cell>
          <cell r="V140">
            <v>70.19</v>
          </cell>
          <cell r="W140">
            <v>6.08</v>
          </cell>
          <cell r="X140">
            <v>11.544407894736842</v>
          </cell>
          <cell r="Y140">
            <v>9.7962158198147957</v>
          </cell>
        </row>
        <row r="141">
          <cell r="A141">
            <v>38734</v>
          </cell>
          <cell r="B141">
            <v>36.1</v>
          </cell>
          <cell r="C141">
            <v>4.3899999999999997</v>
          </cell>
          <cell r="D141">
            <v>8.2232346241457872</v>
          </cell>
          <cell r="E141">
            <v>8.1182874842603869</v>
          </cell>
          <cell r="F141">
            <v>40.61</v>
          </cell>
          <cell r="G141">
            <v>4.8100000000000005</v>
          </cell>
          <cell r="H141">
            <v>8.4428274428274417</v>
          </cell>
          <cell r="I141">
            <v>8.1665743689820278</v>
          </cell>
          <cell r="J141">
            <v>48.68</v>
          </cell>
          <cell r="K141">
            <v>7.74</v>
          </cell>
          <cell r="L141">
            <v>6.2894056847545219</v>
          </cell>
          <cell r="M141">
            <v>7.0786643887909992</v>
          </cell>
          <cell r="N141">
            <v>24.5</v>
          </cell>
          <cell r="O141">
            <v>3.86</v>
          </cell>
          <cell r="P141">
            <v>6.3471502590673579</v>
          </cell>
          <cell r="Q141">
            <v>6.8300661842372268</v>
          </cell>
          <cell r="R141">
            <v>44.58</v>
          </cell>
          <cell r="S141">
            <v>4.0600000000000005</v>
          </cell>
          <cell r="T141">
            <v>10.980295566502461</v>
          </cell>
          <cell r="U141">
            <v>10.65756081841425</v>
          </cell>
          <cell r="V141">
            <v>68.83</v>
          </cell>
          <cell r="W141">
            <v>6.08</v>
          </cell>
          <cell r="X141">
            <v>11.320723684210526</v>
          </cell>
          <cell r="Y141">
            <v>9.7962158198147957</v>
          </cell>
        </row>
        <row r="142">
          <cell r="A142">
            <v>38735</v>
          </cell>
          <cell r="B142">
            <v>36.230000000000004</v>
          </cell>
          <cell r="C142">
            <v>4.3899999999999997</v>
          </cell>
          <cell r="D142">
            <v>8.2528473804100244</v>
          </cell>
          <cell r="E142">
            <v>8.1182874842603869</v>
          </cell>
          <cell r="F142">
            <v>39.800000000000004</v>
          </cell>
          <cell r="G142">
            <v>4.8100000000000005</v>
          </cell>
          <cell r="H142">
            <v>8.2744282744282742</v>
          </cell>
          <cell r="I142">
            <v>8.1665743689820278</v>
          </cell>
          <cell r="J142">
            <v>46.47</v>
          </cell>
          <cell r="K142">
            <v>7.74</v>
          </cell>
          <cell r="L142">
            <v>6.0038759689922481</v>
          </cell>
          <cell r="M142">
            <v>7.0786643887909992</v>
          </cell>
          <cell r="N142">
            <v>24.55</v>
          </cell>
          <cell r="O142">
            <v>3.86</v>
          </cell>
          <cell r="P142">
            <v>6.3601036269430056</v>
          </cell>
          <cell r="Q142">
            <v>6.8300661842372268</v>
          </cell>
          <cell r="R142">
            <v>44.400000000000006</v>
          </cell>
          <cell r="S142">
            <v>4.0600000000000005</v>
          </cell>
          <cell r="T142">
            <v>10.935960591133005</v>
          </cell>
          <cell r="U142">
            <v>10.65756081841425</v>
          </cell>
          <cell r="V142">
            <v>68.290000000000006</v>
          </cell>
          <cell r="W142">
            <v>6.08</v>
          </cell>
          <cell r="X142">
            <v>11.231907894736842</v>
          </cell>
          <cell r="Y142">
            <v>9.7962158198147957</v>
          </cell>
        </row>
        <row r="143">
          <cell r="A143">
            <v>38736</v>
          </cell>
          <cell r="B143">
            <v>35.1</v>
          </cell>
          <cell r="C143">
            <v>4.3899999999999997</v>
          </cell>
          <cell r="D143">
            <v>7.9954441913439647</v>
          </cell>
          <cell r="E143">
            <v>8.1182874842603869</v>
          </cell>
          <cell r="F143">
            <v>39.270000000000003</v>
          </cell>
          <cell r="G143">
            <v>4.8100000000000005</v>
          </cell>
          <cell r="H143">
            <v>8.1642411642411634</v>
          </cell>
          <cell r="I143">
            <v>8.1665743689820278</v>
          </cell>
          <cell r="J143">
            <v>47.13</v>
          </cell>
          <cell r="K143">
            <v>7.74</v>
          </cell>
          <cell r="L143">
            <v>6.0891472868217056</v>
          </cell>
          <cell r="M143">
            <v>7.0786643887909992</v>
          </cell>
          <cell r="N143">
            <v>24.68</v>
          </cell>
          <cell r="O143">
            <v>3.86</v>
          </cell>
          <cell r="P143">
            <v>6.3937823834196896</v>
          </cell>
          <cell r="Q143">
            <v>6.8300661842372268</v>
          </cell>
          <cell r="R143">
            <v>43.33</v>
          </cell>
          <cell r="S143">
            <v>4.0600000000000005</v>
          </cell>
          <cell r="T143">
            <v>10.672413793103447</v>
          </cell>
          <cell r="U143">
            <v>10.65756081841425</v>
          </cell>
          <cell r="V143">
            <v>68.150000000000006</v>
          </cell>
          <cell r="W143">
            <v>6.08</v>
          </cell>
          <cell r="X143">
            <v>11.20888157894737</v>
          </cell>
          <cell r="Y143">
            <v>9.7962158198147957</v>
          </cell>
        </row>
        <row r="144">
          <cell r="A144">
            <v>38737</v>
          </cell>
          <cell r="B144">
            <v>34.36</v>
          </cell>
          <cell r="C144">
            <v>4.3899999999999997</v>
          </cell>
          <cell r="D144">
            <v>7.8268792710706157</v>
          </cell>
          <cell r="E144">
            <v>8.1182874842603869</v>
          </cell>
          <cell r="F144">
            <v>38.230000000000004</v>
          </cell>
          <cell r="G144">
            <v>4.8100000000000005</v>
          </cell>
          <cell r="H144">
            <v>7.9480249480249476</v>
          </cell>
          <cell r="I144">
            <v>8.1665743689820278</v>
          </cell>
          <cell r="J144">
            <v>45.59</v>
          </cell>
          <cell r="K144">
            <v>7.74</v>
          </cell>
          <cell r="L144">
            <v>5.8901808785529717</v>
          </cell>
          <cell r="M144">
            <v>7.0786643887909992</v>
          </cell>
          <cell r="N144">
            <v>24.25</v>
          </cell>
          <cell r="O144">
            <v>3.86</v>
          </cell>
          <cell r="P144">
            <v>6.2823834196891193</v>
          </cell>
          <cell r="Q144">
            <v>6.8300661842372268</v>
          </cell>
          <cell r="R144">
            <v>42.58</v>
          </cell>
          <cell r="S144">
            <v>4.0600000000000005</v>
          </cell>
          <cell r="T144">
            <v>10.487684729064037</v>
          </cell>
          <cell r="U144">
            <v>10.65756081841425</v>
          </cell>
          <cell r="V144">
            <v>67.430000000000007</v>
          </cell>
          <cell r="W144">
            <v>6.08</v>
          </cell>
          <cell r="X144">
            <v>11.090460526315791</v>
          </cell>
          <cell r="Y144">
            <v>9.7962158198147957</v>
          </cell>
        </row>
        <row r="145">
          <cell r="A145">
            <v>38740</v>
          </cell>
          <cell r="B145">
            <v>34.28</v>
          </cell>
          <cell r="C145">
            <v>4.3899999999999997</v>
          </cell>
          <cell r="D145">
            <v>7.8086560364464699</v>
          </cell>
          <cell r="E145">
            <v>8.1182874842603869</v>
          </cell>
          <cell r="F145">
            <v>38.270000000000003</v>
          </cell>
          <cell r="G145">
            <v>4.8100000000000005</v>
          </cell>
          <cell r="H145">
            <v>7.9563409563409557</v>
          </cell>
          <cell r="I145">
            <v>8.1665743689820278</v>
          </cell>
          <cell r="J145">
            <v>47.06</v>
          </cell>
          <cell r="K145">
            <v>7.74</v>
          </cell>
          <cell r="L145">
            <v>6.0801033591731271</v>
          </cell>
          <cell r="M145">
            <v>7.0786643887909992</v>
          </cell>
          <cell r="N145">
            <v>24.29</v>
          </cell>
          <cell r="O145">
            <v>3.86</v>
          </cell>
          <cell r="P145">
            <v>6.2927461139896375</v>
          </cell>
          <cell r="Q145">
            <v>6.8300661842372268</v>
          </cell>
          <cell r="R145">
            <v>42.27</v>
          </cell>
          <cell r="S145">
            <v>4.0600000000000005</v>
          </cell>
          <cell r="T145">
            <v>10.411330049261084</v>
          </cell>
          <cell r="U145">
            <v>10.65756081841425</v>
          </cell>
          <cell r="V145">
            <v>66.349999999999994</v>
          </cell>
          <cell r="W145">
            <v>6.08</v>
          </cell>
          <cell r="X145">
            <v>10.912828947368419</v>
          </cell>
          <cell r="Y145">
            <v>9.7962158198147957</v>
          </cell>
        </row>
        <row r="146">
          <cell r="A146">
            <v>38741</v>
          </cell>
          <cell r="B146">
            <v>34.24</v>
          </cell>
          <cell r="C146">
            <v>4.3899999999999997</v>
          </cell>
          <cell r="D146">
            <v>7.7995444191343974</v>
          </cell>
          <cell r="E146">
            <v>8.1182874842603869</v>
          </cell>
          <cell r="F146">
            <v>38.51</v>
          </cell>
          <cell r="G146">
            <v>4.8100000000000005</v>
          </cell>
          <cell r="H146">
            <v>8.0062370062370043</v>
          </cell>
          <cell r="I146">
            <v>8.1665743689820278</v>
          </cell>
          <cell r="J146">
            <v>48.65</v>
          </cell>
          <cell r="K146">
            <v>7.74</v>
          </cell>
          <cell r="L146">
            <v>6.2855297157622738</v>
          </cell>
          <cell r="M146">
            <v>7.0786643887909992</v>
          </cell>
          <cell r="N146">
            <v>24.07</v>
          </cell>
          <cell r="O146">
            <v>3.86</v>
          </cell>
          <cell r="P146">
            <v>6.2357512953367875</v>
          </cell>
          <cell r="Q146">
            <v>6.8300661842372268</v>
          </cell>
          <cell r="R146">
            <v>42</v>
          </cell>
          <cell r="S146">
            <v>4.0600000000000005</v>
          </cell>
          <cell r="T146">
            <v>10.344827586206895</v>
          </cell>
          <cell r="U146">
            <v>10.65756081841425</v>
          </cell>
          <cell r="V146">
            <v>65.820000000000007</v>
          </cell>
          <cell r="W146">
            <v>6.08</v>
          </cell>
          <cell r="X146">
            <v>10.825657894736842</v>
          </cell>
          <cell r="Y146">
            <v>9.7962158198147957</v>
          </cell>
        </row>
        <row r="147">
          <cell r="A147">
            <v>38742</v>
          </cell>
          <cell r="B147">
            <v>34.049999999999997</v>
          </cell>
          <cell r="C147">
            <v>4.3899999999999997</v>
          </cell>
          <cell r="D147">
            <v>7.7562642369020498</v>
          </cell>
          <cell r="E147">
            <v>8.1182874842603869</v>
          </cell>
          <cell r="F147">
            <v>38.39</v>
          </cell>
          <cell r="G147">
            <v>4.8100000000000005</v>
          </cell>
          <cell r="H147">
            <v>7.9812889812889809</v>
          </cell>
          <cell r="I147">
            <v>8.1665743689820278</v>
          </cell>
          <cell r="J147">
            <v>47.68</v>
          </cell>
          <cell r="K147">
            <v>7.74</v>
          </cell>
          <cell r="L147">
            <v>6.1602067183462532</v>
          </cell>
          <cell r="M147">
            <v>7.0786643887909992</v>
          </cell>
          <cell r="N147">
            <v>24.12</v>
          </cell>
          <cell r="O147">
            <v>3.86</v>
          </cell>
          <cell r="P147">
            <v>6.2487046632124361</v>
          </cell>
          <cell r="Q147">
            <v>6.8300661842372268</v>
          </cell>
          <cell r="R147">
            <v>42.32</v>
          </cell>
          <cell r="S147">
            <v>4.0600000000000005</v>
          </cell>
          <cell r="T147">
            <v>10.423645320197043</v>
          </cell>
          <cell r="U147">
            <v>10.65756081841425</v>
          </cell>
          <cell r="V147">
            <v>65.5</v>
          </cell>
          <cell r="W147">
            <v>6.08</v>
          </cell>
          <cell r="X147">
            <v>10.773026315789474</v>
          </cell>
          <cell r="Y147">
            <v>9.7962158198147957</v>
          </cell>
        </row>
        <row r="148">
          <cell r="A148">
            <v>38743</v>
          </cell>
          <cell r="B148">
            <v>34.64</v>
          </cell>
          <cell r="C148">
            <v>4.3899999999999997</v>
          </cell>
          <cell r="D148">
            <v>7.8906605922551263</v>
          </cell>
          <cell r="E148">
            <v>8.1182874842603869</v>
          </cell>
          <cell r="F148">
            <v>39.49</v>
          </cell>
          <cell r="G148">
            <v>4.8100000000000005</v>
          </cell>
          <cell r="H148">
            <v>8.2099792099792097</v>
          </cell>
          <cell r="I148">
            <v>8.1665743689820278</v>
          </cell>
          <cell r="J148">
            <v>49.06</v>
          </cell>
          <cell r="K148">
            <v>7.74</v>
          </cell>
          <cell r="L148">
            <v>6.3385012919896644</v>
          </cell>
          <cell r="M148">
            <v>7.0786643887909992</v>
          </cell>
          <cell r="N148">
            <v>23.97</v>
          </cell>
          <cell r="O148">
            <v>3.86</v>
          </cell>
          <cell r="P148">
            <v>6.2098445595854921</v>
          </cell>
          <cell r="Q148">
            <v>6.8300661842372268</v>
          </cell>
          <cell r="R148">
            <v>42.75</v>
          </cell>
          <cell r="S148">
            <v>4.0600000000000005</v>
          </cell>
          <cell r="T148">
            <v>10.529556650246304</v>
          </cell>
          <cell r="U148">
            <v>10.65756081841425</v>
          </cell>
          <cell r="V148">
            <v>65.87</v>
          </cell>
          <cell r="W148">
            <v>6.08</v>
          </cell>
          <cell r="X148">
            <v>10.83388157894737</v>
          </cell>
          <cell r="Y148">
            <v>9.7962158198147957</v>
          </cell>
        </row>
        <row r="149">
          <cell r="A149">
            <v>38744</v>
          </cell>
          <cell r="B149">
            <v>34</v>
          </cell>
          <cell r="C149">
            <v>4.3899999999999997</v>
          </cell>
          <cell r="D149">
            <v>7.7448747152619593</v>
          </cell>
          <cell r="E149">
            <v>8.1182874842603869</v>
          </cell>
          <cell r="F149">
            <v>40.57</v>
          </cell>
          <cell r="G149">
            <v>4.8100000000000005</v>
          </cell>
          <cell r="H149">
            <v>8.4345114345114336</v>
          </cell>
          <cell r="I149">
            <v>8.1665743689820278</v>
          </cell>
          <cell r="J149">
            <v>49.58</v>
          </cell>
          <cell r="K149">
            <v>7.74</v>
          </cell>
          <cell r="L149">
            <v>6.4056847545219631</v>
          </cell>
          <cell r="M149">
            <v>7.0786643887909992</v>
          </cell>
          <cell r="N149">
            <v>23.85</v>
          </cell>
          <cell r="O149">
            <v>3.86</v>
          </cell>
          <cell r="P149">
            <v>6.1787564766839385</v>
          </cell>
          <cell r="Q149">
            <v>6.8300661842372268</v>
          </cell>
          <cell r="R149">
            <v>42.87</v>
          </cell>
          <cell r="S149">
            <v>4.0600000000000005</v>
          </cell>
          <cell r="T149">
            <v>10.559113300492609</v>
          </cell>
          <cell r="U149">
            <v>10.65756081841425</v>
          </cell>
          <cell r="V149">
            <v>65.88</v>
          </cell>
          <cell r="W149">
            <v>6.08</v>
          </cell>
          <cell r="X149">
            <v>10.835526315789473</v>
          </cell>
          <cell r="Y149">
            <v>9.7962158198147957</v>
          </cell>
        </row>
        <row r="150">
          <cell r="A150">
            <v>38747</v>
          </cell>
          <cell r="B150">
            <v>34.25</v>
          </cell>
          <cell r="C150">
            <v>4.3899999999999997</v>
          </cell>
          <cell r="D150">
            <v>7.8018223234624156</v>
          </cell>
          <cell r="E150">
            <v>8.1182874842603869</v>
          </cell>
          <cell r="F150">
            <v>40.800000000000004</v>
          </cell>
          <cell r="G150">
            <v>4.8100000000000005</v>
          </cell>
          <cell r="H150">
            <v>8.4823284823284819</v>
          </cell>
          <cell r="I150">
            <v>8.1665743689820278</v>
          </cell>
          <cell r="J150">
            <v>52.89</v>
          </cell>
          <cell r="K150">
            <v>7.74</v>
          </cell>
          <cell r="L150">
            <v>6.833333333333333</v>
          </cell>
          <cell r="M150">
            <v>7.0786643887909992</v>
          </cell>
          <cell r="N150">
            <v>23.8</v>
          </cell>
          <cell r="O150">
            <v>3.86</v>
          </cell>
          <cell r="P150">
            <v>6.1658031088082907</v>
          </cell>
          <cell r="Q150">
            <v>6.8300661842372268</v>
          </cell>
          <cell r="R150">
            <v>42.27</v>
          </cell>
          <cell r="S150">
            <v>4.0600000000000005</v>
          </cell>
          <cell r="T150">
            <v>10.411330049261084</v>
          </cell>
          <cell r="U150">
            <v>10.65756081841425</v>
          </cell>
          <cell r="V150">
            <v>65.42</v>
          </cell>
          <cell r="W150">
            <v>6.08</v>
          </cell>
          <cell r="X150">
            <v>10.759868421052632</v>
          </cell>
          <cell r="Y150">
            <v>9.7962158198147957</v>
          </cell>
        </row>
        <row r="151">
          <cell r="A151">
            <v>38748</v>
          </cell>
          <cell r="B151">
            <v>33.44</v>
          </cell>
          <cell r="C151">
            <v>4.4516659999999995</v>
          </cell>
          <cell r="D151">
            <v>7.5117944607704175</v>
          </cell>
          <cell r="E151">
            <v>8.1182874842603869</v>
          </cell>
          <cell r="F151">
            <v>40.86</v>
          </cell>
          <cell r="G151">
            <v>4.8725000000000005</v>
          </cell>
          <cell r="H151">
            <v>8.3858388917393523</v>
          </cell>
          <cell r="I151">
            <v>8.1665743689820278</v>
          </cell>
          <cell r="J151">
            <v>52.53</v>
          </cell>
          <cell r="K151">
            <v>7.8166669999999998</v>
          </cell>
          <cell r="L151">
            <v>6.7202555769613825</v>
          </cell>
          <cell r="M151">
            <v>7.0786643887909992</v>
          </cell>
          <cell r="N151">
            <v>23.18</v>
          </cell>
          <cell r="O151">
            <v>3.87</v>
          </cell>
          <cell r="P151">
            <v>5.9896640826873382</v>
          </cell>
          <cell r="Q151">
            <v>6.8300661842372268</v>
          </cell>
          <cell r="R151">
            <v>42.32</v>
          </cell>
          <cell r="S151">
            <v>4.023333</v>
          </cell>
          <cell r="T151">
            <v>10.518642130790566</v>
          </cell>
          <cell r="U151">
            <v>10.65756081841425</v>
          </cell>
          <cell r="V151">
            <v>65.48</v>
          </cell>
          <cell r="W151">
            <v>6.0375000000000005</v>
          </cell>
          <cell r="X151">
            <v>10.845548654244306</v>
          </cell>
          <cell r="Y151">
            <v>9.7962158198147957</v>
          </cell>
        </row>
        <row r="152">
          <cell r="A152">
            <v>38749</v>
          </cell>
          <cell r="B152">
            <v>33.32</v>
          </cell>
          <cell r="C152">
            <v>4.4516659999999995</v>
          </cell>
          <cell r="D152">
            <v>7.4848382605523422</v>
          </cell>
          <cell r="E152">
            <v>8.1182874842603869</v>
          </cell>
          <cell r="F152">
            <v>40.19</v>
          </cell>
          <cell r="G152">
            <v>4.8725000000000005</v>
          </cell>
          <cell r="H152">
            <v>8.2483324781939444</v>
          </cell>
          <cell r="I152">
            <v>8.1665743689820278</v>
          </cell>
          <cell r="J152">
            <v>53.120000000000005</v>
          </cell>
          <cell r="K152">
            <v>7.8166669999999998</v>
          </cell>
          <cell r="L152">
            <v>6.7957353178790916</v>
          </cell>
          <cell r="M152">
            <v>7.0786643887909992</v>
          </cell>
          <cell r="N152">
            <v>23.31</v>
          </cell>
          <cell r="O152">
            <v>3.87</v>
          </cell>
          <cell r="P152">
            <v>6.0232558139534875</v>
          </cell>
          <cell r="Q152">
            <v>6.8300661842372268</v>
          </cell>
          <cell r="R152">
            <v>42.06</v>
          </cell>
          <cell r="S152">
            <v>4.023333</v>
          </cell>
          <cell r="T152">
            <v>10.454019093125028</v>
          </cell>
          <cell r="U152">
            <v>10.65756081841425</v>
          </cell>
          <cell r="V152">
            <v>63.95</v>
          </cell>
          <cell r="W152">
            <v>6.0375000000000005</v>
          </cell>
          <cell r="X152">
            <v>10.592132505175982</v>
          </cell>
          <cell r="Y152">
            <v>9.7962158198147957</v>
          </cell>
        </row>
        <row r="153">
          <cell r="A153">
            <v>38750</v>
          </cell>
          <cell r="B153">
            <v>32.53</v>
          </cell>
          <cell r="C153">
            <v>4.4516659999999995</v>
          </cell>
          <cell r="D153">
            <v>7.3073766091166776</v>
          </cell>
          <cell r="E153">
            <v>8.1182874842603869</v>
          </cell>
          <cell r="F153">
            <v>40.44</v>
          </cell>
          <cell r="G153">
            <v>4.8725000000000005</v>
          </cell>
          <cell r="H153">
            <v>8.2996408414571565</v>
          </cell>
          <cell r="I153">
            <v>8.1665743689820278</v>
          </cell>
          <cell r="J153">
            <v>52.84</v>
          </cell>
          <cell r="K153">
            <v>7.8166669999999998</v>
          </cell>
          <cell r="L153">
            <v>6.759914423884247</v>
          </cell>
          <cell r="M153">
            <v>7.0786643887909992</v>
          </cell>
          <cell r="N153">
            <v>22.89</v>
          </cell>
          <cell r="O153">
            <v>3.87</v>
          </cell>
          <cell r="P153">
            <v>5.9147286821705425</v>
          </cell>
          <cell r="Q153">
            <v>6.8300661842372268</v>
          </cell>
          <cell r="R153">
            <v>42.07</v>
          </cell>
          <cell r="S153">
            <v>4.023333</v>
          </cell>
          <cell r="T153">
            <v>10.456504594573703</v>
          </cell>
          <cell r="U153">
            <v>10.65756081841425</v>
          </cell>
          <cell r="V153">
            <v>63.53</v>
          </cell>
          <cell r="W153">
            <v>6.0375000000000005</v>
          </cell>
          <cell r="X153">
            <v>10.522567287784678</v>
          </cell>
          <cell r="Y153">
            <v>9.7962158198147957</v>
          </cell>
        </row>
        <row r="154">
          <cell r="A154">
            <v>38751</v>
          </cell>
          <cell r="B154">
            <v>32.85</v>
          </cell>
          <cell r="C154">
            <v>4.4516659999999995</v>
          </cell>
          <cell r="D154">
            <v>7.3792598096982127</v>
          </cell>
          <cell r="E154">
            <v>8.1182874842603869</v>
          </cell>
          <cell r="F154">
            <v>39.980000000000004</v>
          </cell>
          <cell r="G154">
            <v>4.8725000000000005</v>
          </cell>
          <cell r="H154">
            <v>8.2052334530528483</v>
          </cell>
          <cell r="I154">
            <v>8.1665743689820278</v>
          </cell>
          <cell r="J154">
            <v>52.32</v>
          </cell>
          <cell r="K154">
            <v>7.8166669999999998</v>
          </cell>
          <cell r="L154">
            <v>6.6933899064652493</v>
          </cell>
          <cell r="M154">
            <v>7.0786643887909992</v>
          </cell>
          <cell r="N154">
            <v>22.45</v>
          </cell>
          <cell r="O154">
            <v>3.87</v>
          </cell>
          <cell r="P154">
            <v>5.8010335917312661</v>
          </cell>
          <cell r="Q154">
            <v>6.8300661842372268</v>
          </cell>
          <cell r="R154">
            <v>42.07</v>
          </cell>
          <cell r="S154">
            <v>4.023333</v>
          </cell>
          <cell r="T154">
            <v>10.456504594573703</v>
          </cell>
          <cell r="U154">
            <v>10.65756081841425</v>
          </cell>
          <cell r="V154">
            <v>63.13</v>
          </cell>
          <cell r="W154">
            <v>6.0375000000000005</v>
          </cell>
          <cell r="X154">
            <v>10.45631469979296</v>
          </cell>
          <cell r="Y154">
            <v>9.7962158198147957</v>
          </cell>
        </row>
        <row r="155">
          <cell r="A155">
            <v>38754</v>
          </cell>
          <cell r="B155">
            <v>32.480000000000004</v>
          </cell>
          <cell r="C155">
            <v>4.4516659999999995</v>
          </cell>
          <cell r="D155">
            <v>7.296144859025814</v>
          </cell>
          <cell r="E155">
            <v>8.1182874842603869</v>
          </cell>
          <cell r="F155">
            <v>39.910000000000004</v>
          </cell>
          <cell r="G155">
            <v>4.8725000000000005</v>
          </cell>
          <cell r="H155">
            <v>8.1908671113391485</v>
          </cell>
          <cell r="I155">
            <v>8.1665743689820278</v>
          </cell>
          <cell r="J155">
            <v>52.400000000000006</v>
          </cell>
          <cell r="K155">
            <v>7.8166669999999998</v>
          </cell>
          <cell r="L155">
            <v>6.703624447606634</v>
          </cell>
          <cell r="M155">
            <v>7.0786643887909992</v>
          </cell>
          <cell r="N155">
            <v>22.36</v>
          </cell>
          <cell r="O155">
            <v>3.87</v>
          </cell>
          <cell r="P155">
            <v>5.7777777777777777</v>
          </cell>
          <cell r="Q155">
            <v>6.8300661842372268</v>
          </cell>
          <cell r="R155">
            <v>42.2</v>
          </cell>
          <cell r="S155">
            <v>4.023333</v>
          </cell>
          <cell r="T155">
            <v>10.488816113406472</v>
          </cell>
          <cell r="U155">
            <v>10.65756081841425</v>
          </cell>
          <cell r="V155">
            <v>62.56</v>
          </cell>
          <cell r="W155">
            <v>6.0375000000000005</v>
          </cell>
          <cell r="X155">
            <v>10.361904761904761</v>
          </cell>
          <cell r="Y155">
            <v>9.7962158198147957</v>
          </cell>
        </row>
        <row r="156">
          <cell r="A156">
            <v>38755</v>
          </cell>
          <cell r="B156">
            <v>32.200000000000003</v>
          </cell>
          <cell r="C156">
            <v>4.4516659999999995</v>
          </cell>
          <cell r="D156">
            <v>7.2332470585169704</v>
          </cell>
          <cell r="E156">
            <v>8.1182874842603869</v>
          </cell>
          <cell r="F156">
            <v>38.43</v>
          </cell>
          <cell r="G156">
            <v>4.8725000000000005</v>
          </cell>
          <cell r="H156">
            <v>7.8871216008209331</v>
          </cell>
          <cell r="I156">
            <v>8.1665743689820278</v>
          </cell>
          <cell r="J156">
            <v>50.21</v>
          </cell>
          <cell r="K156">
            <v>7.8166669999999998</v>
          </cell>
          <cell r="L156">
            <v>6.4234538838612423</v>
          </cell>
          <cell r="M156">
            <v>7.0786643887909992</v>
          </cell>
          <cell r="N156">
            <v>22.19</v>
          </cell>
          <cell r="O156">
            <v>3.87</v>
          </cell>
          <cell r="P156">
            <v>5.7338501291989665</v>
          </cell>
          <cell r="Q156">
            <v>6.8300661842372268</v>
          </cell>
          <cell r="R156">
            <v>41.900000000000006</v>
          </cell>
          <cell r="S156">
            <v>4.023333</v>
          </cell>
          <cell r="T156">
            <v>10.414251069946237</v>
          </cell>
          <cell r="U156">
            <v>10.65756081841425</v>
          </cell>
          <cell r="V156">
            <v>62.27</v>
          </cell>
          <cell r="W156">
            <v>6.0375000000000005</v>
          </cell>
          <cell r="X156">
            <v>10.313871635610766</v>
          </cell>
          <cell r="Y156">
            <v>9.7962158198147957</v>
          </cell>
        </row>
        <row r="157">
          <cell r="A157">
            <v>38756</v>
          </cell>
          <cell r="B157">
            <v>32.57</v>
          </cell>
          <cell r="C157">
            <v>4.4516659999999995</v>
          </cell>
          <cell r="D157">
            <v>7.31636200918937</v>
          </cell>
          <cell r="E157">
            <v>8.1182874842603869</v>
          </cell>
          <cell r="F157">
            <v>38.410000000000004</v>
          </cell>
          <cell r="G157">
            <v>4.8725000000000005</v>
          </cell>
          <cell r="H157">
            <v>7.8830169317598768</v>
          </cell>
          <cell r="I157">
            <v>8.1665743689820278</v>
          </cell>
          <cell r="J157">
            <v>50.480000000000004</v>
          </cell>
          <cell r="K157">
            <v>7.8166669999999998</v>
          </cell>
          <cell r="L157">
            <v>6.4579954602134135</v>
          </cell>
          <cell r="M157">
            <v>7.0786643887909992</v>
          </cell>
          <cell r="N157">
            <v>22.1</v>
          </cell>
          <cell r="O157">
            <v>3.87</v>
          </cell>
          <cell r="P157">
            <v>5.7105943152454781</v>
          </cell>
          <cell r="Q157">
            <v>6.8300661842372268</v>
          </cell>
          <cell r="R157">
            <v>42.230000000000004</v>
          </cell>
          <cell r="S157">
            <v>4.023333</v>
          </cell>
          <cell r="T157">
            <v>10.496272617752496</v>
          </cell>
          <cell r="U157">
            <v>10.65756081841425</v>
          </cell>
          <cell r="V157">
            <v>61.96</v>
          </cell>
          <cell r="W157">
            <v>6.0375000000000005</v>
          </cell>
          <cell r="X157">
            <v>10.262525879917183</v>
          </cell>
          <cell r="Y157">
            <v>9.7962158198147957</v>
          </cell>
        </row>
        <row r="158">
          <cell r="A158">
            <v>38757</v>
          </cell>
          <cell r="B158">
            <v>33.15</v>
          </cell>
          <cell r="C158">
            <v>4.4516659999999995</v>
          </cell>
          <cell r="D158">
            <v>7.4466503102434016</v>
          </cell>
          <cell r="E158">
            <v>8.1182874842603869</v>
          </cell>
          <cell r="F158">
            <v>38.65</v>
          </cell>
          <cell r="G158">
            <v>4.8725000000000005</v>
          </cell>
          <cell r="H158">
            <v>7.9322729604925595</v>
          </cell>
          <cell r="I158">
            <v>8.1665743689820278</v>
          </cell>
          <cell r="J158">
            <v>51.1</v>
          </cell>
          <cell r="K158">
            <v>7.8166669999999998</v>
          </cell>
          <cell r="L158">
            <v>6.5373131540591407</v>
          </cell>
          <cell r="M158">
            <v>7.0786643887909992</v>
          </cell>
          <cell r="N158">
            <v>22.12</v>
          </cell>
          <cell r="O158">
            <v>3.87</v>
          </cell>
          <cell r="P158">
            <v>5.7157622739018086</v>
          </cell>
          <cell r="Q158">
            <v>6.8300661842372268</v>
          </cell>
          <cell r="R158">
            <v>42.13</v>
          </cell>
          <cell r="S158">
            <v>4.023333</v>
          </cell>
          <cell r="T158">
            <v>10.471417603265751</v>
          </cell>
          <cell r="U158">
            <v>10.65756081841425</v>
          </cell>
          <cell r="V158">
            <v>61.300000000000004</v>
          </cell>
          <cell r="W158">
            <v>6.0375000000000005</v>
          </cell>
          <cell r="X158">
            <v>10.153209109730849</v>
          </cell>
          <cell r="Y158">
            <v>9.7962158198147957</v>
          </cell>
        </row>
        <row r="159">
          <cell r="A159">
            <v>38758</v>
          </cell>
          <cell r="B159">
            <v>33.25</v>
          </cell>
          <cell r="C159">
            <v>4.4516659999999995</v>
          </cell>
          <cell r="D159">
            <v>7.4691138104251316</v>
          </cell>
          <cell r="E159">
            <v>8.1182874842603869</v>
          </cell>
          <cell r="F159">
            <v>38.61</v>
          </cell>
          <cell r="G159">
            <v>4.8725000000000005</v>
          </cell>
          <cell r="H159">
            <v>7.9240636223704453</v>
          </cell>
          <cell r="I159">
            <v>8.1665743689820278</v>
          </cell>
          <cell r="J159">
            <v>51.04</v>
          </cell>
          <cell r="K159">
            <v>7.8166669999999998</v>
          </cell>
          <cell r="L159">
            <v>6.5296372482031027</v>
          </cell>
          <cell r="M159">
            <v>7.0786643887909992</v>
          </cell>
          <cell r="N159">
            <v>21.89</v>
          </cell>
          <cell r="O159">
            <v>3.87</v>
          </cell>
          <cell r="P159">
            <v>5.6563307493540051</v>
          </cell>
          <cell r="Q159">
            <v>6.8300661842372268</v>
          </cell>
          <cell r="R159">
            <v>42.37</v>
          </cell>
          <cell r="S159">
            <v>4.023333</v>
          </cell>
          <cell r="T159">
            <v>10.531069638033937</v>
          </cell>
          <cell r="U159">
            <v>10.65756081841425</v>
          </cell>
          <cell r="V159">
            <v>61.13</v>
          </cell>
          <cell r="W159">
            <v>6.0375000000000005</v>
          </cell>
          <cell r="X159">
            <v>10.125051759834369</v>
          </cell>
          <cell r="Y159">
            <v>9.7962158198147957</v>
          </cell>
        </row>
        <row r="160">
          <cell r="A160">
            <v>38761</v>
          </cell>
          <cell r="B160">
            <v>33.369999999999997</v>
          </cell>
          <cell r="C160">
            <v>4.4516659999999995</v>
          </cell>
          <cell r="D160">
            <v>7.4960700106432068</v>
          </cell>
          <cell r="E160">
            <v>8.1182874842603869</v>
          </cell>
          <cell r="F160">
            <v>38.14</v>
          </cell>
          <cell r="G160">
            <v>4.8725000000000005</v>
          </cell>
          <cell r="H160">
            <v>7.8276038994356076</v>
          </cell>
          <cell r="I160">
            <v>8.1665743689820278</v>
          </cell>
          <cell r="J160">
            <v>50.980000000000004</v>
          </cell>
          <cell r="K160">
            <v>7.8166669999999998</v>
          </cell>
          <cell r="L160">
            <v>6.5219613423470646</v>
          </cell>
          <cell r="M160">
            <v>7.0786643887909992</v>
          </cell>
          <cell r="N160">
            <v>21.67</v>
          </cell>
          <cell r="O160">
            <v>3.87</v>
          </cell>
          <cell r="P160">
            <v>5.5994832041343674</v>
          </cell>
          <cell r="Q160">
            <v>6.8300661842372268</v>
          </cell>
          <cell r="R160">
            <v>42.24</v>
          </cell>
          <cell r="S160">
            <v>4.023333</v>
          </cell>
          <cell r="T160">
            <v>10.49875811920117</v>
          </cell>
          <cell r="U160">
            <v>10.65756081841425</v>
          </cell>
          <cell r="V160">
            <v>60.620000000000005</v>
          </cell>
          <cell r="W160">
            <v>6.0375000000000005</v>
          </cell>
          <cell r="X160">
            <v>10.040579710144927</v>
          </cell>
          <cell r="Y160">
            <v>9.7962158198147957</v>
          </cell>
        </row>
        <row r="161">
          <cell r="A161">
            <v>38762</v>
          </cell>
          <cell r="B161">
            <v>34.28</v>
          </cell>
          <cell r="C161">
            <v>4.4516659999999995</v>
          </cell>
          <cell r="D161">
            <v>7.7004878622969484</v>
          </cell>
          <cell r="E161">
            <v>8.1182874842603869</v>
          </cell>
          <cell r="F161">
            <v>38.92</v>
          </cell>
          <cell r="G161">
            <v>4.8725000000000005</v>
          </cell>
          <cell r="H161">
            <v>7.9876859928168287</v>
          </cell>
          <cell r="I161">
            <v>8.1665743689820278</v>
          </cell>
          <cell r="J161">
            <v>49.14</v>
          </cell>
          <cell r="K161">
            <v>7.8166669999999998</v>
          </cell>
          <cell r="L161">
            <v>6.2865668960952288</v>
          </cell>
          <cell r="M161">
            <v>7.0786643887909992</v>
          </cell>
          <cell r="N161">
            <v>22.3</v>
          </cell>
          <cell r="O161">
            <v>3.87</v>
          </cell>
          <cell r="P161">
            <v>5.7622739018087854</v>
          </cell>
          <cell r="Q161">
            <v>6.8300661842372268</v>
          </cell>
          <cell r="R161">
            <v>42.79</v>
          </cell>
          <cell r="S161">
            <v>4.023333</v>
          </cell>
          <cell r="T161">
            <v>10.635460698878267</v>
          </cell>
          <cell r="U161">
            <v>10.65756081841425</v>
          </cell>
          <cell r="V161">
            <v>62.56</v>
          </cell>
          <cell r="W161">
            <v>6.0375000000000005</v>
          </cell>
          <cell r="X161">
            <v>10.361904761904761</v>
          </cell>
          <cell r="Y161">
            <v>9.7962158198147957</v>
          </cell>
        </row>
        <row r="162">
          <cell r="A162">
            <v>38763</v>
          </cell>
          <cell r="B162">
            <v>33.9</v>
          </cell>
          <cell r="C162">
            <v>4.4516659999999995</v>
          </cell>
          <cell r="D162">
            <v>7.6151265616063748</v>
          </cell>
          <cell r="E162">
            <v>8.1182874842603869</v>
          </cell>
          <cell r="F162">
            <v>39.29</v>
          </cell>
          <cell r="G162">
            <v>4.8725000000000005</v>
          </cell>
          <cell r="H162">
            <v>8.0636223704463816</v>
          </cell>
          <cell r="I162">
            <v>8.1665743689820278</v>
          </cell>
          <cell r="J162">
            <v>48.6</v>
          </cell>
          <cell r="K162">
            <v>7.8166669999999998</v>
          </cell>
          <cell r="L162">
            <v>6.2174837433908854</v>
          </cell>
          <cell r="M162">
            <v>7.0786643887909992</v>
          </cell>
          <cell r="N162">
            <v>22.5</v>
          </cell>
          <cell r="O162">
            <v>3.87</v>
          </cell>
          <cell r="P162">
            <v>5.8139534883720927</v>
          </cell>
          <cell r="Q162">
            <v>6.8300661842372268</v>
          </cell>
          <cell r="R162">
            <v>42.96</v>
          </cell>
          <cell r="S162">
            <v>4.023333</v>
          </cell>
          <cell r="T162">
            <v>10.677714223505735</v>
          </cell>
          <cell r="U162">
            <v>10.65756081841425</v>
          </cell>
          <cell r="V162">
            <v>63.09</v>
          </cell>
          <cell r="W162">
            <v>6.0375000000000005</v>
          </cell>
          <cell r="X162">
            <v>10.449689440993788</v>
          </cell>
          <cell r="Y162">
            <v>9.7962158198147957</v>
          </cell>
        </row>
        <row r="163">
          <cell r="A163">
            <v>38764</v>
          </cell>
          <cell r="B163">
            <v>33.800000000000004</v>
          </cell>
          <cell r="C163">
            <v>4.4516659999999995</v>
          </cell>
          <cell r="D163">
            <v>7.5926630614246458</v>
          </cell>
          <cell r="E163">
            <v>8.1182874842603869</v>
          </cell>
          <cell r="F163">
            <v>39.15</v>
          </cell>
          <cell r="G163">
            <v>4.8725000000000005</v>
          </cell>
          <cell r="H163">
            <v>8.0348896870189837</v>
          </cell>
          <cell r="I163">
            <v>8.1665743689820278</v>
          </cell>
          <cell r="J163">
            <v>50.13</v>
          </cell>
          <cell r="K163">
            <v>7.8166669999999998</v>
          </cell>
          <cell r="L163">
            <v>6.4132193427198576</v>
          </cell>
          <cell r="M163">
            <v>7.0786643887909992</v>
          </cell>
          <cell r="N163">
            <v>22.32</v>
          </cell>
          <cell r="O163">
            <v>3.87</v>
          </cell>
          <cell r="P163">
            <v>5.7674418604651159</v>
          </cell>
          <cell r="Q163">
            <v>6.8300661842372268</v>
          </cell>
          <cell r="R163">
            <v>43.27</v>
          </cell>
          <cell r="S163">
            <v>4.023333</v>
          </cell>
          <cell r="T163">
            <v>10.754764768414645</v>
          </cell>
          <cell r="U163">
            <v>10.65756081841425</v>
          </cell>
          <cell r="V163">
            <v>63.14</v>
          </cell>
          <cell r="W163">
            <v>6.0375000000000005</v>
          </cell>
          <cell r="X163">
            <v>10.457971014492752</v>
          </cell>
          <cell r="Y163">
            <v>9.7962158198147957</v>
          </cell>
        </row>
        <row r="164">
          <cell r="A164">
            <v>38765</v>
          </cell>
          <cell r="B164">
            <v>33.78</v>
          </cell>
          <cell r="C164">
            <v>4.4516659999999995</v>
          </cell>
          <cell r="D164">
            <v>7.5881703613882996</v>
          </cell>
          <cell r="E164">
            <v>8.1182874842603869</v>
          </cell>
          <cell r="F164">
            <v>38.99</v>
          </cell>
          <cell r="G164">
            <v>4.8725000000000005</v>
          </cell>
          <cell r="H164">
            <v>8.0020523345305286</v>
          </cell>
          <cell r="I164">
            <v>8.1665743689820278</v>
          </cell>
          <cell r="J164">
            <v>49.730000000000004</v>
          </cell>
          <cell r="K164">
            <v>7.8166669999999998</v>
          </cell>
          <cell r="L164">
            <v>6.3620466370129369</v>
          </cell>
          <cell r="M164">
            <v>7.0786643887909992</v>
          </cell>
          <cell r="N164">
            <v>23.46</v>
          </cell>
          <cell r="O164">
            <v>3.87</v>
          </cell>
          <cell r="P164">
            <v>6.0620155038759691</v>
          </cell>
          <cell r="Q164">
            <v>6.8300661842372268</v>
          </cell>
          <cell r="R164">
            <v>42.94</v>
          </cell>
          <cell r="S164">
            <v>4.023333</v>
          </cell>
          <cell r="T164">
            <v>10.672743220608385</v>
          </cell>
          <cell r="U164">
            <v>10.65756081841425</v>
          </cell>
          <cell r="V164">
            <v>62.900000000000006</v>
          </cell>
          <cell r="W164">
            <v>6.0375000000000005</v>
          </cell>
          <cell r="X164">
            <v>10.418219461697722</v>
          </cell>
          <cell r="Y164">
            <v>9.7962158198147957</v>
          </cell>
        </row>
        <row r="165">
          <cell r="A165">
            <v>38768</v>
          </cell>
          <cell r="B165">
            <v>33.78</v>
          </cell>
          <cell r="C165">
            <v>4.4516659999999995</v>
          </cell>
          <cell r="D165">
            <v>7.5881703613882996</v>
          </cell>
          <cell r="E165">
            <v>8.1182874842603869</v>
          </cell>
          <cell r="F165">
            <v>38.99</v>
          </cell>
          <cell r="G165">
            <v>4.8725000000000005</v>
          </cell>
          <cell r="H165">
            <v>8.0020523345305286</v>
          </cell>
          <cell r="I165">
            <v>8.1665743689820278</v>
          </cell>
          <cell r="J165">
            <v>49.730000000000004</v>
          </cell>
          <cell r="K165">
            <v>7.8166669999999998</v>
          </cell>
          <cell r="L165">
            <v>6.3620466370129369</v>
          </cell>
          <cell r="M165">
            <v>7.0786643887909992</v>
          </cell>
          <cell r="N165">
            <v>23.46</v>
          </cell>
          <cell r="O165">
            <v>3.87</v>
          </cell>
          <cell r="P165">
            <v>6.0620155038759691</v>
          </cell>
          <cell r="Q165">
            <v>6.8300661842372268</v>
          </cell>
          <cell r="R165">
            <v>42.94</v>
          </cell>
          <cell r="S165">
            <v>4.023333</v>
          </cell>
          <cell r="T165">
            <v>10.672743220608385</v>
          </cell>
          <cell r="U165">
            <v>10.65756081841425</v>
          </cell>
          <cell r="V165">
            <v>62.900000000000006</v>
          </cell>
          <cell r="W165">
            <v>6.0375000000000005</v>
          </cell>
          <cell r="X165">
            <v>10.418219461697722</v>
          </cell>
          <cell r="Y165">
            <v>9.7962158198147957</v>
          </cell>
        </row>
        <row r="166">
          <cell r="A166">
            <v>38769</v>
          </cell>
          <cell r="B166">
            <v>33.78</v>
          </cell>
          <cell r="C166">
            <v>4.4516659999999995</v>
          </cell>
          <cell r="D166">
            <v>7.5881703613882996</v>
          </cell>
          <cell r="E166">
            <v>8.1182874842603869</v>
          </cell>
          <cell r="F166">
            <v>38.67</v>
          </cell>
          <cell r="G166">
            <v>4.8725000000000005</v>
          </cell>
          <cell r="H166">
            <v>7.9363776295536166</v>
          </cell>
          <cell r="I166">
            <v>8.1665743689820278</v>
          </cell>
          <cell r="J166">
            <v>49.44</v>
          </cell>
          <cell r="K166">
            <v>7.8166669999999998</v>
          </cell>
          <cell r="L166">
            <v>6.3249464253754191</v>
          </cell>
          <cell r="M166">
            <v>7.0786643887909992</v>
          </cell>
          <cell r="N166">
            <v>23.6</v>
          </cell>
          <cell r="O166">
            <v>3.87</v>
          </cell>
          <cell r="P166">
            <v>6.0981912144702841</v>
          </cell>
          <cell r="Q166">
            <v>6.8300661842372268</v>
          </cell>
          <cell r="R166">
            <v>42.54</v>
          </cell>
          <cell r="S166">
            <v>4.023333</v>
          </cell>
          <cell r="T166">
            <v>10.573323162661405</v>
          </cell>
          <cell r="U166">
            <v>10.65756081841425</v>
          </cell>
          <cell r="V166">
            <v>62.870000000000005</v>
          </cell>
          <cell r="W166">
            <v>6.0375000000000005</v>
          </cell>
          <cell r="X166">
            <v>10.413250517598344</v>
          </cell>
          <cell r="Y166">
            <v>9.7962158198147957</v>
          </cell>
        </row>
        <row r="167">
          <cell r="A167">
            <v>38770</v>
          </cell>
          <cell r="B167">
            <v>35.25</v>
          </cell>
          <cell r="C167">
            <v>4.4516659999999995</v>
          </cell>
          <cell r="D167">
            <v>7.9183838140597258</v>
          </cell>
          <cell r="E167">
            <v>8.1182874842603869</v>
          </cell>
          <cell r="F167">
            <v>38.85</v>
          </cell>
          <cell r="G167">
            <v>4.8725000000000005</v>
          </cell>
          <cell r="H167">
            <v>7.9733196511031297</v>
          </cell>
          <cell r="I167">
            <v>8.1665743689820278</v>
          </cell>
          <cell r="J167">
            <v>51.160000000000004</v>
          </cell>
          <cell r="K167">
            <v>7.8166669999999998</v>
          </cell>
          <cell r="L167">
            <v>6.5449890599151797</v>
          </cell>
          <cell r="M167">
            <v>7.0786643887909992</v>
          </cell>
          <cell r="N167">
            <v>23.53</v>
          </cell>
          <cell r="O167">
            <v>3.87</v>
          </cell>
          <cell r="P167">
            <v>6.0801033591731271</v>
          </cell>
          <cell r="Q167">
            <v>6.8300661842372268</v>
          </cell>
          <cell r="R167">
            <v>43.69</v>
          </cell>
          <cell r="S167">
            <v>4.023333</v>
          </cell>
          <cell r="T167">
            <v>10.859155829258974</v>
          </cell>
          <cell r="U167">
            <v>10.65756081841425</v>
          </cell>
          <cell r="V167">
            <v>63.93</v>
          </cell>
          <cell r="W167">
            <v>6.0375000000000005</v>
          </cell>
          <cell r="X167">
            <v>10.588819875776396</v>
          </cell>
          <cell r="Y167">
            <v>9.7962158198147957</v>
          </cell>
        </row>
        <row r="168">
          <cell r="A168">
            <v>38771</v>
          </cell>
          <cell r="B168">
            <v>35.04</v>
          </cell>
          <cell r="C168">
            <v>4.4516659999999995</v>
          </cell>
          <cell r="D168">
            <v>7.8712104636780937</v>
          </cell>
          <cell r="E168">
            <v>8.1182874842603869</v>
          </cell>
          <cell r="F168">
            <v>38.619999999999997</v>
          </cell>
          <cell r="G168">
            <v>4.8725000000000005</v>
          </cell>
          <cell r="H168">
            <v>7.9261159569009738</v>
          </cell>
          <cell r="I168">
            <v>8.1665743689820278</v>
          </cell>
          <cell r="J168">
            <v>51.050000000000004</v>
          </cell>
          <cell r="K168">
            <v>7.8166669999999998</v>
          </cell>
          <cell r="L168">
            <v>6.530916565845776</v>
          </cell>
          <cell r="M168">
            <v>7.0786643887909992</v>
          </cell>
          <cell r="N168">
            <v>23.400000000000002</v>
          </cell>
          <cell r="O168">
            <v>3.87</v>
          </cell>
          <cell r="P168">
            <v>6.0465116279069768</v>
          </cell>
          <cell r="Q168">
            <v>6.8300661842372268</v>
          </cell>
          <cell r="R168">
            <v>43.7</v>
          </cell>
          <cell r="S168">
            <v>4.023333</v>
          </cell>
          <cell r="T168">
            <v>10.86164133070765</v>
          </cell>
          <cell r="U168">
            <v>10.65756081841425</v>
          </cell>
          <cell r="V168">
            <v>63.65</v>
          </cell>
          <cell r="W168">
            <v>6.0375000000000005</v>
          </cell>
          <cell r="X168">
            <v>10.542443064182194</v>
          </cell>
          <cell r="Y168">
            <v>9.7962158198147957</v>
          </cell>
        </row>
        <row r="169">
          <cell r="A169">
            <v>38772</v>
          </cell>
          <cell r="B169">
            <v>35.5</v>
          </cell>
          <cell r="C169">
            <v>4.4516659999999995</v>
          </cell>
          <cell r="D169">
            <v>7.9745425645140502</v>
          </cell>
          <cell r="E169">
            <v>8.1182874842603869</v>
          </cell>
          <cell r="F169">
            <v>38.900000000000006</v>
          </cell>
          <cell r="G169">
            <v>4.8725000000000005</v>
          </cell>
          <cell r="H169">
            <v>7.9835813237557725</v>
          </cell>
          <cell r="I169">
            <v>8.1665743689820278</v>
          </cell>
          <cell r="J169">
            <v>52</v>
          </cell>
          <cell r="K169">
            <v>7.8166669999999998</v>
          </cell>
          <cell r="L169">
            <v>6.6524517418997124</v>
          </cell>
          <cell r="M169">
            <v>7.0786643887909992</v>
          </cell>
          <cell r="N169">
            <v>23.23</v>
          </cell>
          <cell r="O169">
            <v>3.87</v>
          </cell>
          <cell r="P169">
            <v>6.0025839793281657</v>
          </cell>
          <cell r="Q169">
            <v>6.8300661842372268</v>
          </cell>
          <cell r="R169">
            <v>43.79</v>
          </cell>
          <cell r="S169">
            <v>4.023333</v>
          </cell>
          <cell r="T169">
            <v>10.88401084374572</v>
          </cell>
          <cell r="U169">
            <v>10.65756081841425</v>
          </cell>
          <cell r="V169">
            <v>63.58</v>
          </cell>
          <cell r="W169">
            <v>6.0375000000000005</v>
          </cell>
          <cell r="X169">
            <v>10.530848861283642</v>
          </cell>
          <cell r="Y169">
            <v>9.7962158198147957</v>
          </cell>
        </row>
        <row r="170">
          <cell r="A170">
            <v>38775</v>
          </cell>
          <cell r="B170">
            <v>35.119999999999997</v>
          </cell>
          <cell r="C170">
            <v>4.4516659999999995</v>
          </cell>
          <cell r="D170">
            <v>7.8891812638234766</v>
          </cell>
          <cell r="E170">
            <v>8.1182874842603869</v>
          </cell>
          <cell r="F170">
            <v>39.050000000000004</v>
          </cell>
          <cell r="G170">
            <v>4.8725000000000005</v>
          </cell>
          <cell r="H170">
            <v>8.0143663417136999</v>
          </cell>
          <cell r="I170">
            <v>8.1665743689820278</v>
          </cell>
          <cell r="J170">
            <v>52.75</v>
          </cell>
          <cell r="K170">
            <v>7.8166669999999998</v>
          </cell>
          <cell r="L170">
            <v>6.748400565100189</v>
          </cell>
          <cell r="M170">
            <v>7.0786643887909992</v>
          </cell>
          <cell r="N170">
            <v>23.490000000000002</v>
          </cell>
          <cell r="O170">
            <v>3.87</v>
          </cell>
          <cell r="P170">
            <v>6.0697674418604652</v>
          </cell>
          <cell r="Q170">
            <v>6.8300661842372268</v>
          </cell>
          <cell r="R170">
            <v>43.29</v>
          </cell>
          <cell r="S170">
            <v>4.023333</v>
          </cell>
          <cell r="T170">
            <v>10.759735771311995</v>
          </cell>
          <cell r="U170">
            <v>10.65756081841425</v>
          </cell>
          <cell r="V170">
            <v>63.550000000000004</v>
          </cell>
          <cell r="W170">
            <v>6.0375000000000005</v>
          </cell>
          <cell r="X170">
            <v>10.525879917184264</v>
          </cell>
          <cell r="Y170">
            <v>9.7962158198147957</v>
          </cell>
        </row>
        <row r="171">
          <cell r="A171">
            <v>38776</v>
          </cell>
          <cell r="B171">
            <v>34.480000000000004</v>
          </cell>
          <cell r="C171">
            <v>4.4116659999999994</v>
          </cell>
          <cell r="D171">
            <v>7.8156415286198024</v>
          </cell>
          <cell r="E171">
            <v>8.1182874842603869</v>
          </cell>
          <cell r="F171">
            <v>38.82</v>
          </cell>
          <cell r="G171">
            <v>4.9483329999999999</v>
          </cell>
          <cell r="H171">
            <v>7.8450662071449111</v>
          </cell>
          <cell r="I171">
            <v>8.1665743689820278</v>
          </cell>
          <cell r="J171">
            <v>53.31</v>
          </cell>
          <cell r="K171">
            <v>7.8733329999999997</v>
          </cell>
          <cell r="L171">
            <v>6.7709571029194375</v>
          </cell>
          <cell r="M171">
            <v>7.0786643887909992</v>
          </cell>
          <cell r="N171">
            <v>23.21</v>
          </cell>
          <cell r="O171">
            <v>3.7966669999999998</v>
          </cell>
          <cell r="P171">
            <v>6.1132567064743899</v>
          </cell>
          <cell r="Q171">
            <v>6.8300661842372268</v>
          </cell>
          <cell r="R171">
            <v>42.7</v>
          </cell>
          <cell r="S171">
            <v>4.0033339999999997</v>
          </cell>
          <cell r="T171">
            <v>10.666109797483799</v>
          </cell>
          <cell r="U171">
            <v>10.65756081841425</v>
          </cell>
          <cell r="V171">
            <v>63.550000000000004</v>
          </cell>
          <cell r="W171">
            <v>6.2016669999999996</v>
          </cell>
          <cell r="X171">
            <v>10.247244813370342</v>
          </cell>
          <cell r="Y171">
            <v>9.7962158198147957</v>
          </cell>
        </row>
        <row r="172">
          <cell r="A172">
            <v>38777</v>
          </cell>
          <cell r="B172">
            <v>35.04</v>
          </cell>
          <cell r="C172">
            <v>4.4116659999999994</v>
          </cell>
          <cell r="D172">
            <v>7.9425777019384523</v>
          </cell>
          <cell r="E172">
            <v>8.1182874842603869</v>
          </cell>
          <cell r="F172">
            <v>39.200000000000003</v>
          </cell>
          <cell r="G172">
            <v>4.9483329999999999</v>
          </cell>
          <cell r="H172">
            <v>7.9218597454940891</v>
          </cell>
          <cell r="I172">
            <v>8.1665743689820278</v>
          </cell>
          <cell r="J172">
            <v>54.07</v>
          </cell>
          <cell r="K172">
            <v>7.8733329999999997</v>
          </cell>
          <cell r="L172">
            <v>6.8674854727978607</v>
          </cell>
          <cell r="M172">
            <v>7.0786643887909992</v>
          </cell>
          <cell r="N172">
            <v>23.28</v>
          </cell>
          <cell r="O172">
            <v>3.7966669999999998</v>
          </cell>
          <cell r="P172">
            <v>6.1316939304921929</v>
          </cell>
          <cell r="Q172">
            <v>6.8300661842372268</v>
          </cell>
          <cell r="R172">
            <v>42.900000000000006</v>
          </cell>
          <cell r="S172">
            <v>4.0033339999999997</v>
          </cell>
          <cell r="T172">
            <v>10.716068157190984</v>
          </cell>
          <cell r="U172">
            <v>10.65756081841425</v>
          </cell>
          <cell r="V172">
            <v>64.86</v>
          </cell>
          <cell r="W172">
            <v>6.2016669999999996</v>
          </cell>
          <cell r="X172">
            <v>10.458478341387888</v>
          </cell>
          <cell r="Y172">
            <v>9.7962158198147957</v>
          </cell>
        </row>
        <row r="173">
          <cell r="A173">
            <v>38778</v>
          </cell>
          <cell r="B173">
            <v>34.96</v>
          </cell>
          <cell r="C173">
            <v>4.4116659999999994</v>
          </cell>
          <cell r="D173">
            <v>7.9244439628929308</v>
          </cell>
          <cell r="E173">
            <v>8.1182874842603869</v>
          </cell>
          <cell r="F173">
            <v>38.869999999999997</v>
          </cell>
          <cell r="G173">
            <v>4.9483329999999999</v>
          </cell>
          <cell r="H173">
            <v>7.855170620085592</v>
          </cell>
          <cell r="I173">
            <v>8.1665743689820278</v>
          </cell>
          <cell r="J173">
            <v>53.57</v>
          </cell>
          <cell r="K173">
            <v>7.8733329999999997</v>
          </cell>
          <cell r="L173">
            <v>6.8039799662988978</v>
          </cell>
          <cell r="M173">
            <v>7.0786643887909992</v>
          </cell>
          <cell r="N173">
            <v>23.200000000000003</v>
          </cell>
          <cell r="O173">
            <v>3.7966669999999998</v>
          </cell>
          <cell r="P173">
            <v>6.1106228173289896</v>
          </cell>
          <cell r="Q173">
            <v>6.8300661842372268</v>
          </cell>
          <cell r="R173">
            <v>42.56</v>
          </cell>
          <cell r="S173">
            <v>4.0033339999999997</v>
          </cell>
          <cell r="T173">
            <v>10.63113894568877</v>
          </cell>
          <cell r="U173">
            <v>10.65756081841425</v>
          </cell>
          <cell r="V173">
            <v>63.38</v>
          </cell>
          <cell r="W173">
            <v>6.2016669999999996</v>
          </cell>
          <cell r="X173">
            <v>10.219832828818447</v>
          </cell>
          <cell r="Y173">
            <v>9.7962158198147957</v>
          </cell>
        </row>
        <row r="174">
          <cell r="A174">
            <v>38779</v>
          </cell>
          <cell r="B174">
            <v>35.14</v>
          </cell>
          <cell r="C174">
            <v>4.4116659999999994</v>
          </cell>
          <cell r="D174">
            <v>7.9652448757453547</v>
          </cell>
          <cell r="E174">
            <v>8.1182874842603869</v>
          </cell>
          <cell r="F174">
            <v>38.369999999999997</v>
          </cell>
          <cell r="G174">
            <v>4.9483329999999999</v>
          </cell>
          <cell r="H174">
            <v>7.7541264906787797</v>
          </cell>
          <cell r="I174">
            <v>8.1665743689820278</v>
          </cell>
          <cell r="J174">
            <v>52.58</v>
          </cell>
          <cell r="K174">
            <v>7.8733329999999997</v>
          </cell>
          <cell r="L174">
            <v>6.6782390634309508</v>
          </cell>
          <cell r="M174">
            <v>7.0786643887909992</v>
          </cell>
          <cell r="N174">
            <v>23.56</v>
          </cell>
          <cell r="O174">
            <v>3.7966669999999998</v>
          </cell>
          <cell r="P174">
            <v>6.2054428265634041</v>
          </cell>
          <cell r="Q174">
            <v>6.8300661842372268</v>
          </cell>
          <cell r="R174">
            <v>42.25</v>
          </cell>
          <cell r="S174">
            <v>4.0033339999999997</v>
          </cell>
          <cell r="T174">
            <v>10.553703488142634</v>
          </cell>
          <cell r="U174">
            <v>10.65756081841425</v>
          </cell>
          <cell r="V174">
            <v>62.45</v>
          </cell>
          <cell r="W174">
            <v>6.2016669999999996</v>
          </cell>
          <cell r="X174">
            <v>10.069873148622783</v>
          </cell>
          <cell r="Y174">
            <v>9.7962158198147957</v>
          </cell>
        </row>
        <row r="175">
          <cell r="A175">
            <v>38782</v>
          </cell>
          <cell r="B175">
            <v>34.660000000000004</v>
          </cell>
          <cell r="C175">
            <v>4.4116659999999994</v>
          </cell>
          <cell r="D175">
            <v>7.8564424414722254</v>
          </cell>
          <cell r="E175">
            <v>8.1182874842603869</v>
          </cell>
          <cell r="F175">
            <v>38.300000000000004</v>
          </cell>
          <cell r="G175">
            <v>4.9483329999999999</v>
          </cell>
          <cell r="H175">
            <v>7.7399803125618272</v>
          </cell>
          <cell r="I175">
            <v>8.1665743689820278</v>
          </cell>
          <cell r="J175">
            <v>51.04</v>
          </cell>
          <cell r="K175">
            <v>7.8733329999999997</v>
          </cell>
          <cell r="L175">
            <v>6.482642103414145</v>
          </cell>
          <cell r="M175">
            <v>7.0786643887909992</v>
          </cell>
          <cell r="N175">
            <v>23.8</v>
          </cell>
          <cell r="O175">
            <v>3.7966669999999998</v>
          </cell>
          <cell r="P175">
            <v>6.2686561660530149</v>
          </cell>
          <cell r="Q175">
            <v>6.8300661842372268</v>
          </cell>
          <cell r="R175">
            <v>41.910000000000004</v>
          </cell>
          <cell r="S175">
            <v>4.0033339999999997</v>
          </cell>
          <cell r="T175">
            <v>10.468774276640422</v>
          </cell>
          <cell r="U175">
            <v>10.65756081841425</v>
          </cell>
          <cell r="V175">
            <v>62.32</v>
          </cell>
          <cell r="W175">
            <v>6.2016669999999996</v>
          </cell>
          <cell r="X175">
            <v>10.04891104278898</v>
          </cell>
          <cell r="Y175">
            <v>9.7962158198147957</v>
          </cell>
        </row>
        <row r="176">
          <cell r="A176">
            <v>38783</v>
          </cell>
          <cell r="B176">
            <v>34.950000000000003</v>
          </cell>
          <cell r="C176">
            <v>4.4116659999999994</v>
          </cell>
          <cell r="D176">
            <v>7.9221772455122412</v>
          </cell>
          <cell r="E176">
            <v>8.1182874842603869</v>
          </cell>
          <cell r="F176">
            <v>38.54</v>
          </cell>
          <cell r="G176">
            <v>4.9483329999999999</v>
          </cell>
          <cell r="H176">
            <v>7.7884814946770966</v>
          </cell>
          <cell r="I176">
            <v>8.1665743689820278</v>
          </cell>
          <cell r="J176">
            <v>49.5</v>
          </cell>
          <cell r="K176">
            <v>7.8733329999999997</v>
          </cell>
          <cell r="L176">
            <v>6.2870451433973393</v>
          </cell>
          <cell r="M176">
            <v>7.0786643887909992</v>
          </cell>
          <cell r="N176">
            <v>23.85</v>
          </cell>
          <cell r="O176">
            <v>3.7966669999999998</v>
          </cell>
          <cell r="P176">
            <v>6.2818256117800173</v>
          </cell>
          <cell r="Q176">
            <v>6.8300661842372268</v>
          </cell>
          <cell r="R176">
            <v>42.28</v>
          </cell>
          <cell r="S176">
            <v>4.0033339999999997</v>
          </cell>
          <cell r="T176">
            <v>10.561197242098713</v>
          </cell>
          <cell r="U176">
            <v>10.65756081841425</v>
          </cell>
          <cell r="V176">
            <v>62.07</v>
          </cell>
          <cell r="W176">
            <v>6.2016669999999996</v>
          </cell>
          <cell r="X176">
            <v>10.008599300800899</v>
          </cell>
          <cell r="Y176">
            <v>9.7962158198147957</v>
          </cell>
        </row>
        <row r="177">
          <cell r="A177">
            <v>38784</v>
          </cell>
          <cell r="B177">
            <v>34.840000000000003</v>
          </cell>
          <cell r="C177">
            <v>4.4116659999999994</v>
          </cell>
          <cell r="D177">
            <v>7.8972433543246492</v>
          </cell>
          <cell r="E177">
            <v>8.1182874842603869</v>
          </cell>
          <cell r="F177">
            <v>38.28</v>
          </cell>
          <cell r="G177">
            <v>4.9483329999999999</v>
          </cell>
          <cell r="H177">
            <v>7.7359385473855546</v>
          </cell>
          <cell r="I177">
            <v>8.1665743689820278</v>
          </cell>
          <cell r="J177">
            <v>47.57</v>
          </cell>
          <cell r="K177">
            <v>7.8733329999999997</v>
          </cell>
          <cell r="L177">
            <v>6.0419138883113419</v>
          </cell>
          <cell r="M177">
            <v>7.0786643887909992</v>
          </cell>
          <cell r="N177">
            <v>23.91</v>
          </cell>
          <cell r="O177">
            <v>3.7966669999999998</v>
          </cell>
          <cell r="P177">
            <v>6.2976289466524191</v>
          </cell>
          <cell r="Q177">
            <v>6.8300661842372268</v>
          </cell>
          <cell r="R177">
            <v>42.28</v>
          </cell>
          <cell r="S177">
            <v>4.0033339999999997</v>
          </cell>
          <cell r="T177">
            <v>10.561197242098713</v>
          </cell>
          <cell r="U177">
            <v>10.65756081841425</v>
          </cell>
          <cell r="V177">
            <v>62.28</v>
          </cell>
          <cell r="W177">
            <v>6.2016669999999996</v>
          </cell>
          <cell r="X177">
            <v>10.042461164070886</v>
          </cell>
          <cell r="Y177">
            <v>9.7962158198147957</v>
          </cell>
        </row>
        <row r="178">
          <cell r="A178">
            <v>38785</v>
          </cell>
          <cell r="B178">
            <v>34.380000000000003</v>
          </cell>
          <cell r="C178">
            <v>4.4116659999999994</v>
          </cell>
          <cell r="D178">
            <v>7.7929743548129</v>
          </cell>
          <cell r="E178">
            <v>8.1182874842603869</v>
          </cell>
          <cell r="F178">
            <v>38.230000000000004</v>
          </cell>
          <cell r="G178">
            <v>4.9483329999999999</v>
          </cell>
          <cell r="H178">
            <v>7.7258341344448738</v>
          </cell>
          <cell r="I178">
            <v>8.1665743689820278</v>
          </cell>
          <cell r="J178">
            <v>47.28</v>
          </cell>
          <cell r="K178">
            <v>7.8733329999999997</v>
          </cell>
          <cell r="L178">
            <v>6.0050806945419435</v>
          </cell>
          <cell r="M178">
            <v>7.0786643887909992</v>
          </cell>
          <cell r="N178">
            <v>23.56</v>
          </cell>
          <cell r="O178">
            <v>3.7966669999999998</v>
          </cell>
          <cell r="P178">
            <v>6.2054428265634041</v>
          </cell>
          <cell r="Q178">
            <v>6.8300661842372268</v>
          </cell>
          <cell r="R178">
            <v>41.89</v>
          </cell>
          <cell r="S178">
            <v>4.0033339999999997</v>
          </cell>
          <cell r="T178">
            <v>10.463778440669703</v>
          </cell>
          <cell r="U178">
            <v>10.65756081841425</v>
          </cell>
          <cell r="V178">
            <v>61</v>
          </cell>
          <cell r="W178">
            <v>6.2016669999999996</v>
          </cell>
          <cell r="X178">
            <v>9.8360650450919085</v>
          </cell>
          <cell r="Y178">
            <v>9.7962158198147957</v>
          </cell>
        </row>
        <row r="179">
          <cell r="A179">
            <v>38786</v>
          </cell>
          <cell r="B179">
            <v>34.89</v>
          </cell>
          <cell r="C179">
            <v>4.4116659999999994</v>
          </cell>
          <cell r="D179">
            <v>7.9085769412281</v>
          </cell>
          <cell r="E179">
            <v>8.1182874842603869</v>
          </cell>
          <cell r="F179">
            <v>38.5</v>
          </cell>
          <cell r="G179">
            <v>4.9483329999999999</v>
          </cell>
          <cell r="H179">
            <v>7.7803979643245516</v>
          </cell>
          <cell r="I179">
            <v>8.1665743689820278</v>
          </cell>
          <cell r="J179">
            <v>48.19</v>
          </cell>
          <cell r="K179">
            <v>7.8733329999999997</v>
          </cell>
          <cell r="L179">
            <v>6.1206607163700557</v>
          </cell>
          <cell r="M179">
            <v>7.0786643887909992</v>
          </cell>
          <cell r="N179">
            <v>24.150000000000002</v>
          </cell>
          <cell r="O179">
            <v>3.7966669999999998</v>
          </cell>
          <cell r="P179">
            <v>6.36084228614203</v>
          </cell>
          <cell r="Q179">
            <v>6.8300661842372268</v>
          </cell>
          <cell r="R179">
            <v>42.25</v>
          </cell>
          <cell r="S179">
            <v>4.0033339999999997</v>
          </cell>
          <cell r="T179">
            <v>10.553703488142634</v>
          </cell>
          <cell r="U179">
            <v>10.65756081841425</v>
          </cell>
          <cell r="V179">
            <v>61.77</v>
          </cell>
          <cell r="W179">
            <v>6.2016669999999996</v>
          </cell>
          <cell r="X179">
            <v>9.9602252104152011</v>
          </cell>
          <cell r="Y179">
            <v>9.7962158198147957</v>
          </cell>
        </row>
        <row r="180">
          <cell r="A180">
            <v>38789</v>
          </cell>
          <cell r="B180">
            <v>34.99</v>
          </cell>
          <cell r="C180">
            <v>4.4116659999999994</v>
          </cell>
          <cell r="D180">
            <v>7.9312441150350015</v>
          </cell>
          <cell r="E180">
            <v>8.1182874842603869</v>
          </cell>
          <cell r="F180">
            <v>38.480000000000004</v>
          </cell>
          <cell r="G180">
            <v>4.9483329999999999</v>
          </cell>
          <cell r="H180">
            <v>7.7763561991482799</v>
          </cell>
          <cell r="I180">
            <v>8.1665743689820278</v>
          </cell>
          <cell r="J180">
            <v>47.1</v>
          </cell>
          <cell r="K180">
            <v>7.8733329999999997</v>
          </cell>
          <cell r="L180">
            <v>5.9822187122023172</v>
          </cell>
          <cell r="M180">
            <v>7.0786643887909992</v>
          </cell>
          <cell r="N180">
            <v>24.02</v>
          </cell>
          <cell r="O180">
            <v>3.7966669999999998</v>
          </cell>
          <cell r="P180">
            <v>6.3266017272518242</v>
          </cell>
          <cell r="Q180">
            <v>6.8300661842372268</v>
          </cell>
          <cell r="R180">
            <v>43.26</v>
          </cell>
          <cell r="S180">
            <v>4.0033339999999997</v>
          </cell>
          <cell r="T180">
            <v>10.805993204663913</v>
          </cell>
          <cell r="U180">
            <v>10.65756081841425</v>
          </cell>
          <cell r="V180">
            <v>63.14</v>
          </cell>
          <cell r="W180">
            <v>6.2016669999999996</v>
          </cell>
          <cell r="X180">
            <v>10.181133556509888</v>
          </cell>
          <cell r="Y180">
            <v>9.7962158198147957</v>
          </cell>
        </row>
        <row r="181">
          <cell r="A181">
            <v>38790</v>
          </cell>
          <cell r="B181">
            <v>35.49</v>
          </cell>
          <cell r="C181">
            <v>4.4116659999999994</v>
          </cell>
          <cell r="D181">
            <v>8.0445799840695109</v>
          </cell>
          <cell r="E181">
            <v>8.1182874842603869</v>
          </cell>
          <cell r="F181">
            <v>38.730000000000004</v>
          </cell>
          <cell r="G181">
            <v>4.9483329999999999</v>
          </cell>
          <cell r="H181">
            <v>7.8268782638516861</v>
          </cell>
          <cell r="I181">
            <v>8.1665743689820278</v>
          </cell>
          <cell r="J181">
            <v>48.49</v>
          </cell>
          <cell r="K181">
            <v>7.8733329999999997</v>
          </cell>
          <cell r="L181">
            <v>6.1587640202694338</v>
          </cell>
          <cell r="M181">
            <v>7.0786643887909992</v>
          </cell>
          <cell r="N181">
            <v>24.1</v>
          </cell>
          <cell r="O181">
            <v>3.7966669999999998</v>
          </cell>
          <cell r="P181">
            <v>6.3476728404150276</v>
          </cell>
          <cell r="Q181">
            <v>6.8300661842372268</v>
          </cell>
          <cell r="R181">
            <v>43.54</v>
          </cell>
          <cell r="S181">
            <v>4.0033339999999997</v>
          </cell>
          <cell r="T181">
            <v>10.875934908253971</v>
          </cell>
          <cell r="U181">
            <v>10.65756081841425</v>
          </cell>
          <cell r="V181">
            <v>63.92</v>
          </cell>
          <cell r="W181">
            <v>6.2016669999999996</v>
          </cell>
          <cell r="X181">
            <v>10.306906191512702</v>
          </cell>
          <cell r="Y181">
            <v>9.7962158198147957</v>
          </cell>
        </row>
        <row r="182">
          <cell r="A182">
            <v>38791</v>
          </cell>
          <cell r="B182">
            <v>35.65</v>
          </cell>
          <cell r="C182">
            <v>4.4116659999999994</v>
          </cell>
          <cell r="D182">
            <v>8.0808474621605537</v>
          </cell>
          <cell r="E182">
            <v>8.1182874842603869</v>
          </cell>
          <cell r="F182">
            <v>39.450000000000003</v>
          </cell>
          <cell r="G182">
            <v>4.9483329999999999</v>
          </cell>
          <cell r="H182">
            <v>7.9723818101974953</v>
          </cell>
          <cell r="I182">
            <v>8.1665743689820278</v>
          </cell>
          <cell r="J182">
            <v>49.86</v>
          </cell>
          <cell r="K182">
            <v>7.8733329999999997</v>
          </cell>
          <cell r="L182">
            <v>6.332769108076592</v>
          </cell>
          <cell r="M182">
            <v>7.0786643887909992</v>
          </cell>
          <cell r="N182">
            <v>24.310000000000002</v>
          </cell>
          <cell r="O182">
            <v>3.7966669999999998</v>
          </cell>
          <cell r="P182">
            <v>6.4029845124684375</v>
          </cell>
          <cell r="Q182">
            <v>6.8300661842372268</v>
          </cell>
          <cell r="R182">
            <v>43.47</v>
          </cell>
          <cell r="S182">
            <v>4.0033339999999997</v>
          </cell>
          <cell r="T182">
            <v>10.858449482356457</v>
          </cell>
          <cell r="U182">
            <v>10.65756081841425</v>
          </cell>
          <cell r="V182">
            <v>64.52</v>
          </cell>
          <cell r="W182">
            <v>6.2016669999999996</v>
          </cell>
          <cell r="X182">
            <v>10.403654372284096</v>
          </cell>
          <cell r="Y182">
            <v>9.7962158198147957</v>
          </cell>
        </row>
        <row r="183">
          <cell r="A183">
            <v>38792</v>
          </cell>
          <cell r="B183">
            <v>35.74</v>
          </cell>
          <cell r="C183">
            <v>4.4116659999999994</v>
          </cell>
          <cell r="D183">
            <v>8.1012479185867665</v>
          </cell>
          <cell r="E183">
            <v>8.1182874842603869</v>
          </cell>
          <cell r="F183">
            <v>39.81</v>
          </cell>
          <cell r="G183">
            <v>4.9483329999999999</v>
          </cell>
          <cell r="H183">
            <v>8.0451335833704007</v>
          </cell>
          <cell r="I183">
            <v>8.1665743689820278</v>
          </cell>
          <cell r="J183">
            <v>52.5</v>
          </cell>
          <cell r="K183">
            <v>7.8733329999999997</v>
          </cell>
          <cell r="L183">
            <v>6.6680781823911168</v>
          </cell>
          <cell r="M183">
            <v>7.0786643887909992</v>
          </cell>
          <cell r="N183">
            <v>24.55</v>
          </cell>
          <cell r="O183">
            <v>3.7966669999999998</v>
          </cell>
          <cell r="P183">
            <v>6.4661978519580465</v>
          </cell>
          <cell r="Q183">
            <v>6.8300661842372268</v>
          </cell>
          <cell r="R183">
            <v>43.61</v>
          </cell>
          <cell r="S183">
            <v>4.0033339999999997</v>
          </cell>
          <cell r="T183">
            <v>10.893420334151486</v>
          </cell>
          <cell r="U183">
            <v>10.65756081841425</v>
          </cell>
          <cell r="V183">
            <v>65.570000000000007</v>
          </cell>
          <cell r="W183">
            <v>6.2016669999999996</v>
          </cell>
          <cell r="X183">
            <v>10.572963688634042</v>
          </cell>
          <cell r="Y183">
            <v>9.7962158198147957</v>
          </cell>
        </row>
        <row r="184">
          <cell r="A184">
            <v>38793</v>
          </cell>
          <cell r="B184">
            <v>36.53</v>
          </cell>
          <cell r="C184">
            <v>4.4116659999999994</v>
          </cell>
          <cell r="D184">
            <v>8.2803185916612918</v>
          </cell>
          <cell r="E184">
            <v>8.1182874842603869</v>
          </cell>
          <cell r="F184">
            <v>40.03</v>
          </cell>
          <cell r="G184">
            <v>4.9483329999999999</v>
          </cell>
          <cell r="H184">
            <v>8.0895930003093977</v>
          </cell>
          <cell r="I184">
            <v>8.1665743689820278</v>
          </cell>
          <cell r="J184">
            <v>53.050000000000004</v>
          </cell>
          <cell r="K184">
            <v>7.8733329999999997</v>
          </cell>
          <cell r="L184">
            <v>6.7379342395399773</v>
          </cell>
          <cell r="M184">
            <v>7.0786643887909992</v>
          </cell>
          <cell r="N184">
            <v>24.57</v>
          </cell>
          <cell r="O184">
            <v>3.7966669999999998</v>
          </cell>
          <cell r="P184">
            <v>6.471465630248848</v>
          </cell>
          <cell r="Q184">
            <v>6.8300661842372268</v>
          </cell>
          <cell r="R184">
            <v>44</v>
          </cell>
          <cell r="S184">
            <v>4.0033339999999997</v>
          </cell>
          <cell r="T184">
            <v>10.990839135580494</v>
          </cell>
          <cell r="U184">
            <v>10.65756081841425</v>
          </cell>
          <cell r="V184">
            <v>65.849999999999994</v>
          </cell>
          <cell r="W184">
            <v>6.2016669999999996</v>
          </cell>
          <cell r="X184">
            <v>10.618112839660691</v>
          </cell>
          <cell r="Y184">
            <v>9.7962158198147957</v>
          </cell>
        </row>
        <row r="185">
          <cell r="A185">
            <v>38796</v>
          </cell>
          <cell r="B185">
            <v>36.68</v>
          </cell>
          <cell r="C185">
            <v>4.4116659999999994</v>
          </cell>
          <cell r="D185">
            <v>8.3143193523716441</v>
          </cell>
          <cell r="E185">
            <v>8.1182874842603869</v>
          </cell>
          <cell r="F185">
            <v>39.980000000000004</v>
          </cell>
          <cell r="G185">
            <v>4.9483329999999999</v>
          </cell>
          <cell r="H185">
            <v>8.0794885873687168</v>
          </cell>
          <cell r="I185">
            <v>8.1665743689820278</v>
          </cell>
          <cell r="J185">
            <v>52.300000000000004</v>
          </cell>
          <cell r="K185">
            <v>7.8733329999999997</v>
          </cell>
          <cell r="L185">
            <v>6.6426759797915329</v>
          </cell>
          <cell r="M185">
            <v>7.0786643887909992</v>
          </cell>
          <cell r="N185">
            <v>24.75</v>
          </cell>
          <cell r="O185">
            <v>3.7966669999999998</v>
          </cell>
          <cell r="P185">
            <v>6.5188756348660553</v>
          </cell>
          <cell r="Q185">
            <v>6.8300661842372268</v>
          </cell>
          <cell r="R185">
            <v>44.29</v>
          </cell>
          <cell r="S185">
            <v>4.0033339999999997</v>
          </cell>
          <cell r="T185">
            <v>11.063278757155912</v>
          </cell>
          <cell r="U185">
            <v>10.65756081841425</v>
          </cell>
          <cell r="V185">
            <v>66.34</v>
          </cell>
          <cell r="W185">
            <v>6.2016669999999996</v>
          </cell>
          <cell r="X185">
            <v>10.697123853957333</v>
          </cell>
          <cell r="Y185">
            <v>9.7962158198147957</v>
          </cell>
        </row>
        <row r="186">
          <cell r="A186">
            <v>38797</v>
          </cell>
          <cell r="B186">
            <v>36.130000000000003</v>
          </cell>
          <cell r="C186">
            <v>4.4116659999999994</v>
          </cell>
          <cell r="D186">
            <v>8.1896498964336839</v>
          </cell>
          <cell r="E186">
            <v>8.1182874842603869</v>
          </cell>
          <cell r="F186">
            <v>40.07</v>
          </cell>
          <cell r="G186">
            <v>4.9483329999999999</v>
          </cell>
          <cell r="H186">
            <v>8.0976765306619427</v>
          </cell>
          <cell r="I186">
            <v>8.1665743689820278</v>
          </cell>
          <cell r="J186">
            <v>51.21</v>
          </cell>
          <cell r="K186">
            <v>7.8733329999999997</v>
          </cell>
          <cell r="L186">
            <v>6.5042339756237926</v>
          </cell>
          <cell r="M186">
            <v>7.0786643887909992</v>
          </cell>
          <cell r="N186">
            <v>24.44</v>
          </cell>
          <cell r="O186">
            <v>3.7966669999999998</v>
          </cell>
          <cell r="P186">
            <v>6.4372250713586423</v>
          </cell>
          <cell r="Q186">
            <v>6.8300661842372268</v>
          </cell>
          <cell r="R186">
            <v>43.89</v>
          </cell>
          <cell r="S186">
            <v>4.0033339999999997</v>
          </cell>
          <cell r="T186">
            <v>10.963362037741543</v>
          </cell>
          <cell r="U186">
            <v>10.65756081841425</v>
          </cell>
          <cell r="V186">
            <v>65.5</v>
          </cell>
          <cell r="W186">
            <v>6.2016669999999996</v>
          </cell>
          <cell r="X186">
            <v>10.561676400877378</v>
          </cell>
          <cell r="Y186">
            <v>9.7962158198147957</v>
          </cell>
        </row>
        <row r="187">
          <cell r="A187">
            <v>38798</v>
          </cell>
          <cell r="B187">
            <v>36.53</v>
          </cell>
          <cell r="C187">
            <v>4.4116659999999994</v>
          </cell>
          <cell r="D187">
            <v>8.2803185916612918</v>
          </cell>
          <cell r="E187">
            <v>8.1182874842603869</v>
          </cell>
          <cell r="F187">
            <v>40.72</v>
          </cell>
          <cell r="G187">
            <v>4.9483329999999999</v>
          </cell>
          <cell r="H187">
            <v>8.2290338988907976</v>
          </cell>
          <cell r="I187">
            <v>8.1665743689820278</v>
          </cell>
          <cell r="J187">
            <v>51.980000000000004</v>
          </cell>
          <cell r="K187">
            <v>7.8733329999999997</v>
          </cell>
          <cell r="L187">
            <v>6.6020324556321963</v>
          </cell>
          <cell r="M187">
            <v>7.0786643887909992</v>
          </cell>
          <cell r="N187">
            <v>24.45</v>
          </cell>
          <cell r="O187">
            <v>3.7966669999999998</v>
          </cell>
          <cell r="P187">
            <v>6.4398589605040426</v>
          </cell>
          <cell r="Q187">
            <v>6.8300661842372268</v>
          </cell>
          <cell r="R187">
            <v>44.36</v>
          </cell>
          <cell r="S187">
            <v>4.0033339999999997</v>
          </cell>
          <cell r="T187">
            <v>11.080764183053425</v>
          </cell>
          <cell r="U187">
            <v>10.65756081841425</v>
          </cell>
          <cell r="V187">
            <v>67.5</v>
          </cell>
          <cell r="W187">
            <v>6.2016669999999996</v>
          </cell>
          <cell r="X187">
            <v>10.884170336782031</v>
          </cell>
          <cell r="Y187">
            <v>9.7962158198147957</v>
          </cell>
        </row>
        <row r="188">
          <cell r="A188">
            <v>38799</v>
          </cell>
          <cell r="B188">
            <v>36.4</v>
          </cell>
          <cell r="C188">
            <v>4.4116659999999994</v>
          </cell>
          <cell r="D188">
            <v>8.2508512657123187</v>
          </cell>
          <cell r="E188">
            <v>8.1182874842603869</v>
          </cell>
          <cell r="F188">
            <v>41.22</v>
          </cell>
          <cell r="G188">
            <v>4.9483329999999999</v>
          </cell>
          <cell r="H188">
            <v>8.3300780282976099</v>
          </cell>
          <cell r="I188">
            <v>8.1665743689820278</v>
          </cell>
          <cell r="J188">
            <v>53.400000000000006</v>
          </cell>
          <cell r="K188">
            <v>7.8733329999999997</v>
          </cell>
          <cell r="L188">
            <v>6.7823880940892511</v>
          </cell>
          <cell r="M188">
            <v>7.0786643887909992</v>
          </cell>
          <cell r="N188">
            <v>24.14</v>
          </cell>
          <cell r="O188">
            <v>3.7966669999999998</v>
          </cell>
          <cell r="P188">
            <v>6.3582083969966297</v>
          </cell>
          <cell r="Q188">
            <v>6.8300661842372268</v>
          </cell>
          <cell r="R188">
            <v>43.63</v>
          </cell>
          <cell r="S188">
            <v>4.0033339999999997</v>
          </cell>
          <cell r="T188">
            <v>10.898416170122205</v>
          </cell>
          <cell r="U188">
            <v>10.65756081841425</v>
          </cell>
          <cell r="V188">
            <v>67.64</v>
          </cell>
          <cell r="W188">
            <v>6.2016669999999996</v>
          </cell>
          <cell r="X188">
            <v>10.906744912295355</v>
          </cell>
          <cell r="Y188">
            <v>9.7962158198147957</v>
          </cell>
        </row>
        <row r="189">
          <cell r="A189">
            <v>38800</v>
          </cell>
          <cell r="B189">
            <v>36.64</v>
          </cell>
          <cell r="C189">
            <v>4.4116659999999994</v>
          </cell>
          <cell r="D189">
            <v>8.3052524828488838</v>
          </cell>
          <cell r="E189">
            <v>8.1182874842603869</v>
          </cell>
          <cell r="F189">
            <v>41.550000000000004</v>
          </cell>
          <cell r="G189">
            <v>4.9483329999999999</v>
          </cell>
          <cell r="H189">
            <v>8.3967671537061079</v>
          </cell>
          <cell r="I189">
            <v>8.1665743689820278</v>
          </cell>
          <cell r="J189">
            <v>52.69</v>
          </cell>
          <cell r="K189">
            <v>7.8733329999999997</v>
          </cell>
          <cell r="L189">
            <v>6.6922102748607228</v>
          </cell>
          <cell r="M189">
            <v>7.0786643887909992</v>
          </cell>
          <cell r="N189">
            <v>24.080000000000002</v>
          </cell>
          <cell r="O189">
            <v>3.7966669999999998</v>
          </cell>
          <cell r="P189">
            <v>6.3424050621242269</v>
          </cell>
          <cell r="Q189">
            <v>6.8300661842372268</v>
          </cell>
          <cell r="R189">
            <v>43.410000000000004</v>
          </cell>
          <cell r="S189">
            <v>4.0033339999999997</v>
          </cell>
          <cell r="T189">
            <v>10.843461974444303</v>
          </cell>
          <cell r="U189">
            <v>10.65756081841425</v>
          </cell>
          <cell r="V189">
            <v>67.489999999999995</v>
          </cell>
          <cell r="W189">
            <v>6.2016669999999996</v>
          </cell>
          <cell r="X189">
            <v>10.882557867102506</v>
          </cell>
          <cell r="Y189">
            <v>9.7962158198147957</v>
          </cell>
        </row>
        <row r="190">
          <cell r="A190">
            <v>38803</v>
          </cell>
          <cell r="B190">
            <v>36.340000000000003</v>
          </cell>
          <cell r="C190">
            <v>4.4116659999999994</v>
          </cell>
          <cell r="D190">
            <v>8.2372509614281793</v>
          </cell>
          <cell r="E190">
            <v>8.1182874842603869</v>
          </cell>
          <cell r="F190">
            <v>41.84</v>
          </cell>
          <cell r="G190">
            <v>4.9483329999999999</v>
          </cell>
          <cell r="H190">
            <v>8.4553727487620591</v>
          </cell>
          <cell r="I190">
            <v>8.1665743689820278</v>
          </cell>
          <cell r="J190">
            <v>52.910000000000004</v>
          </cell>
          <cell r="K190">
            <v>7.8733329999999997</v>
          </cell>
          <cell r="L190">
            <v>6.720152697720267</v>
          </cell>
          <cell r="M190">
            <v>7.0786643887909992</v>
          </cell>
          <cell r="N190">
            <v>24.02</v>
          </cell>
          <cell r="O190">
            <v>3.7966669999999998</v>
          </cell>
          <cell r="P190">
            <v>6.3266017272518242</v>
          </cell>
          <cell r="Q190">
            <v>6.8300661842372268</v>
          </cell>
          <cell r="R190">
            <v>43.26</v>
          </cell>
          <cell r="S190">
            <v>4.0033339999999997</v>
          </cell>
          <cell r="T190">
            <v>10.805993204663913</v>
          </cell>
          <cell r="U190">
            <v>10.65756081841425</v>
          </cell>
          <cell r="V190">
            <v>67.86</v>
          </cell>
          <cell r="W190">
            <v>6.2016669999999996</v>
          </cell>
          <cell r="X190">
            <v>10.942219245244868</v>
          </cell>
          <cell r="Y190">
            <v>9.7962158198147957</v>
          </cell>
        </row>
        <row r="191">
          <cell r="A191">
            <v>38804</v>
          </cell>
          <cell r="B191">
            <v>35.6</v>
          </cell>
          <cell r="C191">
            <v>4.4116659999999994</v>
          </cell>
          <cell r="D191">
            <v>8.069513875257103</v>
          </cell>
          <cell r="E191">
            <v>8.1182874842603869</v>
          </cell>
          <cell r="F191">
            <v>41.35</v>
          </cell>
          <cell r="G191">
            <v>4.9483329999999999</v>
          </cell>
          <cell r="H191">
            <v>8.3563495019433827</v>
          </cell>
          <cell r="I191">
            <v>8.1665743689820278</v>
          </cell>
          <cell r="J191">
            <v>52.17</v>
          </cell>
          <cell r="K191">
            <v>7.8733329999999997</v>
          </cell>
          <cell r="L191">
            <v>6.6261645481018014</v>
          </cell>
          <cell r="M191">
            <v>7.0786643887909992</v>
          </cell>
          <cell r="N191">
            <v>23.87</v>
          </cell>
          <cell r="O191">
            <v>3.7966669999999998</v>
          </cell>
          <cell r="P191">
            <v>6.2870933900708179</v>
          </cell>
          <cell r="Q191">
            <v>6.8300661842372268</v>
          </cell>
          <cell r="R191">
            <v>42.86</v>
          </cell>
          <cell r="S191">
            <v>4.0033339999999997</v>
          </cell>
          <cell r="T191">
            <v>10.706076485249545</v>
          </cell>
          <cell r="U191">
            <v>10.65756081841425</v>
          </cell>
          <cell r="V191">
            <v>67.400000000000006</v>
          </cell>
          <cell r="W191">
            <v>6.2016669999999996</v>
          </cell>
          <cell r="X191">
            <v>10.868045639986798</v>
          </cell>
          <cell r="Y191">
            <v>9.7962158198147957</v>
          </cell>
        </row>
        <row r="192">
          <cell r="A192">
            <v>38805</v>
          </cell>
          <cell r="B192">
            <v>35.76</v>
          </cell>
          <cell r="C192">
            <v>4.4116659999999994</v>
          </cell>
          <cell r="D192">
            <v>8.1057813533481458</v>
          </cell>
          <cell r="E192">
            <v>8.1182874842603869</v>
          </cell>
          <cell r="F192">
            <v>41.65</v>
          </cell>
          <cell r="G192">
            <v>4.9483329999999999</v>
          </cell>
          <cell r="H192">
            <v>8.4169759795874697</v>
          </cell>
          <cell r="I192">
            <v>8.1665743689820278</v>
          </cell>
          <cell r="J192">
            <v>52.15</v>
          </cell>
          <cell r="K192">
            <v>7.8733329999999997</v>
          </cell>
          <cell r="L192">
            <v>6.623624327841843</v>
          </cell>
          <cell r="M192">
            <v>7.0786643887909992</v>
          </cell>
          <cell r="N192">
            <v>24.36</v>
          </cell>
          <cell r="O192">
            <v>3.7966669999999998</v>
          </cell>
          <cell r="P192">
            <v>6.4161539581954381</v>
          </cell>
          <cell r="Q192">
            <v>6.8300661842372268</v>
          </cell>
          <cell r="R192">
            <v>42.7</v>
          </cell>
          <cell r="S192">
            <v>4.0033339999999997</v>
          </cell>
          <cell r="T192">
            <v>10.666109797483799</v>
          </cell>
          <cell r="U192">
            <v>10.65756081841425</v>
          </cell>
          <cell r="V192">
            <v>67.14</v>
          </cell>
          <cell r="W192">
            <v>6.2016669999999996</v>
          </cell>
          <cell r="X192">
            <v>10.826121428319192</v>
          </cell>
          <cell r="Y192">
            <v>9.7962158198147957</v>
          </cell>
        </row>
        <row r="193">
          <cell r="A193">
            <v>38806</v>
          </cell>
          <cell r="B193">
            <v>35.74</v>
          </cell>
          <cell r="C193">
            <v>4.4116659999999994</v>
          </cell>
          <cell r="D193">
            <v>8.1012479185867665</v>
          </cell>
          <cell r="E193">
            <v>8.1182874842603869</v>
          </cell>
          <cell r="F193">
            <v>40.770000000000003</v>
          </cell>
          <cell r="G193">
            <v>4.9483329999999999</v>
          </cell>
          <cell r="H193">
            <v>8.2391383118314803</v>
          </cell>
          <cell r="I193">
            <v>8.1665743689820278</v>
          </cell>
          <cell r="J193">
            <v>50.980000000000004</v>
          </cell>
          <cell r="K193">
            <v>7.8733329999999997</v>
          </cell>
          <cell r="L193">
            <v>6.4750214426342705</v>
          </cell>
          <cell r="M193">
            <v>7.0786643887909992</v>
          </cell>
          <cell r="N193">
            <v>24.47</v>
          </cell>
          <cell r="O193">
            <v>3.7966669999999998</v>
          </cell>
          <cell r="P193">
            <v>6.4451267387948432</v>
          </cell>
          <cell r="Q193">
            <v>6.8300661842372268</v>
          </cell>
          <cell r="R193">
            <v>42.300000000000004</v>
          </cell>
          <cell r="S193">
            <v>4.0033339999999997</v>
          </cell>
          <cell r="T193">
            <v>10.56619307806943</v>
          </cell>
          <cell r="U193">
            <v>10.65756081841425</v>
          </cell>
          <cell r="V193">
            <v>67.010000000000005</v>
          </cell>
          <cell r="W193">
            <v>6.2016669999999996</v>
          </cell>
          <cell r="X193">
            <v>10.805159322485391</v>
          </cell>
          <cell r="Y193">
            <v>9.7962158198147957</v>
          </cell>
        </row>
        <row r="194">
          <cell r="A194">
            <v>38807</v>
          </cell>
          <cell r="B194">
            <v>36.700000000000003</v>
          </cell>
          <cell r="C194">
            <v>4.4925000000000006</v>
          </cell>
          <cell r="D194">
            <v>8.1691708402893699</v>
          </cell>
          <cell r="E194">
            <v>8.1182874842603869</v>
          </cell>
          <cell r="F194">
            <v>40.93</v>
          </cell>
          <cell r="G194">
            <v>4.9275000000000002</v>
          </cell>
          <cell r="H194">
            <v>8.3064434297311003</v>
          </cell>
          <cell r="I194">
            <v>8.1665743689820278</v>
          </cell>
          <cell r="J194">
            <v>51.18</v>
          </cell>
          <cell r="K194">
            <v>7.9425000000000008</v>
          </cell>
          <cell r="L194">
            <v>6.4438149197355994</v>
          </cell>
          <cell r="M194">
            <v>7.0786643887909992</v>
          </cell>
          <cell r="N194">
            <v>24.66</v>
          </cell>
          <cell r="O194">
            <v>3.5575000000000001</v>
          </cell>
          <cell r="P194">
            <v>6.9318341531974701</v>
          </cell>
          <cell r="Q194">
            <v>6.8300661842372268</v>
          </cell>
          <cell r="R194">
            <v>42.62</v>
          </cell>
          <cell r="S194">
            <v>4.0549999999999997</v>
          </cell>
          <cell r="T194">
            <v>10.510480887792848</v>
          </cell>
          <cell r="U194">
            <v>10.65756081841425</v>
          </cell>
          <cell r="V194">
            <v>67.3</v>
          </cell>
          <cell r="W194">
            <v>6.9375</v>
          </cell>
          <cell r="X194">
            <v>9.7009009009009013</v>
          </cell>
          <cell r="Y194">
            <v>9.7962158198147957</v>
          </cell>
        </row>
        <row r="195">
          <cell r="A195">
            <v>38810</v>
          </cell>
          <cell r="B195">
            <v>36.410000000000004</v>
          </cell>
          <cell r="C195">
            <v>4.4925000000000006</v>
          </cell>
          <cell r="D195">
            <v>8.1046188091263218</v>
          </cell>
          <cell r="E195">
            <v>8.1182874842603869</v>
          </cell>
          <cell r="F195">
            <v>40.79</v>
          </cell>
          <cell r="G195">
            <v>4.9275000000000002</v>
          </cell>
          <cell r="H195">
            <v>8.2780314561136468</v>
          </cell>
          <cell r="I195">
            <v>8.1665743689820278</v>
          </cell>
          <cell r="J195">
            <v>51.25</v>
          </cell>
          <cell r="K195">
            <v>7.9425000000000008</v>
          </cell>
          <cell r="L195">
            <v>6.4526282656594267</v>
          </cell>
          <cell r="M195">
            <v>7.0786643887909992</v>
          </cell>
          <cell r="N195">
            <v>24.62</v>
          </cell>
          <cell r="O195">
            <v>3.5575000000000001</v>
          </cell>
          <cell r="P195">
            <v>6.9205903021784962</v>
          </cell>
          <cell r="Q195">
            <v>6.8300661842372268</v>
          </cell>
          <cell r="R195">
            <v>42.53</v>
          </cell>
          <cell r="S195">
            <v>4.0549999999999997</v>
          </cell>
          <cell r="T195">
            <v>10.488286066584465</v>
          </cell>
          <cell r="U195">
            <v>10.65756081841425</v>
          </cell>
          <cell r="V195">
            <v>69.02</v>
          </cell>
          <cell r="W195">
            <v>6.9375</v>
          </cell>
          <cell r="X195">
            <v>9.9488288288288285</v>
          </cell>
          <cell r="Y195">
            <v>9.7962158198147957</v>
          </cell>
        </row>
        <row r="196">
          <cell r="A196">
            <v>38811</v>
          </cell>
          <cell r="B196">
            <v>37</v>
          </cell>
          <cell r="C196">
            <v>4.4925000000000006</v>
          </cell>
          <cell r="D196">
            <v>8.2359488035614898</v>
          </cell>
          <cell r="E196">
            <v>8.1182874842603869</v>
          </cell>
          <cell r="F196">
            <v>41.61</v>
          </cell>
          <cell r="G196">
            <v>4.9275000000000002</v>
          </cell>
          <cell r="H196">
            <v>8.4444444444444446</v>
          </cell>
          <cell r="I196">
            <v>8.1665743689820278</v>
          </cell>
          <cell r="J196">
            <v>51.550000000000004</v>
          </cell>
          <cell r="K196">
            <v>7.9425000000000008</v>
          </cell>
          <cell r="L196">
            <v>6.4903997481901161</v>
          </cell>
          <cell r="M196">
            <v>7.0786643887909992</v>
          </cell>
          <cell r="N196">
            <v>24.66</v>
          </cell>
          <cell r="O196">
            <v>3.5575000000000001</v>
          </cell>
          <cell r="P196">
            <v>6.9318341531974701</v>
          </cell>
          <cell r="Q196">
            <v>6.8300661842372268</v>
          </cell>
          <cell r="R196">
            <v>42.95</v>
          </cell>
          <cell r="S196">
            <v>4.0549999999999997</v>
          </cell>
          <cell r="T196">
            <v>10.59186189889026</v>
          </cell>
          <cell r="U196">
            <v>10.65756081841425</v>
          </cell>
          <cell r="V196">
            <v>68.02</v>
          </cell>
          <cell r="W196">
            <v>6.9375</v>
          </cell>
          <cell r="X196">
            <v>9.804684684684684</v>
          </cell>
          <cell r="Y196">
            <v>9.7962158198147957</v>
          </cell>
        </row>
        <row r="197">
          <cell r="A197">
            <v>38812</v>
          </cell>
          <cell r="B197">
            <v>37.700000000000003</v>
          </cell>
          <cell r="C197">
            <v>4.4925000000000006</v>
          </cell>
          <cell r="D197">
            <v>8.3917640511964375</v>
          </cell>
          <cell r="E197">
            <v>8.1182874842603869</v>
          </cell>
          <cell r="F197">
            <v>41.89</v>
          </cell>
          <cell r="G197">
            <v>4.9275000000000002</v>
          </cell>
          <cell r="H197">
            <v>8.5012683916793499</v>
          </cell>
          <cell r="I197">
            <v>8.1665743689820278</v>
          </cell>
          <cell r="J197">
            <v>52.910000000000004</v>
          </cell>
          <cell r="K197">
            <v>7.9425000000000008</v>
          </cell>
          <cell r="L197">
            <v>6.6616304689959076</v>
          </cell>
          <cell r="M197">
            <v>7.0786643887909992</v>
          </cell>
          <cell r="N197">
            <v>24.73</v>
          </cell>
          <cell r="O197">
            <v>3.5575000000000001</v>
          </cell>
          <cell r="P197">
            <v>6.9515108924806741</v>
          </cell>
          <cell r="Q197">
            <v>6.8300661842372268</v>
          </cell>
          <cell r="R197">
            <v>43.01</v>
          </cell>
          <cell r="S197">
            <v>4.0549999999999997</v>
          </cell>
          <cell r="T197">
            <v>10.606658446362516</v>
          </cell>
          <cell r="U197">
            <v>10.65756081841425</v>
          </cell>
          <cell r="V197">
            <v>66.680000000000007</v>
          </cell>
          <cell r="W197">
            <v>6.9375</v>
          </cell>
          <cell r="X197">
            <v>9.6115315315315328</v>
          </cell>
          <cell r="Y197">
            <v>9.7962158198147957</v>
          </cell>
        </row>
        <row r="198">
          <cell r="A198">
            <v>38813</v>
          </cell>
          <cell r="B198">
            <v>37.44</v>
          </cell>
          <cell r="C198">
            <v>4.4925000000000006</v>
          </cell>
          <cell r="D198">
            <v>8.3338898163605997</v>
          </cell>
          <cell r="E198">
            <v>8.1182874842603869</v>
          </cell>
          <cell r="F198">
            <v>41.67</v>
          </cell>
          <cell r="G198">
            <v>4.9275000000000002</v>
          </cell>
          <cell r="H198">
            <v>8.4566210045662107</v>
          </cell>
          <cell r="I198">
            <v>8.1665743689820278</v>
          </cell>
          <cell r="J198">
            <v>52.75</v>
          </cell>
          <cell r="K198">
            <v>7.9425000000000008</v>
          </cell>
          <cell r="L198">
            <v>6.6414856783128728</v>
          </cell>
          <cell r="M198">
            <v>7.0786643887909992</v>
          </cell>
          <cell r="N198">
            <v>24.490000000000002</v>
          </cell>
          <cell r="O198">
            <v>3.5575000000000001</v>
          </cell>
          <cell r="P198">
            <v>6.884047786366831</v>
          </cell>
          <cell r="Q198">
            <v>6.8300661842372268</v>
          </cell>
          <cell r="R198">
            <v>44.15</v>
          </cell>
          <cell r="S198">
            <v>4.0549999999999997</v>
          </cell>
          <cell r="T198">
            <v>10.887792848335389</v>
          </cell>
          <cell r="U198">
            <v>10.65756081841425</v>
          </cell>
          <cell r="V198">
            <v>67.510000000000005</v>
          </cell>
          <cell r="W198">
            <v>6.9375</v>
          </cell>
          <cell r="X198">
            <v>9.7311711711711713</v>
          </cell>
          <cell r="Y198">
            <v>9.7962158198147957</v>
          </cell>
        </row>
        <row r="199">
          <cell r="A199">
            <v>38814</v>
          </cell>
          <cell r="B199">
            <v>37.119999999999997</v>
          </cell>
          <cell r="C199">
            <v>4.4925000000000006</v>
          </cell>
          <cell r="D199">
            <v>8.2626599888703378</v>
          </cell>
          <cell r="E199">
            <v>8.1182874842603869</v>
          </cell>
          <cell r="F199">
            <v>41.2</v>
          </cell>
          <cell r="G199">
            <v>4.9275000000000002</v>
          </cell>
          <cell r="H199">
            <v>8.3612379502790457</v>
          </cell>
          <cell r="I199">
            <v>8.1665743689820278</v>
          </cell>
          <cell r="J199">
            <v>52.03</v>
          </cell>
          <cell r="K199">
            <v>7.9425000000000008</v>
          </cell>
          <cell r="L199">
            <v>6.5508341202392186</v>
          </cell>
          <cell r="M199">
            <v>7.0786643887909992</v>
          </cell>
          <cell r="N199">
            <v>24.23</v>
          </cell>
          <cell r="O199">
            <v>3.5575000000000001</v>
          </cell>
          <cell r="P199">
            <v>6.8109627547434997</v>
          </cell>
          <cell r="Q199">
            <v>6.8300661842372268</v>
          </cell>
          <cell r="R199">
            <v>44.21</v>
          </cell>
          <cell r="S199">
            <v>4.0549999999999997</v>
          </cell>
          <cell r="T199">
            <v>10.902589395807645</v>
          </cell>
          <cell r="U199">
            <v>10.65756081841425</v>
          </cell>
          <cell r="V199">
            <v>67.349999999999994</v>
          </cell>
          <cell r="W199">
            <v>6.9375</v>
          </cell>
          <cell r="X199">
            <v>9.7081081081081066</v>
          </cell>
          <cell r="Y199">
            <v>9.7962158198147957</v>
          </cell>
        </row>
        <row r="200">
          <cell r="A200">
            <v>38817</v>
          </cell>
          <cell r="B200">
            <v>36.94</v>
          </cell>
          <cell r="C200">
            <v>4.4925000000000006</v>
          </cell>
          <cell r="D200">
            <v>8.2225932109070659</v>
          </cell>
          <cell r="E200">
            <v>8.1182874842603869</v>
          </cell>
          <cell r="F200">
            <v>41.03</v>
          </cell>
          <cell r="G200">
            <v>4.9275000000000002</v>
          </cell>
          <cell r="H200">
            <v>8.3267376966007109</v>
          </cell>
          <cell r="I200">
            <v>8.1665743689820278</v>
          </cell>
          <cell r="J200">
            <v>52.400000000000006</v>
          </cell>
          <cell r="K200">
            <v>7.9425000000000008</v>
          </cell>
          <cell r="L200">
            <v>6.5974189486937362</v>
          </cell>
          <cell r="M200">
            <v>7.0786643887909992</v>
          </cell>
          <cell r="N200">
            <v>24.12</v>
          </cell>
          <cell r="O200">
            <v>3.5575000000000001</v>
          </cell>
          <cell r="P200">
            <v>6.7800421644413209</v>
          </cell>
          <cell r="Q200">
            <v>6.8300661842372268</v>
          </cell>
          <cell r="R200">
            <v>44.43</v>
          </cell>
          <cell r="S200">
            <v>4.0549999999999997</v>
          </cell>
          <cell r="T200">
            <v>10.956843403205919</v>
          </cell>
          <cell r="U200">
            <v>10.65756081841425</v>
          </cell>
          <cell r="V200">
            <v>67.61</v>
          </cell>
          <cell r="W200">
            <v>6.9375</v>
          </cell>
          <cell r="X200">
            <v>9.7455855855855855</v>
          </cell>
          <cell r="Y200">
            <v>9.7962158198147957</v>
          </cell>
        </row>
        <row r="201">
          <cell r="A201">
            <v>38818</v>
          </cell>
          <cell r="B201">
            <v>36.800000000000004</v>
          </cell>
          <cell r="C201">
            <v>4.4925000000000006</v>
          </cell>
          <cell r="D201">
            <v>8.1914301613800777</v>
          </cell>
          <cell r="E201">
            <v>8.1182874842603869</v>
          </cell>
          <cell r="F201">
            <v>40.71</v>
          </cell>
          <cell r="G201">
            <v>4.9275000000000002</v>
          </cell>
          <cell r="H201">
            <v>8.2617960426179611</v>
          </cell>
          <cell r="I201">
            <v>8.1665743689820278</v>
          </cell>
          <cell r="J201">
            <v>50.42</v>
          </cell>
          <cell r="K201">
            <v>7.9425000000000008</v>
          </cell>
          <cell r="L201">
            <v>6.3481271639911858</v>
          </cell>
          <cell r="M201">
            <v>7.0786643887909992</v>
          </cell>
          <cell r="N201">
            <v>23.990000000000002</v>
          </cell>
          <cell r="O201">
            <v>3.5575000000000001</v>
          </cell>
          <cell r="P201">
            <v>6.7434996486296557</v>
          </cell>
          <cell r="Q201">
            <v>6.8300661842372268</v>
          </cell>
          <cell r="R201">
            <v>44.21</v>
          </cell>
          <cell r="S201">
            <v>4.0549999999999997</v>
          </cell>
          <cell r="T201">
            <v>10.902589395807645</v>
          </cell>
          <cell r="U201">
            <v>10.65756081841425</v>
          </cell>
          <cell r="V201">
            <v>67.55</v>
          </cell>
          <cell r="W201">
            <v>6.9375</v>
          </cell>
          <cell r="X201">
            <v>9.736936936936937</v>
          </cell>
          <cell r="Y201">
            <v>9.7962158198147957</v>
          </cell>
        </row>
        <row r="202">
          <cell r="A202">
            <v>38819</v>
          </cell>
          <cell r="B202">
            <v>37.22</v>
          </cell>
          <cell r="C202">
            <v>4.4925000000000006</v>
          </cell>
          <cell r="D202">
            <v>8.2849193099610456</v>
          </cell>
          <cell r="E202">
            <v>8.1182874842603869</v>
          </cell>
          <cell r="F202">
            <v>40.93</v>
          </cell>
          <cell r="G202">
            <v>4.9275000000000002</v>
          </cell>
          <cell r="H202">
            <v>8.3064434297311003</v>
          </cell>
          <cell r="I202">
            <v>8.1665743689820278</v>
          </cell>
          <cell r="J202">
            <v>50.25</v>
          </cell>
          <cell r="K202">
            <v>7.9425000000000008</v>
          </cell>
          <cell r="L202">
            <v>6.3267233238904623</v>
          </cell>
          <cell r="M202">
            <v>7.0786643887909992</v>
          </cell>
          <cell r="N202">
            <v>24</v>
          </cell>
          <cell r="O202">
            <v>3.5575000000000001</v>
          </cell>
          <cell r="P202">
            <v>6.7463106113843994</v>
          </cell>
          <cell r="Q202">
            <v>6.8300661842372268</v>
          </cell>
          <cell r="R202">
            <v>44.07</v>
          </cell>
          <cell r="S202">
            <v>4.0549999999999997</v>
          </cell>
          <cell r="T202">
            <v>10.868064118372381</v>
          </cell>
          <cell r="U202">
            <v>10.65756081841425</v>
          </cell>
          <cell r="V202">
            <v>67.739999999999995</v>
          </cell>
          <cell r="W202">
            <v>6.9375</v>
          </cell>
          <cell r="X202">
            <v>9.7643243243243241</v>
          </cell>
          <cell r="Y202">
            <v>9.7962158198147957</v>
          </cell>
        </row>
        <row r="203">
          <cell r="A203">
            <v>38820</v>
          </cell>
          <cell r="B203">
            <v>37</v>
          </cell>
          <cell r="C203">
            <v>4.4925000000000006</v>
          </cell>
          <cell r="D203">
            <v>8.2359488035614898</v>
          </cell>
          <cell r="E203">
            <v>8.1182874842603869</v>
          </cell>
          <cell r="F203">
            <v>41.28</v>
          </cell>
          <cell r="G203">
            <v>4.9275000000000002</v>
          </cell>
          <cell r="H203">
            <v>8.3774733637747332</v>
          </cell>
          <cell r="I203">
            <v>8.1665743689820278</v>
          </cell>
          <cell r="J203">
            <v>49.53</v>
          </cell>
          <cell r="K203">
            <v>7.9425000000000008</v>
          </cell>
          <cell r="L203">
            <v>6.2360717658168081</v>
          </cell>
          <cell r="M203">
            <v>7.0786643887909992</v>
          </cell>
          <cell r="N203">
            <v>24.1</v>
          </cell>
          <cell r="O203">
            <v>3.5575000000000001</v>
          </cell>
          <cell r="P203">
            <v>6.7744202389318344</v>
          </cell>
          <cell r="Q203">
            <v>6.8300661842372268</v>
          </cell>
          <cell r="R203">
            <v>43.77</v>
          </cell>
          <cell r="S203">
            <v>4.0549999999999997</v>
          </cell>
          <cell r="T203">
            <v>10.794081381011098</v>
          </cell>
          <cell r="U203">
            <v>10.65756081841425</v>
          </cell>
          <cell r="V203">
            <v>67.81</v>
          </cell>
          <cell r="W203">
            <v>6.9375</v>
          </cell>
          <cell r="X203">
            <v>9.7744144144144141</v>
          </cell>
          <cell r="Y203">
            <v>9.7962158198147957</v>
          </cell>
        </row>
        <row r="204">
          <cell r="A204">
            <v>38821</v>
          </cell>
          <cell r="B204">
            <v>37</v>
          </cell>
          <cell r="C204">
            <v>4.4925000000000006</v>
          </cell>
          <cell r="D204">
            <v>8.2359488035614898</v>
          </cell>
          <cell r="E204">
            <v>8.1182874842603869</v>
          </cell>
          <cell r="F204">
            <v>41.28</v>
          </cell>
          <cell r="G204">
            <v>4.9275000000000002</v>
          </cell>
          <cell r="H204">
            <v>8.3774733637747332</v>
          </cell>
          <cell r="I204">
            <v>8.1665743689820278</v>
          </cell>
          <cell r="J204">
            <v>49.53</v>
          </cell>
          <cell r="K204">
            <v>7.9425000000000008</v>
          </cell>
          <cell r="L204">
            <v>6.2360717658168081</v>
          </cell>
          <cell r="M204">
            <v>7.0786643887909992</v>
          </cell>
          <cell r="N204">
            <v>24.1</v>
          </cell>
          <cell r="O204">
            <v>3.5575000000000001</v>
          </cell>
          <cell r="P204">
            <v>6.7744202389318344</v>
          </cell>
          <cell r="Q204">
            <v>6.8300661842372268</v>
          </cell>
          <cell r="R204">
            <v>43.77</v>
          </cell>
          <cell r="S204">
            <v>4.0549999999999997</v>
          </cell>
          <cell r="T204">
            <v>10.794081381011098</v>
          </cell>
          <cell r="U204">
            <v>10.65756081841425</v>
          </cell>
          <cell r="V204">
            <v>67.81</v>
          </cell>
          <cell r="W204">
            <v>6.9375</v>
          </cell>
          <cell r="X204">
            <v>9.7744144144144141</v>
          </cell>
          <cell r="Y204">
            <v>9.7962158198147957</v>
          </cell>
        </row>
        <row r="205">
          <cell r="A205">
            <v>38824</v>
          </cell>
          <cell r="B205">
            <v>36.92</v>
          </cell>
          <cell r="C205">
            <v>4.4925000000000006</v>
          </cell>
          <cell r="D205">
            <v>8.2181413466889257</v>
          </cell>
          <cell r="E205">
            <v>8.1182874842603869</v>
          </cell>
          <cell r="F205">
            <v>41.67</v>
          </cell>
          <cell r="G205">
            <v>4.9275000000000002</v>
          </cell>
          <cell r="H205">
            <v>8.4566210045662107</v>
          </cell>
          <cell r="I205">
            <v>8.1665743689820278</v>
          </cell>
          <cell r="J205">
            <v>50.42</v>
          </cell>
          <cell r="K205">
            <v>7.9425000000000008</v>
          </cell>
          <cell r="L205">
            <v>6.3481271639911858</v>
          </cell>
          <cell r="M205">
            <v>7.0786643887909992</v>
          </cell>
          <cell r="N205">
            <v>24.45</v>
          </cell>
          <cell r="O205">
            <v>3.5575000000000001</v>
          </cell>
          <cell r="P205">
            <v>6.8728039353478563</v>
          </cell>
          <cell r="Q205">
            <v>6.8300661842372268</v>
          </cell>
          <cell r="R205">
            <v>43.93</v>
          </cell>
          <cell r="S205">
            <v>4.0549999999999997</v>
          </cell>
          <cell r="T205">
            <v>10.833538840937115</v>
          </cell>
          <cell r="U205">
            <v>10.65756081841425</v>
          </cell>
          <cell r="V205">
            <v>68.16</v>
          </cell>
          <cell r="W205">
            <v>6.9375</v>
          </cell>
          <cell r="X205">
            <v>9.824864864864864</v>
          </cell>
          <cell r="Y205">
            <v>9.7962158198147957</v>
          </cell>
        </row>
        <row r="206">
          <cell r="A206">
            <v>38825</v>
          </cell>
          <cell r="B206">
            <v>37.85</v>
          </cell>
          <cell r="C206">
            <v>4.4925000000000006</v>
          </cell>
          <cell r="D206">
            <v>8.4251530328324975</v>
          </cell>
          <cell r="E206">
            <v>8.1182874842603869</v>
          </cell>
          <cell r="F206">
            <v>43.39</v>
          </cell>
          <cell r="G206">
            <v>4.9275000000000002</v>
          </cell>
          <cell r="H206">
            <v>8.8056823947234903</v>
          </cell>
          <cell r="I206">
            <v>8.1665743689820278</v>
          </cell>
          <cell r="J206">
            <v>53.19</v>
          </cell>
          <cell r="K206">
            <v>7.9425000000000008</v>
          </cell>
          <cell r="L206">
            <v>6.6968838526912169</v>
          </cell>
          <cell r="M206">
            <v>7.0786643887909992</v>
          </cell>
          <cell r="N206">
            <v>24.73</v>
          </cell>
          <cell r="O206">
            <v>3.5575000000000001</v>
          </cell>
          <cell r="P206">
            <v>6.9515108924806741</v>
          </cell>
          <cell r="Q206">
            <v>6.8300661842372268</v>
          </cell>
          <cell r="R206">
            <v>44.44</v>
          </cell>
          <cell r="S206">
            <v>4.0549999999999997</v>
          </cell>
          <cell r="T206">
            <v>10.959309494451295</v>
          </cell>
          <cell r="U206">
            <v>10.65756081841425</v>
          </cell>
          <cell r="V206">
            <v>68.150000000000006</v>
          </cell>
          <cell r="W206">
            <v>6.9375</v>
          </cell>
          <cell r="X206">
            <v>9.8234234234234243</v>
          </cell>
          <cell r="Y206">
            <v>9.7962158198147957</v>
          </cell>
        </row>
        <row r="207">
          <cell r="A207">
            <v>38826</v>
          </cell>
          <cell r="B207">
            <v>38.11</v>
          </cell>
          <cell r="C207">
            <v>4.4925000000000006</v>
          </cell>
          <cell r="D207">
            <v>8.4830272676683354</v>
          </cell>
          <cell r="E207">
            <v>8.1182874842603869</v>
          </cell>
          <cell r="F207">
            <v>44.87</v>
          </cell>
          <cell r="G207">
            <v>4.9275000000000002</v>
          </cell>
          <cell r="H207">
            <v>9.1060375443937076</v>
          </cell>
          <cell r="I207">
            <v>8.1665743689820278</v>
          </cell>
          <cell r="J207">
            <v>56.57</v>
          </cell>
          <cell r="K207">
            <v>7.9425000000000008</v>
          </cell>
          <cell r="L207">
            <v>7.1224425558703173</v>
          </cell>
          <cell r="M207">
            <v>7.0786643887909992</v>
          </cell>
          <cell r="N207">
            <v>25.05</v>
          </cell>
          <cell r="O207">
            <v>3.5575000000000001</v>
          </cell>
          <cell r="P207">
            <v>7.0414617006324667</v>
          </cell>
          <cell r="Q207">
            <v>6.8300661842372268</v>
          </cell>
          <cell r="R207">
            <v>44.68</v>
          </cell>
          <cell r="S207">
            <v>4.0549999999999997</v>
          </cell>
          <cell r="T207">
            <v>11.018495684340321</v>
          </cell>
          <cell r="U207">
            <v>10.65756081841425</v>
          </cell>
          <cell r="V207">
            <v>69.239999999999995</v>
          </cell>
          <cell r="W207">
            <v>6.9375</v>
          </cell>
          <cell r="X207">
            <v>9.9805405405405399</v>
          </cell>
          <cell r="Y207">
            <v>9.7962158198147957</v>
          </cell>
        </row>
        <row r="208">
          <cell r="A208">
            <v>38827</v>
          </cell>
          <cell r="B208">
            <v>37.44</v>
          </cell>
          <cell r="C208">
            <v>4.4925000000000006</v>
          </cell>
          <cell r="D208">
            <v>8.3338898163605997</v>
          </cell>
          <cell r="E208">
            <v>8.1182874842603869</v>
          </cell>
          <cell r="F208">
            <v>43.980000000000004</v>
          </cell>
          <cell r="G208">
            <v>4.9275000000000002</v>
          </cell>
          <cell r="H208">
            <v>8.9254185692541856</v>
          </cell>
          <cell r="I208">
            <v>8.1665743689820278</v>
          </cell>
          <cell r="J208">
            <v>55.400000000000006</v>
          </cell>
          <cell r="K208">
            <v>7.9425000000000008</v>
          </cell>
          <cell r="L208">
            <v>6.9751337740006294</v>
          </cell>
          <cell r="M208">
            <v>7.0786643887909992</v>
          </cell>
          <cell r="N208">
            <v>25</v>
          </cell>
          <cell r="O208">
            <v>3.5575000000000001</v>
          </cell>
          <cell r="P208">
            <v>7.0274068868587491</v>
          </cell>
          <cell r="Q208">
            <v>6.8300661842372268</v>
          </cell>
          <cell r="R208">
            <v>44.84</v>
          </cell>
          <cell r="S208">
            <v>4.0549999999999997</v>
          </cell>
          <cell r="T208">
            <v>11.057953144266339</v>
          </cell>
          <cell r="U208">
            <v>10.65756081841425</v>
          </cell>
          <cell r="V208">
            <v>69</v>
          </cell>
          <cell r="W208">
            <v>6.9375</v>
          </cell>
          <cell r="X208">
            <v>9.9459459459459456</v>
          </cell>
          <cell r="Y208">
            <v>9.7962158198147957</v>
          </cell>
        </row>
        <row r="209">
          <cell r="A209">
            <v>38828</v>
          </cell>
          <cell r="B209">
            <v>37.5</v>
          </cell>
          <cell r="C209">
            <v>4.4925000000000006</v>
          </cell>
          <cell r="D209">
            <v>8.3472454090150237</v>
          </cell>
          <cell r="E209">
            <v>8.1182874842603869</v>
          </cell>
          <cell r="F209">
            <v>44.21</v>
          </cell>
          <cell r="G209">
            <v>4.9275000000000002</v>
          </cell>
          <cell r="H209">
            <v>8.9720953830542864</v>
          </cell>
          <cell r="I209">
            <v>8.1665743689820278</v>
          </cell>
          <cell r="J209">
            <v>56.31</v>
          </cell>
          <cell r="K209">
            <v>7.9425000000000008</v>
          </cell>
          <cell r="L209">
            <v>7.0897072710103863</v>
          </cell>
          <cell r="M209">
            <v>7.0786643887909992</v>
          </cell>
          <cell r="N209">
            <v>24.91</v>
          </cell>
          <cell r="O209">
            <v>3.5575000000000001</v>
          </cell>
          <cell r="P209">
            <v>7.0021082220660578</v>
          </cell>
          <cell r="Q209">
            <v>6.8300661842372268</v>
          </cell>
          <cell r="R209">
            <v>45.01</v>
          </cell>
          <cell r="S209">
            <v>4.0549999999999997</v>
          </cell>
          <cell r="T209">
            <v>11.099876695437732</v>
          </cell>
          <cell r="U209">
            <v>10.65756081841425</v>
          </cell>
          <cell r="V209">
            <v>69</v>
          </cell>
          <cell r="W209">
            <v>6.9375</v>
          </cell>
          <cell r="X209">
            <v>9.9459459459459456</v>
          </cell>
          <cell r="Y209">
            <v>9.7962158198147957</v>
          </cell>
        </row>
        <row r="210">
          <cell r="A210">
            <v>38831</v>
          </cell>
          <cell r="B210">
            <v>37.96</v>
          </cell>
          <cell r="C210">
            <v>4.4925000000000006</v>
          </cell>
          <cell r="D210">
            <v>8.4496382860322754</v>
          </cell>
          <cell r="E210">
            <v>8.1182874842603869</v>
          </cell>
          <cell r="F210">
            <v>44.17</v>
          </cell>
          <cell r="G210">
            <v>4.9275000000000002</v>
          </cell>
          <cell r="H210">
            <v>8.9639776763064436</v>
          </cell>
          <cell r="I210">
            <v>8.1665743689820278</v>
          </cell>
          <cell r="J210">
            <v>55.51</v>
          </cell>
          <cell r="K210">
            <v>7.9425000000000008</v>
          </cell>
          <cell r="L210">
            <v>6.9889833175952143</v>
          </cell>
          <cell r="M210">
            <v>7.0786643887909992</v>
          </cell>
          <cell r="N210">
            <v>24.6</v>
          </cell>
          <cell r="O210">
            <v>3.5575000000000001</v>
          </cell>
          <cell r="P210">
            <v>6.9149683766690098</v>
          </cell>
          <cell r="Q210">
            <v>6.8300661842372268</v>
          </cell>
          <cell r="R210">
            <v>44.45</v>
          </cell>
          <cell r="S210">
            <v>4.0549999999999997</v>
          </cell>
          <cell r="T210">
            <v>10.961775585696673</v>
          </cell>
          <cell r="U210">
            <v>10.65756081841425</v>
          </cell>
          <cell r="V210">
            <v>68.36</v>
          </cell>
          <cell r="W210">
            <v>6.9375</v>
          </cell>
          <cell r="X210">
            <v>9.8536936936936943</v>
          </cell>
          <cell r="Y210">
            <v>9.7962158198147957</v>
          </cell>
        </row>
        <row r="211">
          <cell r="A211">
            <v>38832</v>
          </cell>
          <cell r="B211">
            <v>37.99</v>
          </cell>
          <cell r="C211">
            <v>4.4925000000000006</v>
          </cell>
          <cell r="D211">
            <v>8.4563160823594874</v>
          </cell>
          <cell r="E211">
            <v>8.1182874842603869</v>
          </cell>
          <cell r="F211">
            <v>47.61</v>
          </cell>
          <cell r="G211">
            <v>4.9275000000000002</v>
          </cell>
          <cell r="H211">
            <v>9.6621004566210047</v>
          </cell>
          <cell r="I211">
            <v>8.1665743689820278</v>
          </cell>
          <cell r="J211">
            <v>54.76</v>
          </cell>
          <cell r="K211">
            <v>7.9425000000000008</v>
          </cell>
          <cell r="L211">
            <v>6.8945546112684912</v>
          </cell>
          <cell r="M211">
            <v>7.0786643887909992</v>
          </cell>
          <cell r="N211">
            <v>24.6</v>
          </cell>
          <cell r="O211">
            <v>3.5575000000000001</v>
          </cell>
          <cell r="P211">
            <v>6.9149683766690098</v>
          </cell>
          <cell r="Q211">
            <v>6.8300661842372268</v>
          </cell>
          <cell r="R211">
            <v>44.62</v>
          </cell>
          <cell r="S211">
            <v>4.0549999999999997</v>
          </cell>
          <cell r="T211">
            <v>11.003699136868065</v>
          </cell>
          <cell r="U211">
            <v>10.65756081841425</v>
          </cell>
          <cell r="V211">
            <v>68.41</v>
          </cell>
          <cell r="W211">
            <v>6.9375</v>
          </cell>
          <cell r="X211">
            <v>9.8609009009008997</v>
          </cell>
          <cell r="Y211">
            <v>9.7962158198147957</v>
          </cell>
        </row>
        <row r="212">
          <cell r="A212">
            <v>38833</v>
          </cell>
          <cell r="B212">
            <v>37.950000000000003</v>
          </cell>
          <cell r="C212">
            <v>4.4925000000000006</v>
          </cell>
          <cell r="D212">
            <v>8.4474123539232053</v>
          </cell>
          <cell r="E212">
            <v>8.1182874842603869</v>
          </cell>
          <cell r="F212">
            <v>46.75</v>
          </cell>
          <cell r="G212">
            <v>4.9275000000000002</v>
          </cell>
          <cell r="H212">
            <v>9.487569761542364</v>
          </cell>
          <cell r="I212">
            <v>8.1665743689820278</v>
          </cell>
          <cell r="J212">
            <v>54.6</v>
          </cell>
          <cell r="K212">
            <v>7.9425000000000008</v>
          </cell>
          <cell r="L212">
            <v>6.8744098205854574</v>
          </cell>
          <cell r="M212">
            <v>7.0786643887909992</v>
          </cell>
          <cell r="N212">
            <v>24.92</v>
          </cell>
          <cell r="O212">
            <v>3.5575000000000001</v>
          </cell>
          <cell r="P212">
            <v>7.0049191848208014</v>
          </cell>
          <cell r="Q212">
            <v>6.8300661842372268</v>
          </cell>
          <cell r="R212">
            <v>44.13</v>
          </cell>
          <cell r="S212">
            <v>4.0549999999999997</v>
          </cell>
          <cell r="T212">
            <v>10.882860665844637</v>
          </cell>
          <cell r="U212">
            <v>10.65756081841425</v>
          </cell>
          <cell r="V212">
            <v>68.09</v>
          </cell>
          <cell r="W212">
            <v>6.9375</v>
          </cell>
          <cell r="X212">
            <v>9.8147747747747758</v>
          </cell>
          <cell r="Y212">
            <v>9.7962158198147957</v>
          </cell>
        </row>
        <row r="213">
          <cell r="A213">
            <v>38834</v>
          </cell>
          <cell r="B213">
            <v>39.300000000000004</v>
          </cell>
          <cell r="C213">
            <v>4.4925000000000006</v>
          </cell>
          <cell r="D213">
            <v>8.7479131886477468</v>
          </cell>
          <cell r="E213">
            <v>8.1182874842603869</v>
          </cell>
          <cell r="F213">
            <v>48.1</v>
          </cell>
          <cell r="G213">
            <v>4.9275000000000002</v>
          </cell>
          <cell r="H213">
            <v>9.7615423642820893</v>
          </cell>
          <cell r="I213">
            <v>8.1665743689820278</v>
          </cell>
          <cell r="J213">
            <v>56.2</v>
          </cell>
          <cell r="K213">
            <v>7.9425000000000008</v>
          </cell>
          <cell r="L213">
            <v>7.0758577274158005</v>
          </cell>
          <cell r="M213">
            <v>7.0786643887909992</v>
          </cell>
          <cell r="N213">
            <v>23.76</v>
          </cell>
          <cell r="O213">
            <v>3.5575000000000001</v>
          </cell>
          <cell r="P213">
            <v>6.6788475052705554</v>
          </cell>
          <cell r="Q213">
            <v>6.8300661842372268</v>
          </cell>
          <cell r="R213">
            <v>44.77</v>
          </cell>
          <cell r="S213">
            <v>4.0549999999999997</v>
          </cell>
          <cell r="T213">
            <v>11.040690505548707</v>
          </cell>
          <cell r="U213">
            <v>10.65756081841425</v>
          </cell>
          <cell r="V213">
            <v>70.78</v>
          </cell>
          <cell r="W213">
            <v>6.9375</v>
          </cell>
          <cell r="X213">
            <v>10.202522522522523</v>
          </cell>
          <cell r="Y213">
            <v>9.7962158198147957</v>
          </cell>
        </row>
        <row r="214">
          <cell r="A214">
            <v>38835</v>
          </cell>
          <cell r="B214">
            <v>40.660000000000004</v>
          </cell>
          <cell r="C214">
            <v>4.5466670000000002</v>
          </cell>
          <cell r="D214">
            <v>8.9428145936352941</v>
          </cell>
          <cell r="E214">
            <v>8.1182874842603869</v>
          </cell>
          <cell r="F214">
            <v>48.32</v>
          </cell>
          <cell r="G214">
            <v>5</v>
          </cell>
          <cell r="H214">
            <v>9.6639999999999997</v>
          </cell>
          <cell r="I214">
            <v>8.1665743689820278</v>
          </cell>
          <cell r="J214">
            <v>57.79</v>
          </cell>
          <cell r="K214">
            <v>8.0033339999999988</v>
          </cell>
          <cell r="L214">
            <v>7.2207407562898176</v>
          </cell>
          <cell r="M214">
            <v>7.0786643887909992</v>
          </cell>
          <cell r="N214">
            <v>24.35</v>
          </cell>
          <cell r="O214">
            <v>3.5633339999999998</v>
          </cell>
          <cell r="P214">
            <v>6.8334879638001951</v>
          </cell>
          <cell r="Q214">
            <v>6.8300661842372268</v>
          </cell>
          <cell r="R214">
            <v>45.06</v>
          </cell>
          <cell r="S214">
            <v>4.1100000000000003</v>
          </cell>
          <cell r="T214">
            <v>10.963503649635037</v>
          </cell>
          <cell r="U214">
            <v>10.65756081841425</v>
          </cell>
          <cell r="V214">
            <v>71.78</v>
          </cell>
          <cell r="W214">
            <v>7</v>
          </cell>
          <cell r="X214">
            <v>10.254285714285714</v>
          </cell>
          <cell r="Y214">
            <v>9.7962158198147957</v>
          </cell>
        </row>
        <row r="215">
          <cell r="A215">
            <v>38838</v>
          </cell>
          <cell r="B215">
            <v>39.800000000000004</v>
          </cell>
          <cell r="C215">
            <v>4.5466670000000002</v>
          </cell>
          <cell r="D215">
            <v>8.7536650473852617</v>
          </cell>
          <cell r="E215">
            <v>8.1182874842603869</v>
          </cell>
          <cell r="F215">
            <v>47.37</v>
          </cell>
          <cell r="G215">
            <v>5</v>
          </cell>
          <cell r="H215">
            <v>9.4740000000000002</v>
          </cell>
          <cell r="I215">
            <v>8.1665743689820278</v>
          </cell>
          <cell r="J215">
            <v>55.24</v>
          </cell>
          <cell r="K215">
            <v>8.0033339999999988</v>
          </cell>
          <cell r="L215">
            <v>6.9021235400147001</v>
          </cell>
          <cell r="M215">
            <v>7.0786643887909992</v>
          </cell>
          <cell r="N215">
            <v>24.28</v>
          </cell>
          <cell r="O215">
            <v>3.5633339999999998</v>
          </cell>
          <cell r="P215">
            <v>6.8138434398796193</v>
          </cell>
          <cell r="Q215">
            <v>6.8300661842372268</v>
          </cell>
          <cell r="R215">
            <v>44.83</v>
          </cell>
          <cell r="S215">
            <v>4.1100000000000003</v>
          </cell>
          <cell r="T215">
            <v>10.907542579075425</v>
          </cell>
          <cell r="U215">
            <v>10.65756081841425</v>
          </cell>
          <cell r="V215">
            <v>71.27</v>
          </cell>
          <cell r="W215">
            <v>7</v>
          </cell>
          <cell r="X215">
            <v>10.181428571428571</v>
          </cell>
          <cell r="Y215">
            <v>9.7962158198147957</v>
          </cell>
        </row>
        <row r="216">
          <cell r="A216">
            <v>38839</v>
          </cell>
          <cell r="B216">
            <v>40.020000000000003</v>
          </cell>
          <cell r="C216">
            <v>4.5466670000000002</v>
          </cell>
          <cell r="D216">
            <v>8.8020521406120142</v>
          </cell>
          <cell r="E216">
            <v>8.1182874842603869</v>
          </cell>
          <cell r="F216">
            <v>47.31</v>
          </cell>
          <cell r="G216">
            <v>5</v>
          </cell>
          <cell r="H216">
            <v>9.4619999999999997</v>
          </cell>
          <cell r="I216">
            <v>8.1665743689820278</v>
          </cell>
          <cell r="J216">
            <v>53.85</v>
          </cell>
          <cell r="K216">
            <v>8.0033339999999988</v>
          </cell>
          <cell r="L216">
            <v>6.7284459201627733</v>
          </cell>
          <cell r="M216">
            <v>7.0786643887909992</v>
          </cell>
          <cell r="N216">
            <v>24.14</v>
          </cell>
          <cell r="O216">
            <v>3.5633339999999998</v>
          </cell>
          <cell r="P216">
            <v>6.7745543920384677</v>
          </cell>
          <cell r="Q216">
            <v>6.8300661842372268</v>
          </cell>
          <cell r="R216">
            <v>44.89</v>
          </cell>
          <cell r="S216">
            <v>4.1100000000000003</v>
          </cell>
          <cell r="T216">
            <v>10.922141119221411</v>
          </cell>
          <cell r="U216">
            <v>10.65756081841425</v>
          </cell>
          <cell r="V216">
            <v>71.53</v>
          </cell>
          <cell r="W216">
            <v>7</v>
          </cell>
          <cell r="X216">
            <v>10.218571428571428</v>
          </cell>
          <cell r="Y216">
            <v>9.7962158198147957</v>
          </cell>
        </row>
        <row r="217">
          <cell r="A217">
            <v>38840</v>
          </cell>
          <cell r="B217">
            <v>40.06</v>
          </cell>
          <cell r="C217">
            <v>4.5466670000000002</v>
          </cell>
          <cell r="D217">
            <v>8.8108497939259678</v>
          </cell>
          <cell r="E217">
            <v>8.1182874842603869</v>
          </cell>
          <cell r="F217">
            <v>47.36</v>
          </cell>
          <cell r="G217">
            <v>5</v>
          </cell>
          <cell r="H217">
            <v>9.4719999999999995</v>
          </cell>
          <cell r="I217">
            <v>8.1665743689820278</v>
          </cell>
          <cell r="J217">
            <v>53.1</v>
          </cell>
          <cell r="K217">
            <v>8.0033339999999988</v>
          </cell>
          <cell r="L217">
            <v>6.6347349741995032</v>
          </cell>
          <cell r="M217">
            <v>7.0786643887909992</v>
          </cell>
          <cell r="N217">
            <v>24</v>
          </cell>
          <cell r="O217">
            <v>3.5633339999999998</v>
          </cell>
          <cell r="P217">
            <v>6.7352653441973169</v>
          </cell>
          <cell r="Q217">
            <v>6.8300661842372268</v>
          </cell>
          <cell r="R217">
            <v>45.06</v>
          </cell>
          <cell r="S217">
            <v>4.1100000000000003</v>
          </cell>
          <cell r="T217">
            <v>10.963503649635037</v>
          </cell>
          <cell r="U217">
            <v>10.65756081841425</v>
          </cell>
          <cell r="V217">
            <v>70.98</v>
          </cell>
          <cell r="W217">
            <v>7</v>
          </cell>
          <cell r="X217">
            <v>10.14</v>
          </cell>
          <cell r="Y217">
            <v>9.7962158198147957</v>
          </cell>
        </row>
        <row r="218">
          <cell r="A218">
            <v>38841</v>
          </cell>
          <cell r="B218">
            <v>39.900000000000006</v>
          </cell>
          <cell r="C218">
            <v>4.5466670000000002</v>
          </cell>
          <cell r="D218">
            <v>8.7756591806701483</v>
          </cell>
          <cell r="E218">
            <v>8.1182874842603869</v>
          </cell>
          <cell r="F218">
            <v>48.03</v>
          </cell>
          <cell r="G218">
            <v>5</v>
          </cell>
          <cell r="H218">
            <v>9.6059999999999999</v>
          </cell>
          <cell r="I218">
            <v>8.1665743689820278</v>
          </cell>
          <cell r="J218">
            <v>53.32</v>
          </cell>
          <cell r="K218">
            <v>8.0033339999999988</v>
          </cell>
          <cell r="L218">
            <v>6.6622235183487293</v>
          </cell>
          <cell r="M218">
            <v>7.0786643887909992</v>
          </cell>
          <cell r="N218">
            <v>23.95</v>
          </cell>
          <cell r="O218">
            <v>3.5633339999999998</v>
          </cell>
          <cell r="P218">
            <v>6.7212335413969058</v>
          </cell>
          <cell r="Q218">
            <v>6.8300661842372268</v>
          </cell>
          <cell r="R218">
            <v>45.26</v>
          </cell>
          <cell r="S218">
            <v>4.1100000000000003</v>
          </cell>
          <cell r="T218">
            <v>11.012165450121653</v>
          </cell>
          <cell r="U218">
            <v>10.65756081841425</v>
          </cell>
          <cell r="V218">
            <v>70.100000000000009</v>
          </cell>
          <cell r="W218">
            <v>7</v>
          </cell>
          <cell r="X218">
            <v>10.014285714285716</v>
          </cell>
          <cell r="Y218">
            <v>9.7962158198147957</v>
          </cell>
        </row>
        <row r="219">
          <cell r="A219">
            <v>38842</v>
          </cell>
          <cell r="B219">
            <v>41.38</v>
          </cell>
          <cell r="C219">
            <v>4.5466670000000002</v>
          </cell>
          <cell r="D219">
            <v>9.1011723532864846</v>
          </cell>
          <cell r="E219">
            <v>8.1182874842603869</v>
          </cell>
          <cell r="F219">
            <v>48.52</v>
          </cell>
          <cell r="G219">
            <v>5</v>
          </cell>
          <cell r="H219">
            <v>9.7040000000000006</v>
          </cell>
          <cell r="I219">
            <v>8.1665743689820278</v>
          </cell>
          <cell r="J219">
            <v>55.47</v>
          </cell>
          <cell r="K219">
            <v>8.0033339999999988</v>
          </cell>
          <cell r="L219">
            <v>6.9308615634434361</v>
          </cell>
          <cell r="M219">
            <v>7.0786643887909992</v>
          </cell>
          <cell r="N219">
            <v>24</v>
          </cell>
          <cell r="O219">
            <v>3.5633339999999998</v>
          </cell>
          <cell r="P219">
            <v>6.7352653441973169</v>
          </cell>
          <cell r="Q219">
            <v>6.8300661842372268</v>
          </cell>
          <cell r="R219">
            <v>45.5</v>
          </cell>
          <cell r="S219">
            <v>4.1100000000000003</v>
          </cell>
          <cell r="T219">
            <v>11.070559610705596</v>
          </cell>
          <cell r="U219">
            <v>10.65756081841425</v>
          </cell>
          <cell r="V219">
            <v>71.540000000000006</v>
          </cell>
          <cell r="W219">
            <v>7</v>
          </cell>
          <cell r="X219">
            <v>10.220000000000001</v>
          </cell>
          <cell r="Y219">
            <v>9.7962158198147957</v>
          </cell>
        </row>
        <row r="220">
          <cell r="A220">
            <v>38845</v>
          </cell>
          <cell r="B220">
            <v>41.800000000000004</v>
          </cell>
          <cell r="C220">
            <v>4.5466670000000002</v>
          </cell>
          <cell r="D220">
            <v>9.1935477130830119</v>
          </cell>
          <cell r="E220">
            <v>8.1182874842603869</v>
          </cell>
          <cell r="F220">
            <v>50.11</v>
          </cell>
          <cell r="G220">
            <v>5</v>
          </cell>
          <cell r="H220">
            <v>10.022</v>
          </cell>
          <cell r="I220">
            <v>8.1665743689820278</v>
          </cell>
          <cell r="J220">
            <v>56.31</v>
          </cell>
          <cell r="K220">
            <v>8.0033339999999988</v>
          </cell>
          <cell r="L220">
            <v>7.0358178229222981</v>
          </cell>
          <cell r="M220">
            <v>7.0786643887909992</v>
          </cell>
          <cell r="N220">
            <v>24.09</v>
          </cell>
          <cell r="O220">
            <v>3.5633339999999998</v>
          </cell>
          <cell r="P220">
            <v>6.7605225892380565</v>
          </cell>
          <cell r="Q220">
            <v>6.8300661842372268</v>
          </cell>
          <cell r="R220">
            <v>46.33</v>
          </cell>
          <cell r="S220">
            <v>4.1100000000000003</v>
          </cell>
          <cell r="T220">
            <v>11.272506082725059</v>
          </cell>
          <cell r="U220">
            <v>10.65756081841425</v>
          </cell>
          <cell r="V220">
            <v>75.56</v>
          </cell>
          <cell r="W220">
            <v>7</v>
          </cell>
          <cell r="X220">
            <v>10.794285714285715</v>
          </cell>
          <cell r="Y220">
            <v>9.7962158198147957</v>
          </cell>
        </row>
        <row r="221">
          <cell r="A221">
            <v>38846</v>
          </cell>
          <cell r="B221">
            <v>41.34</v>
          </cell>
          <cell r="C221">
            <v>4.5466670000000002</v>
          </cell>
          <cell r="D221">
            <v>9.0923746999725292</v>
          </cell>
          <cell r="E221">
            <v>8.1182874842603869</v>
          </cell>
          <cell r="F221">
            <v>47.68</v>
          </cell>
          <cell r="G221">
            <v>5</v>
          </cell>
          <cell r="H221">
            <v>9.5359999999999996</v>
          </cell>
          <cell r="I221">
            <v>8.1665743689820278</v>
          </cell>
          <cell r="J221">
            <v>57.02</v>
          </cell>
          <cell r="K221">
            <v>8.0033339999999988</v>
          </cell>
          <cell r="L221">
            <v>7.1245308517675277</v>
          </cell>
          <cell r="M221">
            <v>7.0786643887909992</v>
          </cell>
          <cell r="N221">
            <v>23.900000000000002</v>
          </cell>
          <cell r="O221">
            <v>3.5633339999999998</v>
          </cell>
          <cell r="P221">
            <v>6.7072017385964955</v>
          </cell>
          <cell r="Q221">
            <v>6.8300661842372268</v>
          </cell>
          <cell r="R221">
            <v>46.42</v>
          </cell>
          <cell r="S221">
            <v>4.1100000000000003</v>
          </cell>
          <cell r="T221">
            <v>11.294403892944038</v>
          </cell>
          <cell r="U221">
            <v>10.65756081841425</v>
          </cell>
          <cell r="V221">
            <v>74.37</v>
          </cell>
          <cell r="W221">
            <v>7</v>
          </cell>
          <cell r="X221">
            <v>10.624285714285715</v>
          </cell>
          <cell r="Y221">
            <v>9.7962158198147957</v>
          </cell>
        </row>
        <row r="222">
          <cell r="A222">
            <v>38847</v>
          </cell>
          <cell r="B222">
            <v>41.910000000000004</v>
          </cell>
          <cell r="C222">
            <v>4.5466670000000002</v>
          </cell>
          <cell r="D222">
            <v>9.217741259696389</v>
          </cell>
          <cell r="E222">
            <v>8.1182874842603869</v>
          </cell>
          <cell r="F222">
            <v>47.15</v>
          </cell>
          <cell r="G222">
            <v>5</v>
          </cell>
          <cell r="H222">
            <v>9.43</v>
          </cell>
          <cell r="I222">
            <v>8.1665743689820278</v>
          </cell>
          <cell r="J222">
            <v>57.39</v>
          </cell>
          <cell r="K222">
            <v>8.0033339999999988</v>
          </cell>
          <cell r="L222">
            <v>7.1707615851094069</v>
          </cell>
          <cell r="M222">
            <v>7.0786643887909992</v>
          </cell>
          <cell r="N222">
            <v>23.23</v>
          </cell>
          <cell r="O222">
            <v>3.5633339999999998</v>
          </cell>
          <cell r="P222">
            <v>6.5191755810709866</v>
          </cell>
          <cell r="Q222">
            <v>6.8300661842372268</v>
          </cell>
          <cell r="R222">
            <v>46.34</v>
          </cell>
          <cell r="S222">
            <v>4.1100000000000003</v>
          </cell>
          <cell r="T222">
            <v>11.274939172749392</v>
          </cell>
          <cell r="U222">
            <v>10.65756081841425</v>
          </cell>
          <cell r="V222">
            <v>74.27</v>
          </cell>
          <cell r="W222">
            <v>7</v>
          </cell>
          <cell r="X222">
            <v>10.61</v>
          </cell>
          <cell r="Y222">
            <v>9.7962158198147957</v>
          </cell>
        </row>
        <row r="223">
          <cell r="A223">
            <v>38848</v>
          </cell>
          <cell r="B223">
            <v>42</v>
          </cell>
          <cell r="C223">
            <v>4.5466670000000002</v>
          </cell>
          <cell r="D223">
            <v>9.2375359796527867</v>
          </cell>
          <cell r="E223">
            <v>8.1182874842603869</v>
          </cell>
          <cell r="F223">
            <v>48.400000000000006</v>
          </cell>
          <cell r="G223">
            <v>5</v>
          </cell>
          <cell r="H223">
            <v>9.6800000000000015</v>
          </cell>
          <cell r="I223">
            <v>8.1665743689820278</v>
          </cell>
          <cell r="J223">
            <v>58.45</v>
          </cell>
          <cell r="K223">
            <v>8.0033339999999988</v>
          </cell>
          <cell r="L223">
            <v>7.3032063887374949</v>
          </cell>
          <cell r="M223">
            <v>7.0786643887909992</v>
          </cell>
          <cell r="N223">
            <v>23.240000000000002</v>
          </cell>
          <cell r="O223">
            <v>3.5633339999999998</v>
          </cell>
          <cell r="P223">
            <v>6.5219819416310694</v>
          </cell>
          <cell r="Q223">
            <v>6.8300661842372268</v>
          </cell>
          <cell r="R223">
            <v>46.050000000000004</v>
          </cell>
          <cell r="S223">
            <v>4.1100000000000003</v>
          </cell>
          <cell r="T223">
            <v>11.204379562043796</v>
          </cell>
          <cell r="U223">
            <v>10.65756081841425</v>
          </cell>
          <cell r="V223">
            <v>73.86</v>
          </cell>
          <cell r="W223">
            <v>7</v>
          </cell>
          <cell r="X223">
            <v>10.551428571428572</v>
          </cell>
          <cell r="Y223">
            <v>9.7962158198147957</v>
          </cell>
        </row>
        <row r="224">
          <cell r="A224">
            <v>38849</v>
          </cell>
          <cell r="B224">
            <v>41.77</v>
          </cell>
          <cell r="C224">
            <v>4.5466670000000002</v>
          </cell>
          <cell r="D224">
            <v>9.1869494730975454</v>
          </cell>
          <cell r="E224">
            <v>8.1182874842603869</v>
          </cell>
          <cell r="F224">
            <v>47.900000000000006</v>
          </cell>
          <cell r="G224">
            <v>5</v>
          </cell>
          <cell r="H224">
            <v>9.5800000000000018</v>
          </cell>
          <cell r="I224">
            <v>8.1665743689820278</v>
          </cell>
          <cell r="J224">
            <v>56.51</v>
          </cell>
          <cell r="K224">
            <v>8.0033339999999988</v>
          </cell>
          <cell r="L224">
            <v>7.0608074085125034</v>
          </cell>
          <cell r="M224">
            <v>7.0786643887909992</v>
          </cell>
          <cell r="N224">
            <v>23.04</v>
          </cell>
          <cell r="O224">
            <v>3.5633339999999998</v>
          </cell>
          <cell r="P224">
            <v>6.4658547304294238</v>
          </cell>
          <cell r="Q224">
            <v>6.8300661842372268</v>
          </cell>
          <cell r="R224">
            <v>45.45</v>
          </cell>
          <cell r="S224">
            <v>4.1100000000000003</v>
          </cell>
          <cell r="T224">
            <v>11.058394160583941</v>
          </cell>
          <cell r="U224">
            <v>10.65756081841425</v>
          </cell>
          <cell r="V224">
            <v>72.78</v>
          </cell>
          <cell r="W224">
            <v>7</v>
          </cell>
          <cell r="X224">
            <v>10.397142857142857</v>
          </cell>
          <cell r="Y224">
            <v>9.7962158198147957</v>
          </cell>
        </row>
        <row r="225">
          <cell r="A225">
            <v>38852</v>
          </cell>
          <cell r="B225">
            <v>42.46</v>
          </cell>
          <cell r="C225">
            <v>4.5466670000000002</v>
          </cell>
          <cell r="D225">
            <v>9.3387089927632694</v>
          </cell>
          <cell r="E225">
            <v>8.1182874842603869</v>
          </cell>
          <cell r="F225">
            <v>48.230000000000004</v>
          </cell>
          <cell r="G225">
            <v>5</v>
          </cell>
          <cell r="H225">
            <v>9.6460000000000008</v>
          </cell>
          <cell r="I225">
            <v>8.1665743689820278</v>
          </cell>
          <cell r="J225">
            <v>56.32</v>
          </cell>
          <cell r="K225">
            <v>8.0033339999999988</v>
          </cell>
          <cell r="L225">
            <v>7.0370673022018089</v>
          </cell>
          <cell r="M225">
            <v>7.0786643887909992</v>
          </cell>
          <cell r="N225">
            <v>22.98</v>
          </cell>
          <cell r="O225">
            <v>3.5633339999999998</v>
          </cell>
          <cell r="P225">
            <v>6.4490165670689308</v>
          </cell>
          <cell r="Q225">
            <v>6.8300661842372268</v>
          </cell>
          <cell r="R225">
            <v>46.300000000000004</v>
          </cell>
          <cell r="S225">
            <v>4.1100000000000003</v>
          </cell>
          <cell r="T225">
            <v>11.265206812652067</v>
          </cell>
          <cell r="U225">
            <v>10.65756081841425</v>
          </cell>
          <cell r="V225">
            <v>72.47</v>
          </cell>
          <cell r="W225">
            <v>7</v>
          </cell>
          <cell r="X225">
            <v>10.352857142857143</v>
          </cell>
          <cell r="Y225">
            <v>9.7962158198147957</v>
          </cell>
        </row>
        <row r="226">
          <cell r="A226">
            <v>38853</v>
          </cell>
          <cell r="B226">
            <v>42.21</v>
          </cell>
          <cell r="C226">
            <v>4.5466670000000002</v>
          </cell>
          <cell r="D226">
            <v>9.2837236595510504</v>
          </cell>
          <cell r="E226">
            <v>8.1182874842603869</v>
          </cell>
          <cell r="F226">
            <v>48.35</v>
          </cell>
          <cell r="G226">
            <v>5</v>
          </cell>
          <cell r="H226">
            <v>9.67</v>
          </cell>
          <cell r="I226">
            <v>8.1665743689820278</v>
          </cell>
          <cell r="J226">
            <v>55.660000000000004</v>
          </cell>
          <cell r="K226">
            <v>8.0033339999999988</v>
          </cell>
          <cell r="L226">
            <v>6.9546016697541315</v>
          </cell>
          <cell r="M226">
            <v>7.0786643887909992</v>
          </cell>
          <cell r="N226">
            <v>22.79</v>
          </cell>
          <cell r="O226">
            <v>3.5633339999999998</v>
          </cell>
          <cell r="P226">
            <v>6.3956957164273689</v>
          </cell>
          <cell r="Q226">
            <v>6.8300661842372268</v>
          </cell>
          <cell r="R226">
            <v>46</v>
          </cell>
          <cell r="S226">
            <v>4.1100000000000003</v>
          </cell>
          <cell r="T226">
            <v>11.192214111922141</v>
          </cell>
          <cell r="U226">
            <v>10.65756081841425</v>
          </cell>
          <cell r="V226">
            <v>72.23</v>
          </cell>
          <cell r="W226">
            <v>7</v>
          </cell>
          <cell r="X226">
            <v>10.318571428571429</v>
          </cell>
          <cell r="Y226">
            <v>9.7962158198147957</v>
          </cell>
        </row>
        <row r="227">
          <cell r="A227">
            <v>38854</v>
          </cell>
          <cell r="B227">
            <v>41.12</v>
          </cell>
          <cell r="C227">
            <v>4.5466670000000002</v>
          </cell>
          <cell r="D227">
            <v>9.043987606745775</v>
          </cell>
          <cell r="E227">
            <v>8.1182874842603869</v>
          </cell>
          <cell r="F227">
            <v>47.35</v>
          </cell>
          <cell r="G227">
            <v>5</v>
          </cell>
          <cell r="H227">
            <v>9.4700000000000006</v>
          </cell>
          <cell r="I227">
            <v>8.1665743689820278</v>
          </cell>
          <cell r="J227">
            <v>53.980000000000004</v>
          </cell>
          <cell r="K227">
            <v>8.0033339999999988</v>
          </cell>
          <cell r="L227">
            <v>6.7446891507964075</v>
          </cell>
          <cell r="M227">
            <v>7.0786643887909992</v>
          </cell>
          <cell r="N227">
            <v>22.38</v>
          </cell>
          <cell r="O227">
            <v>3.5633339999999998</v>
          </cell>
          <cell r="P227">
            <v>6.2806349334639977</v>
          </cell>
          <cell r="Q227">
            <v>6.8300661842372268</v>
          </cell>
          <cell r="R227">
            <v>45.49</v>
          </cell>
          <cell r="S227">
            <v>4.1100000000000003</v>
          </cell>
          <cell r="T227">
            <v>11.068126520681265</v>
          </cell>
          <cell r="U227">
            <v>10.65756081841425</v>
          </cell>
          <cell r="V227">
            <v>70.850000000000009</v>
          </cell>
          <cell r="W227">
            <v>7</v>
          </cell>
          <cell r="X227">
            <v>10.121428571428572</v>
          </cell>
          <cell r="Y227">
            <v>9.7962158198147957</v>
          </cell>
        </row>
        <row r="228">
          <cell r="A228">
            <v>38855</v>
          </cell>
          <cell r="B228">
            <v>39.67</v>
          </cell>
          <cell r="C228">
            <v>4.5466670000000002</v>
          </cell>
          <cell r="D228">
            <v>8.7250726741149069</v>
          </cell>
          <cell r="E228">
            <v>8.1182874842603869</v>
          </cell>
          <cell r="F228">
            <v>45.44</v>
          </cell>
          <cell r="G228">
            <v>5</v>
          </cell>
          <cell r="H228">
            <v>9.0879999999999992</v>
          </cell>
          <cell r="I228">
            <v>8.1665743689820278</v>
          </cell>
          <cell r="J228">
            <v>53.21</v>
          </cell>
          <cell r="K228">
            <v>8.0033339999999988</v>
          </cell>
          <cell r="L228">
            <v>6.6484792462741167</v>
          </cell>
          <cell r="M228">
            <v>7.0786643887909992</v>
          </cell>
          <cell r="N228">
            <v>22.19</v>
          </cell>
          <cell r="O228">
            <v>3.5633339999999998</v>
          </cell>
          <cell r="P228">
            <v>6.2273140828224358</v>
          </cell>
          <cell r="Q228">
            <v>6.8300661842372268</v>
          </cell>
          <cell r="R228">
            <v>44.96</v>
          </cell>
          <cell r="S228">
            <v>4.1100000000000003</v>
          </cell>
          <cell r="T228">
            <v>10.939172749391727</v>
          </cell>
          <cell r="U228">
            <v>10.65756081841425</v>
          </cell>
          <cell r="V228">
            <v>68.8</v>
          </cell>
          <cell r="W228">
            <v>7</v>
          </cell>
          <cell r="X228">
            <v>9.8285714285714274</v>
          </cell>
          <cell r="Y228">
            <v>9.7962158198147957</v>
          </cell>
        </row>
        <row r="229">
          <cell r="A229">
            <v>38856</v>
          </cell>
          <cell r="B229">
            <v>39.21</v>
          </cell>
          <cell r="C229">
            <v>4.5466670000000002</v>
          </cell>
          <cell r="D229">
            <v>8.6238996610044243</v>
          </cell>
          <cell r="E229">
            <v>8.1182874842603869</v>
          </cell>
          <cell r="F229">
            <v>45.82</v>
          </cell>
          <cell r="G229">
            <v>5</v>
          </cell>
          <cell r="H229">
            <v>9.1639999999999997</v>
          </cell>
          <cell r="I229">
            <v>8.1665743689820278</v>
          </cell>
          <cell r="J229">
            <v>52.75</v>
          </cell>
          <cell r="K229">
            <v>8.0033339999999988</v>
          </cell>
          <cell r="L229">
            <v>6.5910031994166438</v>
          </cell>
          <cell r="M229">
            <v>7.0786643887909992</v>
          </cell>
          <cell r="N229">
            <v>22.080000000000002</v>
          </cell>
          <cell r="O229">
            <v>3.5633339999999998</v>
          </cell>
          <cell r="P229">
            <v>6.1964441166615316</v>
          </cell>
          <cell r="Q229">
            <v>6.8300661842372268</v>
          </cell>
          <cell r="R229">
            <v>44.99</v>
          </cell>
          <cell r="S229">
            <v>4.1100000000000003</v>
          </cell>
          <cell r="T229">
            <v>10.94647201946472</v>
          </cell>
          <cell r="U229">
            <v>10.65756081841425</v>
          </cell>
          <cell r="V229">
            <v>69.59</v>
          </cell>
          <cell r="W229">
            <v>7</v>
          </cell>
          <cell r="X229">
            <v>9.9414285714285722</v>
          </cell>
          <cell r="Y229">
            <v>9.7962158198147957</v>
          </cell>
        </row>
        <row r="230">
          <cell r="A230">
            <v>38859</v>
          </cell>
          <cell r="B230">
            <v>38.230000000000004</v>
          </cell>
          <cell r="C230">
            <v>4.5466670000000002</v>
          </cell>
          <cell r="D230">
            <v>8.408357154812526</v>
          </cell>
          <cell r="E230">
            <v>8.1182874842603869</v>
          </cell>
          <cell r="F230">
            <v>45.74</v>
          </cell>
          <cell r="G230">
            <v>5</v>
          </cell>
          <cell r="H230">
            <v>9.1479999999999997</v>
          </cell>
          <cell r="I230">
            <v>8.1665743689820278</v>
          </cell>
          <cell r="J230">
            <v>52.88</v>
          </cell>
          <cell r="K230">
            <v>8.0033339999999988</v>
          </cell>
          <cell r="L230">
            <v>6.607246430050278</v>
          </cell>
          <cell r="M230">
            <v>7.0786643887909992</v>
          </cell>
          <cell r="N230">
            <v>22.09</v>
          </cell>
          <cell r="O230">
            <v>3.5633339999999998</v>
          </cell>
          <cell r="P230">
            <v>6.1992504772216135</v>
          </cell>
          <cell r="Q230">
            <v>6.8300661842372268</v>
          </cell>
          <cell r="R230">
            <v>45.400000000000006</v>
          </cell>
          <cell r="S230">
            <v>4.1100000000000003</v>
          </cell>
          <cell r="T230">
            <v>11.046228710462287</v>
          </cell>
          <cell r="U230">
            <v>10.65756081841425</v>
          </cell>
          <cell r="V230">
            <v>69.739999999999995</v>
          </cell>
          <cell r="W230">
            <v>7</v>
          </cell>
          <cell r="X230">
            <v>9.9628571428571426</v>
          </cell>
          <cell r="Y230">
            <v>9.7962158198147957</v>
          </cell>
        </row>
        <row r="231">
          <cell r="A231">
            <v>38860</v>
          </cell>
          <cell r="B231">
            <v>38.020000000000003</v>
          </cell>
          <cell r="C231">
            <v>4.5466670000000002</v>
          </cell>
          <cell r="D231">
            <v>8.3621694749142623</v>
          </cell>
          <cell r="E231">
            <v>8.1182874842603869</v>
          </cell>
          <cell r="F231">
            <v>45.03</v>
          </cell>
          <cell r="G231">
            <v>5</v>
          </cell>
          <cell r="H231">
            <v>9.0060000000000002</v>
          </cell>
          <cell r="I231">
            <v>8.1665743689820278</v>
          </cell>
          <cell r="J231">
            <v>53.99</v>
          </cell>
          <cell r="K231">
            <v>8.0033339999999988</v>
          </cell>
          <cell r="L231">
            <v>6.7459386300759174</v>
          </cell>
          <cell r="M231">
            <v>7.0786643887909992</v>
          </cell>
          <cell r="N231">
            <v>22.17</v>
          </cell>
          <cell r="O231">
            <v>3.5633339999999998</v>
          </cell>
          <cell r="P231">
            <v>6.2217013617022721</v>
          </cell>
          <cell r="Q231">
            <v>6.8300661842372268</v>
          </cell>
          <cell r="R231">
            <v>44.980000000000004</v>
          </cell>
          <cell r="S231">
            <v>4.1100000000000003</v>
          </cell>
          <cell r="T231">
            <v>10.944038929440389</v>
          </cell>
          <cell r="U231">
            <v>10.65756081841425</v>
          </cell>
          <cell r="V231">
            <v>68.8</v>
          </cell>
          <cell r="W231">
            <v>7</v>
          </cell>
          <cell r="X231">
            <v>9.8285714285714274</v>
          </cell>
          <cell r="Y231">
            <v>9.7962158198147957</v>
          </cell>
        </row>
        <row r="232">
          <cell r="A232">
            <v>38861</v>
          </cell>
          <cell r="B232">
            <v>37.44</v>
          </cell>
          <cell r="C232">
            <v>4.5466670000000002</v>
          </cell>
          <cell r="D232">
            <v>8.2346035018619119</v>
          </cell>
          <cell r="E232">
            <v>8.1182874842603869</v>
          </cell>
          <cell r="F232">
            <v>44.82</v>
          </cell>
          <cell r="G232">
            <v>5</v>
          </cell>
          <cell r="H232">
            <v>8.9640000000000004</v>
          </cell>
          <cell r="I232">
            <v>8.1665743689820278</v>
          </cell>
          <cell r="J232">
            <v>51.94</v>
          </cell>
          <cell r="K232">
            <v>8.0033339999999988</v>
          </cell>
          <cell r="L232">
            <v>6.4897953777763124</v>
          </cell>
          <cell r="M232">
            <v>7.0786643887909992</v>
          </cell>
          <cell r="N232">
            <v>21.91</v>
          </cell>
          <cell r="O232">
            <v>3.5633339999999998</v>
          </cell>
          <cell r="P232">
            <v>6.1487359871401335</v>
          </cell>
          <cell r="Q232">
            <v>6.8300661842372268</v>
          </cell>
          <cell r="R232">
            <v>44.84</v>
          </cell>
          <cell r="S232">
            <v>4.1100000000000003</v>
          </cell>
          <cell r="T232">
            <v>10.909975669099756</v>
          </cell>
          <cell r="U232">
            <v>10.65756081841425</v>
          </cell>
          <cell r="V232">
            <v>68.14</v>
          </cell>
          <cell r="W232">
            <v>7</v>
          </cell>
          <cell r="X232">
            <v>9.7342857142857149</v>
          </cell>
          <cell r="Y232">
            <v>9.7962158198147957</v>
          </cell>
        </row>
        <row r="233">
          <cell r="A233">
            <v>38862</v>
          </cell>
          <cell r="B233">
            <v>37.82</v>
          </cell>
          <cell r="C233">
            <v>4.5466670000000002</v>
          </cell>
          <cell r="D233">
            <v>8.3181812083444857</v>
          </cell>
          <cell r="E233">
            <v>8.1182874842603869</v>
          </cell>
          <cell r="F233">
            <v>46.19</v>
          </cell>
          <cell r="G233">
            <v>5</v>
          </cell>
          <cell r="H233">
            <v>9.2379999999999995</v>
          </cell>
          <cell r="I233">
            <v>8.1665743689820278</v>
          </cell>
          <cell r="J233">
            <v>53.29</v>
          </cell>
          <cell r="K233">
            <v>8.0033339999999988</v>
          </cell>
          <cell r="L233">
            <v>6.6584750805101987</v>
          </cell>
          <cell r="M233">
            <v>7.0786643887909992</v>
          </cell>
          <cell r="N233">
            <v>21.95</v>
          </cell>
          <cell r="O233">
            <v>3.5633339999999998</v>
          </cell>
          <cell r="P233">
            <v>6.1599614293804628</v>
          </cell>
          <cell r="Q233">
            <v>6.8300661842372268</v>
          </cell>
          <cell r="R233">
            <v>45.46</v>
          </cell>
          <cell r="S233">
            <v>4.1100000000000003</v>
          </cell>
          <cell r="T233">
            <v>11.060827250608272</v>
          </cell>
          <cell r="U233">
            <v>10.65756081841425</v>
          </cell>
          <cell r="V233">
            <v>68.75</v>
          </cell>
          <cell r="W233">
            <v>7</v>
          </cell>
          <cell r="X233">
            <v>9.8214285714285712</v>
          </cell>
          <cell r="Y233">
            <v>9.7962158198147957</v>
          </cell>
        </row>
        <row r="234">
          <cell r="A234">
            <v>38863</v>
          </cell>
          <cell r="B234">
            <v>39.11</v>
          </cell>
          <cell r="C234">
            <v>4.5466670000000002</v>
          </cell>
          <cell r="D234">
            <v>8.601905527719536</v>
          </cell>
          <cell r="E234">
            <v>8.1182874842603869</v>
          </cell>
          <cell r="F234">
            <v>46.29</v>
          </cell>
          <cell r="G234">
            <v>5</v>
          </cell>
          <cell r="H234">
            <v>9.2579999999999991</v>
          </cell>
          <cell r="I234">
            <v>8.1665743689820278</v>
          </cell>
          <cell r="J234">
            <v>55.58</v>
          </cell>
          <cell r="K234">
            <v>8.0033339999999988</v>
          </cell>
          <cell r="L234">
            <v>6.9446058355180487</v>
          </cell>
          <cell r="M234">
            <v>7.0786643887909992</v>
          </cell>
          <cell r="N234">
            <v>22.03</v>
          </cell>
          <cell r="O234">
            <v>3.5633339999999998</v>
          </cell>
          <cell r="P234">
            <v>6.1824123138611204</v>
          </cell>
          <cell r="Q234">
            <v>6.8300661842372268</v>
          </cell>
          <cell r="R234">
            <v>45.67</v>
          </cell>
          <cell r="S234">
            <v>4.1100000000000003</v>
          </cell>
          <cell r="T234">
            <v>11.111922141119221</v>
          </cell>
          <cell r="U234">
            <v>10.65756081841425</v>
          </cell>
          <cell r="V234">
            <v>68.739999999999995</v>
          </cell>
          <cell r="W234">
            <v>7</v>
          </cell>
          <cell r="X234">
            <v>9.8199999999999985</v>
          </cell>
          <cell r="Y234">
            <v>9.7962158198147957</v>
          </cell>
        </row>
        <row r="235">
          <cell r="A235">
            <v>38866</v>
          </cell>
          <cell r="B235">
            <v>39.11</v>
          </cell>
          <cell r="C235">
            <v>4.5466670000000002</v>
          </cell>
          <cell r="D235">
            <v>8.601905527719536</v>
          </cell>
          <cell r="E235">
            <v>8.1182874842603869</v>
          </cell>
          <cell r="F235">
            <v>46.29</v>
          </cell>
          <cell r="G235">
            <v>5</v>
          </cell>
          <cell r="H235">
            <v>9.2579999999999991</v>
          </cell>
          <cell r="I235">
            <v>8.1665743689820278</v>
          </cell>
          <cell r="J235">
            <v>55.58</v>
          </cell>
          <cell r="K235">
            <v>8.0033339999999988</v>
          </cell>
          <cell r="L235">
            <v>6.9446058355180487</v>
          </cell>
          <cell r="M235">
            <v>7.0786643887909992</v>
          </cell>
          <cell r="N235">
            <v>22.03</v>
          </cell>
          <cell r="O235">
            <v>3.5633339999999998</v>
          </cell>
          <cell r="P235">
            <v>6.1824123138611204</v>
          </cell>
          <cell r="Q235">
            <v>6.8300661842372268</v>
          </cell>
          <cell r="R235">
            <v>45.67</v>
          </cell>
          <cell r="S235">
            <v>4.1100000000000003</v>
          </cell>
          <cell r="T235">
            <v>11.111922141119221</v>
          </cell>
          <cell r="U235">
            <v>10.65756081841425</v>
          </cell>
          <cell r="V235">
            <v>68.739999999999995</v>
          </cell>
          <cell r="W235">
            <v>7</v>
          </cell>
          <cell r="X235">
            <v>9.8199999999999985</v>
          </cell>
          <cell r="Y235">
            <v>9.7962158198147957</v>
          </cell>
        </row>
        <row r="236">
          <cell r="A236">
            <v>38867</v>
          </cell>
          <cell r="B236">
            <v>38.32</v>
          </cell>
          <cell r="C236">
            <v>4.5466670000000002</v>
          </cell>
          <cell r="D236">
            <v>8.4281518747689237</v>
          </cell>
          <cell r="E236">
            <v>8.1182874842603869</v>
          </cell>
          <cell r="F236">
            <v>45.14</v>
          </cell>
          <cell r="G236">
            <v>5</v>
          </cell>
          <cell r="H236">
            <v>9.0280000000000005</v>
          </cell>
          <cell r="I236">
            <v>8.1665743689820278</v>
          </cell>
          <cell r="J236">
            <v>52.75</v>
          </cell>
          <cell r="K236">
            <v>8.0033339999999988</v>
          </cell>
          <cell r="L236">
            <v>6.5910031994166438</v>
          </cell>
          <cell r="M236">
            <v>7.0786643887909992</v>
          </cell>
          <cell r="N236">
            <v>21.53</v>
          </cell>
          <cell r="O236">
            <v>3.5633339999999998</v>
          </cell>
          <cell r="P236">
            <v>6.0420942858570097</v>
          </cell>
          <cell r="Q236">
            <v>6.8300661842372268</v>
          </cell>
          <cell r="R236">
            <v>45.31</v>
          </cell>
          <cell r="S236">
            <v>4.1100000000000003</v>
          </cell>
          <cell r="T236">
            <v>11.024330900243308</v>
          </cell>
          <cell r="U236">
            <v>10.65756081841425</v>
          </cell>
          <cell r="V236">
            <v>67.84</v>
          </cell>
          <cell r="W236">
            <v>7</v>
          </cell>
          <cell r="X236">
            <v>9.6914285714285722</v>
          </cell>
          <cell r="Y236">
            <v>9.7962158198147957</v>
          </cell>
        </row>
        <row r="237">
          <cell r="A237">
            <v>38868</v>
          </cell>
          <cell r="B237">
            <v>38.28</v>
          </cell>
          <cell r="C237">
            <v>4.6733329999999995</v>
          </cell>
          <cell r="D237">
            <v>8.1911560764020042</v>
          </cell>
          <cell r="E237">
            <v>8.1182874842603869</v>
          </cell>
          <cell r="F237">
            <v>45.900000000000006</v>
          </cell>
          <cell r="G237">
            <v>5.2858329999999993</v>
          </cell>
          <cell r="H237">
            <v>8.6835887550741795</v>
          </cell>
          <cell r="I237">
            <v>8.1665743689820278</v>
          </cell>
          <cell r="J237">
            <v>51.94</v>
          </cell>
          <cell r="K237">
            <v>8.0316669999999988</v>
          </cell>
          <cell r="L237">
            <v>6.4669015784643467</v>
          </cell>
          <cell r="M237">
            <v>7.0786643887909992</v>
          </cell>
          <cell r="N237">
            <v>21.67</v>
          </cell>
          <cell r="O237">
            <v>3.5341670000000001</v>
          </cell>
          <cell r="P237">
            <v>6.1315721639639555</v>
          </cell>
          <cell r="Q237">
            <v>6.8300661842372268</v>
          </cell>
          <cell r="R237">
            <v>45.910000000000004</v>
          </cell>
          <cell r="S237">
            <v>4.1366670000000001</v>
          </cell>
          <cell r="T237">
            <v>11.098306921973657</v>
          </cell>
          <cell r="U237">
            <v>10.65756081841425</v>
          </cell>
          <cell r="V237">
            <v>68.100000000000009</v>
          </cell>
          <cell r="W237">
            <v>7.1208329999999993</v>
          </cell>
          <cell r="X237">
            <v>9.5634878672200312</v>
          </cell>
          <cell r="Y237">
            <v>9.7962158198147957</v>
          </cell>
        </row>
        <row r="238">
          <cell r="A238">
            <v>38869</v>
          </cell>
          <cell r="B238">
            <v>39.51</v>
          </cell>
          <cell r="C238">
            <v>4.6733329999999995</v>
          </cell>
          <cell r="D238">
            <v>8.4543515302675853</v>
          </cell>
          <cell r="E238">
            <v>8.1182874842603869</v>
          </cell>
          <cell r="F238">
            <v>47.01</v>
          </cell>
          <cell r="G238">
            <v>5.2858329999999993</v>
          </cell>
          <cell r="H238">
            <v>8.8935840386936178</v>
          </cell>
          <cell r="I238">
            <v>8.1665743689820278</v>
          </cell>
          <cell r="J238">
            <v>53.370000000000005</v>
          </cell>
          <cell r="K238">
            <v>8.0316669999999988</v>
          </cell>
          <cell r="L238">
            <v>6.6449468086762078</v>
          </cell>
          <cell r="M238">
            <v>7.0786643887909992</v>
          </cell>
          <cell r="N238">
            <v>21.900000000000002</v>
          </cell>
          <cell r="O238">
            <v>3.5341670000000001</v>
          </cell>
          <cell r="P238">
            <v>6.1966511486299325</v>
          </cell>
          <cell r="Q238">
            <v>6.8300661842372268</v>
          </cell>
          <cell r="R238">
            <v>46.480000000000004</v>
          </cell>
          <cell r="S238">
            <v>4.1366670000000001</v>
          </cell>
          <cell r="T238">
            <v>11.236099014012973</v>
          </cell>
          <cell r="U238">
            <v>10.65756081841425</v>
          </cell>
          <cell r="V238">
            <v>69.89</v>
          </cell>
          <cell r="W238">
            <v>7.1208329999999993</v>
          </cell>
          <cell r="X238">
            <v>9.8148629521293369</v>
          </cell>
          <cell r="Y238">
            <v>9.7962158198147957</v>
          </cell>
        </row>
        <row r="239">
          <cell r="A239">
            <v>38870</v>
          </cell>
          <cell r="B239">
            <v>39.090000000000003</v>
          </cell>
          <cell r="C239">
            <v>4.6733329999999995</v>
          </cell>
          <cell r="D239">
            <v>8.3644799118744597</v>
          </cell>
          <cell r="E239">
            <v>8.1182874842603869</v>
          </cell>
          <cell r="F239">
            <v>46.980000000000004</v>
          </cell>
          <cell r="G239">
            <v>5.2858329999999993</v>
          </cell>
          <cell r="H239">
            <v>8.8879084904876891</v>
          </cell>
          <cell r="I239">
            <v>8.1665743689820278</v>
          </cell>
          <cell r="J239">
            <v>53.550000000000004</v>
          </cell>
          <cell r="K239">
            <v>8.0316669999999988</v>
          </cell>
          <cell r="L239">
            <v>6.6673580963951835</v>
          </cell>
          <cell r="M239">
            <v>7.0786643887909992</v>
          </cell>
          <cell r="N239">
            <v>22.03</v>
          </cell>
          <cell r="O239">
            <v>3.5341670000000001</v>
          </cell>
          <cell r="P239">
            <v>6.2334349225715711</v>
          </cell>
          <cell r="Q239">
            <v>6.8300661842372268</v>
          </cell>
          <cell r="R239">
            <v>46.18</v>
          </cell>
          <cell r="S239">
            <v>4.1366670000000001</v>
          </cell>
          <cell r="T239">
            <v>11.163576860308069</v>
          </cell>
          <cell r="U239">
            <v>10.65756081841425</v>
          </cell>
          <cell r="V239">
            <v>70.61</v>
          </cell>
          <cell r="W239">
            <v>7.1208329999999993</v>
          </cell>
          <cell r="X239">
            <v>9.9159747181263782</v>
          </cell>
          <cell r="Y239">
            <v>9.7962158198147957</v>
          </cell>
        </row>
        <row r="240">
          <cell r="A240">
            <v>38873</v>
          </cell>
          <cell r="B240">
            <v>38.18</v>
          </cell>
          <cell r="C240">
            <v>4.6733329999999995</v>
          </cell>
          <cell r="D240">
            <v>8.1697580720226881</v>
          </cell>
          <cell r="E240">
            <v>8.1182874842603869</v>
          </cell>
          <cell r="F240">
            <v>45.62</v>
          </cell>
          <cell r="G240">
            <v>5.2858329999999993</v>
          </cell>
          <cell r="H240">
            <v>8.6306169718188226</v>
          </cell>
          <cell r="I240">
            <v>8.1665743689820278</v>
          </cell>
          <cell r="J240">
            <v>51.24</v>
          </cell>
          <cell r="K240">
            <v>8.0316669999999988</v>
          </cell>
          <cell r="L240">
            <v>6.3797465706683321</v>
          </cell>
          <cell r="M240">
            <v>7.0786643887909992</v>
          </cell>
          <cell r="N240">
            <v>21.91</v>
          </cell>
          <cell r="O240">
            <v>3.5341670000000001</v>
          </cell>
          <cell r="P240">
            <v>6.1994806697023659</v>
          </cell>
          <cell r="Q240">
            <v>6.8300661842372268</v>
          </cell>
          <cell r="R240">
            <v>45.35</v>
          </cell>
          <cell r="S240">
            <v>4.1366670000000001</v>
          </cell>
          <cell r="T240">
            <v>10.962932235057838</v>
          </cell>
          <cell r="U240">
            <v>10.65756081841425</v>
          </cell>
          <cell r="V240">
            <v>69.17</v>
          </cell>
          <cell r="W240">
            <v>7.1208329999999993</v>
          </cell>
          <cell r="X240">
            <v>9.7137511861322974</v>
          </cell>
          <cell r="Y240">
            <v>9.7962158198147957</v>
          </cell>
        </row>
        <row r="241">
          <cell r="A241">
            <v>38874</v>
          </cell>
          <cell r="B241">
            <v>37.800000000000004</v>
          </cell>
          <cell r="C241">
            <v>4.6733329999999995</v>
          </cell>
          <cell r="D241">
            <v>8.0884456553812889</v>
          </cell>
          <cell r="E241">
            <v>8.1182874842603869</v>
          </cell>
          <cell r="F241">
            <v>45.07</v>
          </cell>
          <cell r="G241">
            <v>5.2858329999999993</v>
          </cell>
          <cell r="H241">
            <v>8.526565254710091</v>
          </cell>
          <cell r="I241">
            <v>8.1665743689820278</v>
          </cell>
          <cell r="J241">
            <v>49.77</v>
          </cell>
          <cell r="K241">
            <v>8.0316669999999988</v>
          </cell>
          <cell r="L241">
            <v>6.1967210542966997</v>
          </cell>
          <cell r="M241">
            <v>7.0786643887909992</v>
          </cell>
          <cell r="N241">
            <v>21.75</v>
          </cell>
          <cell r="O241">
            <v>3.5341670000000001</v>
          </cell>
          <cell r="P241">
            <v>6.1542083325434254</v>
          </cell>
          <cell r="Q241">
            <v>6.8300661842372268</v>
          </cell>
          <cell r="R241">
            <v>45.02</v>
          </cell>
          <cell r="S241">
            <v>4.1366670000000001</v>
          </cell>
          <cell r="T241">
            <v>10.883157865982446</v>
          </cell>
          <cell r="U241">
            <v>10.65756081841425</v>
          </cell>
          <cell r="V241">
            <v>68.45</v>
          </cell>
          <cell r="W241">
            <v>7.1208329999999993</v>
          </cell>
          <cell r="X241">
            <v>9.6126394201352579</v>
          </cell>
          <cell r="Y241">
            <v>9.7962158198147957</v>
          </cell>
        </row>
        <row r="242">
          <cell r="A242">
            <v>38875</v>
          </cell>
          <cell r="B242">
            <v>37.21</v>
          </cell>
          <cell r="C242">
            <v>4.6733329999999995</v>
          </cell>
          <cell r="D242">
            <v>7.9621974295433269</v>
          </cell>
          <cell r="E242">
            <v>8.1182874842603869</v>
          </cell>
          <cell r="F242">
            <v>44.800000000000004</v>
          </cell>
          <cell r="G242">
            <v>5.2858329999999993</v>
          </cell>
          <cell r="H242">
            <v>8.4754853208567145</v>
          </cell>
          <cell r="I242">
            <v>8.1665743689820278</v>
          </cell>
          <cell r="J242">
            <v>50.26</v>
          </cell>
          <cell r="K242">
            <v>8.0316669999999988</v>
          </cell>
          <cell r="L242">
            <v>6.2577295597539102</v>
          </cell>
          <cell r="M242">
            <v>7.0786643887909992</v>
          </cell>
          <cell r="N242">
            <v>21.87</v>
          </cell>
          <cell r="O242">
            <v>3.5341670000000001</v>
          </cell>
          <cell r="P242">
            <v>6.1881625854126305</v>
          </cell>
          <cell r="Q242">
            <v>6.8300661842372268</v>
          </cell>
          <cell r="R242">
            <v>45.2</v>
          </cell>
          <cell r="S242">
            <v>4.1366670000000001</v>
          </cell>
          <cell r="T242">
            <v>10.926671158205387</v>
          </cell>
          <cell r="U242">
            <v>10.65756081841425</v>
          </cell>
          <cell r="V242">
            <v>68.77</v>
          </cell>
          <cell r="W242">
            <v>7.1208329999999993</v>
          </cell>
          <cell r="X242">
            <v>9.6575779828006088</v>
          </cell>
          <cell r="Y242">
            <v>9.7962158198147957</v>
          </cell>
        </row>
        <row r="243">
          <cell r="A243">
            <v>38876</v>
          </cell>
          <cell r="B243">
            <v>37.07</v>
          </cell>
          <cell r="C243">
            <v>4.6733329999999995</v>
          </cell>
          <cell r="D243">
            <v>7.9322402234122853</v>
          </cell>
          <cell r="E243">
            <v>8.1182874842603869</v>
          </cell>
          <cell r="F243">
            <v>44.36</v>
          </cell>
          <cell r="G243">
            <v>5.2858329999999993</v>
          </cell>
          <cell r="H243">
            <v>8.3922439471697281</v>
          </cell>
          <cell r="I243">
            <v>8.1665743689820278</v>
          </cell>
          <cell r="J243">
            <v>49.910000000000004</v>
          </cell>
          <cell r="K243">
            <v>8.0316669999999988</v>
          </cell>
          <cell r="L243">
            <v>6.2141520558559025</v>
          </cell>
          <cell r="M243">
            <v>7.0786643887909992</v>
          </cell>
          <cell r="N243">
            <v>22.78</v>
          </cell>
          <cell r="O243">
            <v>3.5341670000000001</v>
          </cell>
          <cell r="P243">
            <v>6.4456490030041032</v>
          </cell>
          <cell r="Q243">
            <v>6.8300661842372268</v>
          </cell>
          <cell r="R243">
            <v>45.53</v>
          </cell>
          <cell r="S243">
            <v>4.1366670000000001</v>
          </cell>
          <cell r="T243">
            <v>11.00644552728078</v>
          </cell>
          <cell r="U243">
            <v>10.65756081841425</v>
          </cell>
          <cell r="V243">
            <v>69.13</v>
          </cell>
          <cell r="W243">
            <v>7.1208329999999993</v>
          </cell>
          <cell r="X243">
            <v>9.7081338657991285</v>
          </cell>
          <cell r="Y243">
            <v>9.7962158198147957</v>
          </cell>
        </row>
        <row r="244">
          <cell r="A244">
            <v>38877</v>
          </cell>
          <cell r="B244">
            <v>36.94</v>
          </cell>
          <cell r="C244">
            <v>4.6733329999999995</v>
          </cell>
          <cell r="D244">
            <v>7.9044228177191744</v>
          </cell>
          <cell r="E244">
            <v>8.1182874842603869</v>
          </cell>
          <cell r="F244">
            <v>44.480000000000004</v>
          </cell>
          <cell r="G244">
            <v>5.2858329999999993</v>
          </cell>
          <cell r="H244">
            <v>8.414946139993452</v>
          </cell>
          <cell r="I244">
            <v>8.1665743689820278</v>
          </cell>
          <cell r="J244">
            <v>48.94</v>
          </cell>
          <cell r="K244">
            <v>8.0316669999999988</v>
          </cell>
          <cell r="L244">
            <v>6.0933801164814234</v>
          </cell>
          <cell r="M244">
            <v>7.0786643887909992</v>
          </cell>
          <cell r="N244">
            <v>23.06</v>
          </cell>
          <cell r="O244">
            <v>3.5341670000000001</v>
          </cell>
          <cell r="P244">
            <v>6.5248755930322471</v>
          </cell>
          <cell r="Q244">
            <v>6.8300661842372268</v>
          </cell>
          <cell r="R244">
            <v>45.410000000000004</v>
          </cell>
          <cell r="S244">
            <v>4.1366670000000001</v>
          </cell>
          <cell r="T244">
            <v>10.97743666579882</v>
          </cell>
          <cell r="U244">
            <v>10.65756081841425</v>
          </cell>
          <cell r="V244">
            <v>68.88</v>
          </cell>
          <cell r="W244">
            <v>7.1208329999999993</v>
          </cell>
          <cell r="X244">
            <v>9.6730256137168222</v>
          </cell>
          <cell r="Y244">
            <v>9.7962158198147957</v>
          </cell>
        </row>
        <row r="245">
          <cell r="A245">
            <v>38880</v>
          </cell>
          <cell r="B245">
            <v>36.590000000000003</v>
          </cell>
          <cell r="C245">
            <v>4.6733329999999995</v>
          </cell>
          <cell r="D245">
            <v>7.8295298023915709</v>
          </cell>
          <cell r="E245">
            <v>8.1182874842603869</v>
          </cell>
          <cell r="F245">
            <v>43.34</v>
          </cell>
          <cell r="G245">
            <v>5.2858329999999993</v>
          </cell>
          <cell r="H245">
            <v>8.1992753081680796</v>
          </cell>
          <cell r="I245">
            <v>8.1665743689820278</v>
          </cell>
          <cell r="J245">
            <v>47.480000000000004</v>
          </cell>
          <cell r="K245">
            <v>8.0316669999999988</v>
          </cell>
          <cell r="L245">
            <v>5.9115996716497348</v>
          </cell>
          <cell r="M245">
            <v>7.0786643887909992</v>
          </cell>
          <cell r="N245">
            <v>22.56</v>
          </cell>
          <cell r="O245">
            <v>3.5341670000000001</v>
          </cell>
          <cell r="P245">
            <v>6.3833995394105596</v>
          </cell>
          <cell r="Q245">
            <v>6.8300661842372268</v>
          </cell>
          <cell r="R245">
            <v>44.65</v>
          </cell>
          <cell r="S245">
            <v>4.1366670000000001</v>
          </cell>
          <cell r="T245">
            <v>10.793713876413063</v>
          </cell>
          <cell r="U245">
            <v>10.65756081841425</v>
          </cell>
          <cell r="V245">
            <v>68.22</v>
          </cell>
          <cell r="W245">
            <v>7.1208329999999993</v>
          </cell>
          <cell r="X245">
            <v>9.580339828219536</v>
          </cell>
          <cell r="Y245">
            <v>9.7962158198147957</v>
          </cell>
        </row>
        <row r="246">
          <cell r="A246">
            <v>38881</v>
          </cell>
          <cell r="B246">
            <v>37.160000000000004</v>
          </cell>
          <cell r="C246">
            <v>4.6733329999999995</v>
          </cell>
          <cell r="D246">
            <v>7.9514984273536697</v>
          </cell>
          <cell r="E246">
            <v>8.1182874842603869</v>
          </cell>
          <cell r="F246">
            <v>42.49</v>
          </cell>
          <cell r="G246">
            <v>5.2858329999999993</v>
          </cell>
          <cell r="H246">
            <v>8.0384681090000392</v>
          </cell>
          <cell r="I246">
            <v>8.1665743689820278</v>
          </cell>
          <cell r="J246">
            <v>45.480000000000004</v>
          </cell>
          <cell r="K246">
            <v>8.0316669999999988</v>
          </cell>
          <cell r="L246">
            <v>5.662585363661119</v>
          </cell>
          <cell r="M246">
            <v>7.0786643887909992</v>
          </cell>
          <cell r="N246">
            <v>22.76</v>
          </cell>
          <cell r="O246">
            <v>3.5341670000000001</v>
          </cell>
          <cell r="P246">
            <v>6.4399899608592355</v>
          </cell>
          <cell r="Q246">
            <v>6.8300661842372268</v>
          </cell>
          <cell r="R246">
            <v>44.13</v>
          </cell>
          <cell r="S246">
            <v>4.1366670000000001</v>
          </cell>
          <cell r="T246">
            <v>10.668008809991232</v>
          </cell>
          <cell r="U246">
            <v>10.65756081841425</v>
          </cell>
          <cell r="V246">
            <v>67.25</v>
          </cell>
          <cell r="W246">
            <v>7.1208329999999993</v>
          </cell>
          <cell r="X246">
            <v>9.4441198101401902</v>
          </cell>
          <cell r="Y246">
            <v>9.7962158198147957</v>
          </cell>
        </row>
        <row r="247">
          <cell r="A247">
            <v>38882</v>
          </cell>
          <cell r="B247">
            <v>36.51</v>
          </cell>
          <cell r="C247">
            <v>4.6733329999999995</v>
          </cell>
          <cell r="D247">
            <v>7.8124113988881172</v>
          </cell>
          <cell r="E247">
            <v>8.1182874842603869</v>
          </cell>
          <cell r="F247">
            <v>42.5</v>
          </cell>
          <cell r="G247">
            <v>5.2858329999999993</v>
          </cell>
          <cell r="H247">
            <v>8.040359958402016</v>
          </cell>
          <cell r="I247">
            <v>8.1665743689820278</v>
          </cell>
          <cell r="J247">
            <v>46.480000000000004</v>
          </cell>
          <cell r="K247">
            <v>8.0316669999999988</v>
          </cell>
          <cell r="L247">
            <v>5.7870925176554273</v>
          </cell>
          <cell r="M247">
            <v>7.0786643887909992</v>
          </cell>
          <cell r="N247">
            <v>22.63</v>
          </cell>
          <cell r="O247">
            <v>3.5341670000000001</v>
          </cell>
          <cell r="P247">
            <v>6.403206186917596</v>
          </cell>
          <cell r="Q247">
            <v>6.8300661842372268</v>
          </cell>
          <cell r="R247">
            <v>43.67</v>
          </cell>
          <cell r="S247">
            <v>4.1366670000000001</v>
          </cell>
          <cell r="T247">
            <v>10.556808174310381</v>
          </cell>
          <cell r="U247">
            <v>10.65756081841425</v>
          </cell>
          <cell r="V247">
            <v>65.5</v>
          </cell>
          <cell r="W247">
            <v>7.1208329999999993</v>
          </cell>
          <cell r="X247">
            <v>9.1983620455640516</v>
          </cell>
          <cell r="Y247">
            <v>9.7962158198147957</v>
          </cell>
        </row>
        <row r="248">
          <cell r="A248">
            <v>38883</v>
          </cell>
          <cell r="B248">
            <v>37.4</v>
          </cell>
          <cell r="C248">
            <v>4.6733329999999995</v>
          </cell>
          <cell r="D248">
            <v>8.0028536378640265</v>
          </cell>
          <cell r="E248">
            <v>8.1182874842603869</v>
          </cell>
          <cell r="F248">
            <v>44.03</v>
          </cell>
          <cell r="G248">
            <v>5.2858329999999993</v>
          </cell>
          <cell r="H248">
            <v>8.3298129169044888</v>
          </cell>
          <cell r="I248">
            <v>8.1665743689820278</v>
          </cell>
          <cell r="J248">
            <v>47.49</v>
          </cell>
          <cell r="K248">
            <v>8.0316669999999988</v>
          </cell>
          <cell r="L248">
            <v>5.9128447431896776</v>
          </cell>
          <cell r="M248">
            <v>7.0786643887909992</v>
          </cell>
          <cell r="N248">
            <v>22.72</v>
          </cell>
          <cell r="O248">
            <v>3.5341670000000001</v>
          </cell>
          <cell r="P248">
            <v>6.4286718765694992</v>
          </cell>
          <cell r="Q248">
            <v>6.8300661842372268</v>
          </cell>
          <cell r="R248">
            <v>44.77</v>
          </cell>
          <cell r="S248">
            <v>4.1366670000000001</v>
          </cell>
          <cell r="T248">
            <v>10.822722737895026</v>
          </cell>
          <cell r="U248">
            <v>10.65756081841425</v>
          </cell>
          <cell r="V248">
            <v>69.16</v>
          </cell>
          <cell r="W248">
            <v>7.1208329999999993</v>
          </cell>
          <cell r="X248">
            <v>9.7123468560490043</v>
          </cell>
          <cell r="Y248">
            <v>9.7962158198147957</v>
          </cell>
        </row>
        <row r="249">
          <cell r="A249">
            <v>38884</v>
          </cell>
          <cell r="B249">
            <v>36.75</v>
          </cell>
          <cell r="C249">
            <v>4.6733329999999995</v>
          </cell>
          <cell r="D249">
            <v>7.8637666093984748</v>
          </cell>
          <cell r="E249">
            <v>8.1182874842603869</v>
          </cell>
          <cell r="F249">
            <v>44.25</v>
          </cell>
          <cell r="G249">
            <v>5.2858329999999993</v>
          </cell>
          <cell r="H249">
            <v>8.3714336037479811</v>
          </cell>
          <cell r="I249">
            <v>8.1665743689820278</v>
          </cell>
          <cell r="J249">
            <v>46.86</v>
          </cell>
          <cell r="K249">
            <v>8.0316669999999988</v>
          </cell>
          <cell r="L249">
            <v>5.8344052361732635</v>
          </cell>
          <cell r="M249">
            <v>7.0786643887909992</v>
          </cell>
          <cell r="N249">
            <v>22.63</v>
          </cell>
          <cell r="O249">
            <v>3.5341670000000001</v>
          </cell>
          <cell r="P249">
            <v>6.403206186917596</v>
          </cell>
          <cell r="Q249">
            <v>6.8300661842372268</v>
          </cell>
          <cell r="R249">
            <v>44.54</v>
          </cell>
          <cell r="S249">
            <v>4.1366670000000001</v>
          </cell>
          <cell r="T249">
            <v>10.7671224200546</v>
          </cell>
          <cell r="U249">
            <v>10.65756081841425</v>
          </cell>
          <cell r="V249">
            <v>68.489999999999995</v>
          </cell>
          <cell r="W249">
            <v>7.1208329999999993</v>
          </cell>
          <cell r="X249">
            <v>9.6182567404684249</v>
          </cell>
          <cell r="Y249">
            <v>9.7962158198147957</v>
          </cell>
        </row>
        <row r="250">
          <cell r="A250">
            <v>38887</v>
          </cell>
          <cell r="B250">
            <v>36.33</v>
          </cell>
          <cell r="C250">
            <v>4.6733329999999995</v>
          </cell>
          <cell r="D250">
            <v>7.7738949910053492</v>
          </cell>
          <cell r="E250">
            <v>8.1182874842603869</v>
          </cell>
          <cell r="F250">
            <v>43.84</v>
          </cell>
          <cell r="G250">
            <v>5.2858329999999993</v>
          </cell>
          <cell r="H250">
            <v>8.293867778266927</v>
          </cell>
          <cell r="I250">
            <v>8.1665743689820278</v>
          </cell>
          <cell r="J250">
            <v>45.04</v>
          </cell>
          <cell r="K250">
            <v>8.0316669999999988</v>
          </cell>
          <cell r="L250">
            <v>5.6078022159036234</v>
          </cell>
          <cell r="M250">
            <v>7.0786643887909992</v>
          </cell>
          <cell r="N250">
            <v>22.900000000000002</v>
          </cell>
          <cell r="O250">
            <v>3.5341670000000001</v>
          </cell>
          <cell r="P250">
            <v>6.4796032558733083</v>
          </cell>
          <cell r="Q250">
            <v>6.8300661842372268</v>
          </cell>
          <cell r="R250">
            <v>44.34</v>
          </cell>
          <cell r="S250">
            <v>4.1366670000000001</v>
          </cell>
          <cell r="T250">
            <v>10.718774317584664</v>
          </cell>
          <cell r="U250">
            <v>10.65756081841425</v>
          </cell>
          <cell r="V250">
            <v>67.16</v>
          </cell>
          <cell r="W250">
            <v>7.1208329999999993</v>
          </cell>
          <cell r="X250">
            <v>9.4314808393905611</v>
          </cell>
          <cell r="Y250">
            <v>9.7962158198147957</v>
          </cell>
        </row>
        <row r="251">
          <cell r="A251">
            <v>38888</v>
          </cell>
          <cell r="B251">
            <v>36.61</v>
          </cell>
          <cell r="C251">
            <v>4.6733329999999995</v>
          </cell>
          <cell r="D251">
            <v>7.8338094032674332</v>
          </cell>
          <cell r="E251">
            <v>8.1182874842603869</v>
          </cell>
          <cell r="F251">
            <v>44</v>
          </cell>
          <cell r="G251">
            <v>5.2858329999999993</v>
          </cell>
          <cell r="H251">
            <v>8.3241373686985582</v>
          </cell>
          <cell r="I251">
            <v>8.1665743689820278</v>
          </cell>
          <cell r="J251">
            <v>44.43</v>
          </cell>
          <cell r="K251">
            <v>8.0316669999999988</v>
          </cell>
          <cell r="L251">
            <v>5.5318528519670958</v>
          </cell>
          <cell r="M251">
            <v>7.0786643887909992</v>
          </cell>
          <cell r="N251">
            <v>22.93</v>
          </cell>
          <cell r="O251">
            <v>3.5341670000000001</v>
          </cell>
          <cell r="P251">
            <v>6.4880918190906085</v>
          </cell>
          <cell r="Q251">
            <v>6.8300661842372268</v>
          </cell>
          <cell r="R251">
            <v>44.53</v>
          </cell>
          <cell r="S251">
            <v>4.1366670000000001</v>
          </cell>
          <cell r="T251">
            <v>10.764705014931103</v>
          </cell>
          <cell r="U251">
            <v>10.65756081841425</v>
          </cell>
          <cell r="V251">
            <v>67.3</v>
          </cell>
          <cell r="W251">
            <v>7.1208329999999993</v>
          </cell>
          <cell r="X251">
            <v>9.4511414605566522</v>
          </cell>
          <cell r="Y251">
            <v>9.7962158198147957</v>
          </cell>
        </row>
        <row r="252">
          <cell r="A252">
            <v>38889</v>
          </cell>
          <cell r="B252">
            <v>37.1</v>
          </cell>
          <cell r="C252">
            <v>4.6733329999999995</v>
          </cell>
          <cell r="D252">
            <v>7.9386596247260801</v>
          </cell>
          <cell r="E252">
            <v>8.1182874842603869</v>
          </cell>
          <cell r="F252">
            <v>43.7</v>
          </cell>
          <cell r="G252">
            <v>5.2858329999999993</v>
          </cell>
          <cell r="H252">
            <v>8.2673818866392494</v>
          </cell>
          <cell r="I252">
            <v>8.1665743689820278</v>
          </cell>
          <cell r="J252">
            <v>45.44</v>
          </cell>
          <cell r="K252">
            <v>8.0316669999999988</v>
          </cell>
          <cell r="L252">
            <v>5.657605077501346</v>
          </cell>
          <cell r="M252">
            <v>7.0786643887909992</v>
          </cell>
          <cell r="N252">
            <v>23.1</v>
          </cell>
          <cell r="O252">
            <v>3.5341670000000001</v>
          </cell>
          <cell r="P252">
            <v>6.5361936773219833</v>
          </cell>
          <cell r="Q252">
            <v>6.8300661842372268</v>
          </cell>
          <cell r="R252">
            <v>45</v>
          </cell>
          <cell r="S252">
            <v>4.1366670000000001</v>
          </cell>
          <cell r="T252">
            <v>10.87832305573545</v>
          </cell>
          <cell r="U252">
            <v>10.65756081841425</v>
          </cell>
          <cell r="V252">
            <v>66.94</v>
          </cell>
          <cell r="W252">
            <v>7.1208329999999993</v>
          </cell>
          <cell r="X252">
            <v>9.4005855775581324</v>
          </cell>
          <cell r="Y252">
            <v>9.7962158198147957</v>
          </cell>
        </row>
        <row r="253">
          <cell r="A253">
            <v>38890</v>
          </cell>
          <cell r="B253">
            <v>37.07</v>
          </cell>
          <cell r="C253">
            <v>4.6733329999999995</v>
          </cell>
          <cell r="D253">
            <v>7.9322402234122853</v>
          </cell>
          <cell r="E253">
            <v>8.1182874842603869</v>
          </cell>
          <cell r="F253">
            <v>43.82</v>
          </cell>
          <cell r="G253">
            <v>5.2858329999999993</v>
          </cell>
          <cell r="H253">
            <v>8.2900840794629733</v>
          </cell>
          <cell r="I253">
            <v>8.1665743689820278</v>
          </cell>
          <cell r="J253">
            <v>44.11</v>
          </cell>
          <cell r="K253">
            <v>8.0316669999999988</v>
          </cell>
          <cell r="L253">
            <v>5.4920105626889173</v>
          </cell>
          <cell r="M253">
            <v>7.0786643887909992</v>
          </cell>
          <cell r="N253">
            <v>23.400000000000002</v>
          </cell>
          <cell r="O253">
            <v>3.5341670000000001</v>
          </cell>
          <cell r="P253">
            <v>6.6210793094949958</v>
          </cell>
          <cell r="Q253">
            <v>6.8300661842372268</v>
          </cell>
          <cell r="R253">
            <v>44.910000000000004</v>
          </cell>
          <cell r="S253">
            <v>4.1366670000000001</v>
          </cell>
          <cell r="T253">
            <v>10.85656640962398</v>
          </cell>
          <cell r="U253">
            <v>10.65756081841425</v>
          </cell>
          <cell r="V253">
            <v>66.430000000000007</v>
          </cell>
          <cell r="W253">
            <v>7.1208329999999993</v>
          </cell>
          <cell r="X253">
            <v>9.3289647433102303</v>
          </cell>
          <cell r="Y253">
            <v>9.7962158198147957</v>
          </cell>
        </row>
        <row r="254">
          <cell r="A254">
            <v>38891</v>
          </cell>
          <cell r="B254">
            <v>37.08</v>
          </cell>
          <cell r="C254">
            <v>4.6733329999999995</v>
          </cell>
          <cell r="D254">
            <v>7.934380023850216</v>
          </cell>
          <cell r="E254">
            <v>8.1182874842603869</v>
          </cell>
          <cell r="F254">
            <v>43.65</v>
          </cell>
          <cell r="G254">
            <v>5.2858329999999993</v>
          </cell>
          <cell r="H254">
            <v>8.2579226396293652</v>
          </cell>
          <cell r="I254">
            <v>8.1665743689820278</v>
          </cell>
          <cell r="J254">
            <v>44.96</v>
          </cell>
          <cell r="K254">
            <v>8.0316669999999988</v>
          </cell>
          <cell r="L254">
            <v>5.5978416435840792</v>
          </cell>
          <cell r="M254">
            <v>7.0786643887909992</v>
          </cell>
          <cell r="N254">
            <v>23.43</v>
          </cell>
          <cell r="O254">
            <v>3.5341670000000001</v>
          </cell>
          <cell r="P254">
            <v>6.6295678727122969</v>
          </cell>
          <cell r="Q254">
            <v>6.8300661842372268</v>
          </cell>
          <cell r="R254">
            <v>44.51</v>
          </cell>
          <cell r="S254">
            <v>4.1366670000000001</v>
          </cell>
          <cell r="T254">
            <v>10.759870204684109</v>
          </cell>
          <cell r="U254">
            <v>10.65756081841425</v>
          </cell>
          <cell r="V254">
            <v>65.09</v>
          </cell>
          <cell r="W254">
            <v>7.1208329999999993</v>
          </cell>
          <cell r="X254">
            <v>9.1407845121490716</v>
          </cell>
          <cell r="Y254">
            <v>9.7962158198147957</v>
          </cell>
        </row>
        <row r="255">
          <cell r="A255">
            <v>38894</v>
          </cell>
          <cell r="B255">
            <v>37.340000000000003</v>
          </cell>
          <cell r="C255">
            <v>4.6733329999999995</v>
          </cell>
          <cell r="D255">
            <v>7.9900148352364377</v>
          </cell>
          <cell r="E255">
            <v>8.1182874842603869</v>
          </cell>
          <cell r="F255">
            <v>44.89</v>
          </cell>
          <cell r="G255">
            <v>5.2858329999999993</v>
          </cell>
          <cell r="H255">
            <v>8.492511965474506</v>
          </cell>
          <cell r="I255">
            <v>8.1665743689820278</v>
          </cell>
          <cell r="J255">
            <v>46.95</v>
          </cell>
          <cell r="K255">
            <v>8.0316669999999988</v>
          </cell>
          <cell r="L255">
            <v>5.8456108800327513</v>
          </cell>
          <cell r="M255">
            <v>7.0786643887909992</v>
          </cell>
          <cell r="N255">
            <v>23.44</v>
          </cell>
          <cell r="O255">
            <v>3.5341670000000001</v>
          </cell>
          <cell r="P255">
            <v>6.6323973937847311</v>
          </cell>
          <cell r="Q255">
            <v>6.8300661842372268</v>
          </cell>
          <cell r="R255">
            <v>45.03</v>
          </cell>
          <cell r="S255">
            <v>4.1366670000000001</v>
          </cell>
          <cell r="T255">
            <v>10.885575271105941</v>
          </cell>
          <cell r="U255">
            <v>10.65756081841425</v>
          </cell>
          <cell r="V255">
            <v>66.55</v>
          </cell>
          <cell r="W255">
            <v>7.1208329999999993</v>
          </cell>
          <cell r="X255">
            <v>9.3458167043097351</v>
          </cell>
          <cell r="Y255">
            <v>9.7962158198147957</v>
          </cell>
        </row>
        <row r="256">
          <cell r="A256">
            <v>38895</v>
          </cell>
          <cell r="B256">
            <v>36.86</v>
          </cell>
          <cell r="C256">
            <v>4.6733329999999995</v>
          </cell>
          <cell r="D256">
            <v>7.8873044142157225</v>
          </cell>
          <cell r="E256">
            <v>8.1182874842603869</v>
          </cell>
          <cell r="F256">
            <v>44.14</v>
          </cell>
          <cell r="G256">
            <v>5.2858329999999993</v>
          </cell>
          <cell r="H256">
            <v>8.3506232603262358</v>
          </cell>
          <cell r="I256">
            <v>8.1665743689820278</v>
          </cell>
          <cell r="J256">
            <v>46.160000000000004</v>
          </cell>
          <cell r="K256">
            <v>8.0316669999999988</v>
          </cell>
          <cell r="L256">
            <v>5.7472502283772489</v>
          </cell>
          <cell r="M256">
            <v>7.0786643887909992</v>
          </cell>
          <cell r="N256">
            <v>23.26</v>
          </cell>
          <cell r="O256">
            <v>3.5341670000000001</v>
          </cell>
          <cell r="P256">
            <v>6.5814660144809229</v>
          </cell>
          <cell r="Q256">
            <v>6.8300661842372268</v>
          </cell>
          <cell r="R256">
            <v>44.81</v>
          </cell>
          <cell r="S256">
            <v>4.1366670000000001</v>
          </cell>
          <cell r="T256">
            <v>10.832392358389013</v>
          </cell>
          <cell r="U256">
            <v>10.65756081841425</v>
          </cell>
          <cell r="V256">
            <v>66.100000000000009</v>
          </cell>
          <cell r="W256">
            <v>7.1208329999999993</v>
          </cell>
          <cell r="X256">
            <v>9.2826218505615863</v>
          </cell>
          <cell r="Y256">
            <v>9.7962158198147957</v>
          </cell>
        </row>
        <row r="257">
          <cell r="A257">
            <v>38896</v>
          </cell>
          <cell r="B257">
            <v>37.300000000000004</v>
          </cell>
          <cell r="C257">
            <v>4.6733329999999995</v>
          </cell>
          <cell r="D257">
            <v>7.9814556334847113</v>
          </cell>
          <cell r="E257">
            <v>8.1182874842603869</v>
          </cell>
          <cell r="F257">
            <v>44.46</v>
          </cell>
          <cell r="G257">
            <v>5.2858329999999993</v>
          </cell>
          <cell r="H257">
            <v>8.4111624411894983</v>
          </cell>
          <cell r="I257">
            <v>8.1665743689820278</v>
          </cell>
          <cell r="J257">
            <v>46.56</v>
          </cell>
          <cell r="K257">
            <v>8.0316669999999988</v>
          </cell>
          <cell r="L257">
            <v>5.7970530899749715</v>
          </cell>
          <cell r="M257">
            <v>7.0786643887909992</v>
          </cell>
          <cell r="N257">
            <v>22.88</v>
          </cell>
          <cell r="O257">
            <v>3.5341670000000001</v>
          </cell>
          <cell r="P257">
            <v>6.4739442137284398</v>
          </cell>
          <cell r="Q257">
            <v>6.8300661842372268</v>
          </cell>
          <cell r="R257">
            <v>45.08</v>
          </cell>
          <cell r="S257">
            <v>4.1366670000000001</v>
          </cell>
          <cell r="T257">
            <v>10.897662296723425</v>
          </cell>
          <cell r="U257">
            <v>10.65756081841425</v>
          </cell>
          <cell r="V257">
            <v>67.39</v>
          </cell>
          <cell r="W257">
            <v>7.1208329999999993</v>
          </cell>
          <cell r="X257">
            <v>9.463780431306283</v>
          </cell>
          <cell r="Y257">
            <v>9.7962158198147957</v>
          </cell>
        </row>
        <row r="258">
          <cell r="A258">
            <v>38897</v>
          </cell>
          <cell r="B258">
            <v>38.07</v>
          </cell>
          <cell r="C258">
            <v>4.6733329999999995</v>
          </cell>
          <cell r="D258">
            <v>8.1462202672054413</v>
          </cell>
          <cell r="E258">
            <v>8.1182874842603869</v>
          </cell>
          <cell r="F258">
            <v>46.02</v>
          </cell>
          <cell r="G258">
            <v>5.2858329999999993</v>
          </cell>
          <cell r="H258">
            <v>8.7062909478979016</v>
          </cell>
          <cell r="I258">
            <v>8.1665743689820278</v>
          </cell>
          <cell r="J258">
            <v>48.660000000000004</v>
          </cell>
          <cell r="K258">
            <v>8.0316669999999988</v>
          </cell>
          <cell r="L258">
            <v>6.0585181133630179</v>
          </cell>
          <cell r="M258">
            <v>7.0786643887909992</v>
          </cell>
          <cell r="N258">
            <v>23.06</v>
          </cell>
          <cell r="O258">
            <v>3.5341670000000001</v>
          </cell>
          <cell r="P258">
            <v>6.5248755930322471</v>
          </cell>
          <cell r="Q258">
            <v>6.8300661842372268</v>
          </cell>
          <cell r="R258">
            <v>45.800000000000004</v>
          </cell>
          <cell r="S258">
            <v>4.1366670000000001</v>
          </cell>
          <cell r="T258">
            <v>11.071715465615194</v>
          </cell>
          <cell r="U258">
            <v>10.65756081841425</v>
          </cell>
          <cell r="V258">
            <v>69.67</v>
          </cell>
          <cell r="W258">
            <v>7.1208329999999993</v>
          </cell>
          <cell r="X258">
            <v>9.7839676902969082</v>
          </cell>
          <cell r="Y258">
            <v>9.7962158198147957</v>
          </cell>
        </row>
        <row r="259">
          <cell r="A259">
            <v>38898</v>
          </cell>
          <cell r="B259">
            <v>38.08</v>
          </cell>
          <cell r="C259">
            <v>4.72</v>
          </cell>
          <cell r="D259">
            <v>8.0677966101694913</v>
          </cell>
          <cell r="E259">
            <v>8.1182874842603869</v>
          </cell>
          <cell r="F259">
            <v>45.85</v>
          </cell>
          <cell r="G259">
            <v>5.3650000000000002</v>
          </cell>
          <cell r="H259">
            <v>8.546132339235788</v>
          </cell>
          <cell r="I259">
            <v>8.1665743689820278</v>
          </cell>
          <cell r="J259">
            <v>47.81</v>
          </cell>
          <cell r="K259">
            <v>7.9649999999999999</v>
          </cell>
          <cell r="L259">
            <v>6.002510985561833</v>
          </cell>
          <cell r="M259">
            <v>7.0786643887909992</v>
          </cell>
          <cell r="N259">
            <v>23.29</v>
          </cell>
          <cell r="O259">
            <v>3.39</v>
          </cell>
          <cell r="P259">
            <v>6.8702064896755157</v>
          </cell>
          <cell r="Q259">
            <v>6.8300661842372268</v>
          </cell>
          <cell r="R259">
            <v>45.58</v>
          </cell>
          <cell r="S259">
            <v>4.16</v>
          </cell>
          <cell r="T259">
            <v>10.956730769230768</v>
          </cell>
          <cell r="U259">
            <v>10.65756081841425</v>
          </cell>
          <cell r="V259">
            <v>67.849999999999994</v>
          </cell>
          <cell r="W259">
            <v>7.1749999999999998</v>
          </cell>
          <cell r="X259">
            <v>9.4564459930313589</v>
          </cell>
          <cell r="Y259">
            <v>9.7962158198147957</v>
          </cell>
        </row>
        <row r="260">
          <cell r="A260">
            <v>38901</v>
          </cell>
          <cell r="B260">
            <v>38.58</v>
          </cell>
          <cell r="C260">
            <v>4.72</v>
          </cell>
          <cell r="D260">
            <v>8.1737288135593218</v>
          </cell>
          <cell r="E260">
            <v>8.1182874842603869</v>
          </cell>
          <cell r="F260">
            <v>46.79</v>
          </cell>
          <cell r="G260">
            <v>5.3650000000000002</v>
          </cell>
          <cell r="H260">
            <v>8.7213420316868593</v>
          </cell>
          <cell r="I260">
            <v>8.1665743689820278</v>
          </cell>
          <cell r="J260">
            <v>47.900000000000006</v>
          </cell>
          <cell r="K260">
            <v>7.9649999999999999</v>
          </cell>
          <cell r="L260">
            <v>6.0138104205900822</v>
          </cell>
          <cell r="M260">
            <v>7.0786643887909992</v>
          </cell>
          <cell r="N260">
            <v>23.26</v>
          </cell>
          <cell r="O260">
            <v>3.39</v>
          </cell>
          <cell r="P260">
            <v>6.8613569321533925</v>
          </cell>
          <cell r="Q260">
            <v>6.8300661842372268</v>
          </cell>
          <cell r="R260">
            <v>46.29</v>
          </cell>
          <cell r="S260">
            <v>4.16</v>
          </cell>
          <cell r="T260">
            <v>11.127403846153845</v>
          </cell>
          <cell r="U260">
            <v>10.65756081841425</v>
          </cell>
          <cell r="V260">
            <v>69.350000000000009</v>
          </cell>
          <cell r="W260">
            <v>7.1749999999999998</v>
          </cell>
          <cell r="X260">
            <v>9.6655052264808372</v>
          </cell>
          <cell r="Y260">
            <v>9.7962158198147957</v>
          </cell>
        </row>
        <row r="261">
          <cell r="A261">
            <v>38902</v>
          </cell>
          <cell r="B261">
            <v>38.58</v>
          </cell>
          <cell r="C261">
            <v>4.72</v>
          </cell>
          <cell r="D261">
            <v>8.1737288135593218</v>
          </cell>
          <cell r="E261">
            <v>8.1182874842603869</v>
          </cell>
          <cell r="F261">
            <v>46.79</v>
          </cell>
          <cell r="G261">
            <v>5.3650000000000002</v>
          </cell>
          <cell r="H261">
            <v>8.7213420316868593</v>
          </cell>
          <cell r="I261">
            <v>8.1665743689820278</v>
          </cell>
          <cell r="J261">
            <v>47.900000000000006</v>
          </cell>
          <cell r="K261">
            <v>7.9649999999999999</v>
          </cell>
          <cell r="L261">
            <v>6.0138104205900822</v>
          </cell>
          <cell r="M261">
            <v>7.0786643887909992</v>
          </cell>
          <cell r="N261">
            <v>23.26</v>
          </cell>
          <cell r="O261">
            <v>3.39</v>
          </cell>
          <cell r="P261">
            <v>6.8613569321533925</v>
          </cell>
          <cell r="Q261">
            <v>6.8300661842372268</v>
          </cell>
          <cell r="R261">
            <v>46.29</v>
          </cell>
          <cell r="S261">
            <v>4.16</v>
          </cell>
          <cell r="T261">
            <v>11.127403846153845</v>
          </cell>
          <cell r="U261">
            <v>10.65756081841425</v>
          </cell>
          <cell r="V261">
            <v>69.350000000000009</v>
          </cell>
          <cell r="W261">
            <v>7.1749999999999998</v>
          </cell>
          <cell r="X261">
            <v>9.6655052264808372</v>
          </cell>
          <cell r="Y261">
            <v>9.7962158198147957</v>
          </cell>
        </row>
        <row r="262">
          <cell r="A262">
            <v>38903</v>
          </cell>
          <cell r="B262">
            <v>37.980000000000004</v>
          </cell>
          <cell r="C262">
            <v>4.72</v>
          </cell>
          <cell r="D262">
            <v>8.046610169491526</v>
          </cell>
          <cell r="E262">
            <v>8.1182874842603869</v>
          </cell>
          <cell r="F262">
            <v>46.19</v>
          </cell>
          <cell r="G262">
            <v>5.3650000000000002</v>
          </cell>
          <cell r="H262">
            <v>8.6095060577819194</v>
          </cell>
          <cell r="I262">
            <v>8.1665743689820278</v>
          </cell>
          <cell r="J262">
            <v>47.07</v>
          </cell>
          <cell r="K262">
            <v>7.9649999999999999</v>
          </cell>
          <cell r="L262">
            <v>5.9096045197740112</v>
          </cell>
          <cell r="M262">
            <v>7.0786643887909992</v>
          </cell>
          <cell r="N262">
            <v>23.02</v>
          </cell>
          <cell r="O262">
            <v>3.39</v>
          </cell>
          <cell r="P262">
            <v>6.7905604719764012</v>
          </cell>
          <cell r="Q262">
            <v>6.8300661842372268</v>
          </cell>
          <cell r="R262">
            <v>45.88</v>
          </cell>
          <cell r="S262">
            <v>4.16</v>
          </cell>
          <cell r="T262">
            <v>11.028846153846153</v>
          </cell>
          <cell r="U262">
            <v>10.65756081841425</v>
          </cell>
          <cell r="V262">
            <v>69.34</v>
          </cell>
          <cell r="W262">
            <v>7.1749999999999998</v>
          </cell>
          <cell r="X262">
            <v>9.6641114982578404</v>
          </cell>
          <cell r="Y262">
            <v>9.7962158198147957</v>
          </cell>
        </row>
        <row r="263">
          <cell r="A263">
            <v>38904</v>
          </cell>
          <cell r="B263">
            <v>38.25</v>
          </cell>
          <cell r="C263">
            <v>4.72</v>
          </cell>
          <cell r="D263">
            <v>8.1038135593220346</v>
          </cell>
          <cell r="E263">
            <v>8.1182874842603869</v>
          </cell>
          <cell r="F263">
            <v>46.410000000000004</v>
          </cell>
          <cell r="G263">
            <v>5.3650000000000002</v>
          </cell>
          <cell r="H263">
            <v>8.6505125815470638</v>
          </cell>
          <cell r="I263">
            <v>8.1665743689820278</v>
          </cell>
          <cell r="J263">
            <v>46.68</v>
          </cell>
          <cell r="K263">
            <v>7.9649999999999999</v>
          </cell>
          <cell r="L263">
            <v>5.8606403013182673</v>
          </cell>
          <cell r="M263">
            <v>7.0786643887909992</v>
          </cell>
          <cell r="N263">
            <v>23.13</v>
          </cell>
          <cell r="O263">
            <v>3.39</v>
          </cell>
          <cell r="P263">
            <v>6.8230088495575218</v>
          </cell>
          <cell r="Q263">
            <v>6.8300661842372268</v>
          </cell>
          <cell r="R263">
            <v>46.04</v>
          </cell>
          <cell r="S263">
            <v>4.16</v>
          </cell>
          <cell r="T263">
            <v>11.067307692307692</v>
          </cell>
          <cell r="U263">
            <v>10.65756081841425</v>
          </cell>
          <cell r="V263">
            <v>69.12</v>
          </cell>
          <cell r="W263">
            <v>7.1749999999999998</v>
          </cell>
          <cell r="X263">
            <v>9.6334494773519168</v>
          </cell>
          <cell r="Y263">
            <v>9.7962158198147957</v>
          </cell>
        </row>
        <row r="264">
          <cell r="A264">
            <v>38905</v>
          </cell>
          <cell r="B264">
            <v>37.880000000000003</v>
          </cell>
          <cell r="C264">
            <v>4.72</v>
          </cell>
          <cell r="D264">
            <v>8.0254237288135606</v>
          </cell>
          <cell r="E264">
            <v>8.1182874842603869</v>
          </cell>
          <cell r="F264">
            <v>46.45</v>
          </cell>
          <cell r="G264">
            <v>5.3650000000000002</v>
          </cell>
          <cell r="H264">
            <v>8.6579683131407279</v>
          </cell>
          <cell r="I264">
            <v>8.1665743689820278</v>
          </cell>
          <cell r="J264">
            <v>46.6</v>
          </cell>
          <cell r="K264">
            <v>7.9649999999999999</v>
          </cell>
          <cell r="L264">
            <v>5.850596359070936</v>
          </cell>
          <cell r="M264">
            <v>7.0786643887909992</v>
          </cell>
          <cell r="N264">
            <v>23.42</v>
          </cell>
          <cell r="O264">
            <v>3.39</v>
          </cell>
          <cell r="P264">
            <v>6.9085545722713864</v>
          </cell>
          <cell r="Q264">
            <v>6.8300661842372268</v>
          </cell>
          <cell r="R264">
            <v>45.94</v>
          </cell>
          <cell r="S264">
            <v>4.16</v>
          </cell>
          <cell r="T264">
            <v>11.04326923076923</v>
          </cell>
          <cell r="U264">
            <v>10.65756081841425</v>
          </cell>
          <cell r="V264">
            <v>70.77</v>
          </cell>
          <cell r="W264">
            <v>7.1749999999999998</v>
          </cell>
          <cell r="X264">
            <v>9.8634146341463413</v>
          </cell>
          <cell r="Y264">
            <v>9.7962158198147957</v>
          </cell>
        </row>
        <row r="265">
          <cell r="A265">
            <v>38908</v>
          </cell>
          <cell r="B265">
            <v>38.090000000000003</v>
          </cell>
          <cell r="C265">
            <v>4.72</v>
          </cell>
          <cell r="D265">
            <v>8.0699152542372889</v>
          </cell>
          <cell r="E265">
            <v>8.1182874842603869</v>
          </cell>
          <cell r="F265">
            <v>46.410000000000004</v>
          </cell>
          <cell r="G265">
            <v>5.3650000000000002</v>
          </cell>
          <cell r="H265">
            <v>8.6505125815470638</v>
          </cell>
          <cell r="I265">
            <v>8.1665743689820278</v>
          </cell>
          <cell r="J265">
            <v>46.480000000000004</v>
          </cell>
          <cell r="K265">
            <v>7.9649999999999999</v>
          </cell>
          <cell r="L265">
            <v>5.8355304456999377</v>
          </cell>
          <cell r="M265">
            <v>7.0786643887909992</v>
          </cell>
          <cell r="N265">
            <v>23.61</v>
          </cell>
          <cell r="O265">
            <v>3.39</v>
          </cell>
          <cell r="P265">
            <v>6.9646017699115044</v>
          </cell>
          <cell r="Q265">
            <v>6.8300661842372268</v>
          </cell>
          <cell r="R265">
            <v>46.19</v>
          </cell>
          <cell r="S265">
            <v>4.16</v>
          </cell>
          <cell r="T265">
            <v>11.103365384615383</v>
          </cell>
          <cell r="U265">
            <v>10.65756081841425</v>
          </cell>
          <cell r="V265">
            <v>71.28</v>
          </cell>
          <cell r="W265">
            <v>7.1749999999999998</v>
          </cell>
          <cell r="X265">
            <v>9.9344947735191642</v>
          </cell>
          <cell r="Y265">
            <v>9.7962158198147957</v>
          </cell>
        </row>
        <row r="266">
          <cell r="A266">
            <v>38909</v>
          </cell>
          <cell r="B266">
            <v>38.08</v>
          </cell>
          <cell r="C266">
            <v>4.72</v>
          </cell>
          <cell r="D266">
            <v>8.0677966101694913</v>
          </cell>
          <cell r="E266">
            <v>8.1182874842603869</v>
          </cell>
          <cell r="F266">
            <v>45.19</v>
          </cell>
          <cell r="G266">
            <v>5.3650000000000002</v>
          </cell>
          <cell r="H266">
            <v>8.4231127679403528</v>
          </cell>
          <cell r="I266">
            <v>8.1665743689820278</v>
          </cell>
          <cell r="J266">
            <v>46.85</v>
          </cell>
          <cell r="K266">
            <v>7.9649999999999999</v>
          </cell>
          <cell r="L266">
            <v>5.8819836785938486</v>
          </cell>
          <cell r="M266">
            <v>7.0786643887909992</v>
          </cell>
          <cell r="N266">
            <v>23.47</v>
          </cell>
          <cell r="O266">
            <v>3.39</v>
          </cell>
          <cell r="P266">
            <v>6.9233038348082587</v>
          </cell>
          <cell r="Q266">
            <v>6.8300661842372268</v>
          </cell>
          <cell r="R266">
            <v>45.95</v>
          </cell>
          <cell r="S266">
            <v>4.16</v>
          </cell>
          <cell r="T266">
            <v>11.045673076923077</v>
          </cell>
          <cell r="U266">
            <v>10.65756081841425</v>
          </cell>
          <cell r="V266">
            <v>70.400000000000006</v>
          </cell>
          <cell r="W266">
            <v>7.1749999999999998</v>
          </cell>
          <cell r="X266">
            <v>9.8118466898954715</v>
          </cell>
          <cell r="Y266">
            <v>9.7962158198147957</v>
          </cell>
        </row>
        <row r="267">
          <cell r="A267">
            <v>38910</v>
          </cell>
          <cell r="B267">
            <v>37.61</v>
          </cell>
          <cell r="C267">
            <v>4.72</v>
          </cell>
          <cell r="D267">
            <v>7.968220338983051</v>
          </cell>
          <cell r="E267">
            <v>8.1182874842603869</v>
          </cell>
          <cell r="F267">
            <v>44.53</v>
          </cell>
          <cell r="G267">
            <v>5.3650000000000002</v>
          </cell>
          <cell r="H267">
            <v>8.3000931966449212</v>
          </cell>
          <cell r="I267">
            <v>8.1665743689820278</v>
          </cell>
          <cell r="J267">
            <v>46.81</v>
          </cell>
          <cell r="K267">
            <v>7.9649999999999999</v>
          </cell>
          <cell r="L267">
            <v>5.8769617074701825</v>
          </cell>
          <cell r="M267">
            <v>7.0786643887909992</v>
          </cell>
          <cell r="N267">
            <v>23.3</v>
          </cell>
          <cell r="O267">
            <v>3.39</v>
          </cell>
          <cell r="P267">
            <v>6.8731563421828907</v>
          </cell>
          <cell r="Q267">
            <v>6.8300661842372268</v>
          </cell>
          <cell r="R267">
            <v>45.410000000000004</v>
          </cell>
          <cell r="S267">
            <v>4.16</v>
          </cell>
          <cell r="T267">
            <v>10.915865384615385</v>
          </cell>
          <cell r="U267">
            <v>10.65756081841425</v>
          </cell>
          <cell r="V267">
            <v>70.41</v>
          </cell>
          <cell r="W267">
            <v>7.1749999999999998</v>
          </cell>
          <cell r="X267">
            <v>9.8132404181184665</v>
          </cell>
          <cell r="Y267">
            <v>9.7962158198147957</v>
          </cell>
        </row>
        <row r="268">
          <cell r="A268">
            <v>38911</v>
          </cell>
          <cell r="B268">
            <v>37.94</v>
          </cell>
          <cell r="C268">
            <v>4.72</v>
          </cell>
          <cell r="D268">
            <v>8.0381355932203391</v>
          </cell>
          <cell r="E268">
            <v>8.1182874842603869</v>
          </cell>
          <cell r="F268">
            <v>43.77</v>
          </cell>
          <cell r="G268">
            <v>5.3650000000000002</v>
          </cell>
          <cell r="H268">
            <v>8.1584342963653302</v>
          </cell>
          <cell r="I268">
            <v>8.1665743689820278</v>
          </cell>
          <cell r="J268">
            <v>45.68</v>
          </cell>
          <cell r="K268">
            <v>7.9649999999999999</v>
          </cell>
          <cell r="L268">
            <v>5.7350910232266168</v>
          </cell>
          <cell r="M268">
            <v>7.0786643887909992</v>
          </cell>
          <cell r="N268">
            <v>23.3</v>
          </cell>
          <cell r="O268">
            <v>3.39</v>
          </cell>
          <cell r="P268">
            <v>6.8731563421828907</v>
          </cell>
          <cell r="Q268">
            <v>6.8300661842372268</v>
          </cell>
          <cell r="R268">
            <v>45.18</v>
          </cell>
          <cell r="S268">
            <v>4.16</v>
          </cell>
          <cell r="T268">
            <v>10.860576923076923</v>
          </cell>
          <cell r="U268">
            <v>10.65756081841425</v>
          </cell>
          <cell r="V268">
            <v>68.62</v>
          </cell>
          <cell r="W268">
            <v>7.1749999999999998</v>
          </cell>
          <cell r="X268">
            <v>9.5637630662020907</v>
          </cell>
          <cell r="Y268">
            <v>9.7962158198147957</v>
          </cell>
        </row>
        <row r="269">
          <cell r="A269">
            <v>38912</v>
          </cell>
          <cell r="B269">
            <v>36.82</v>
          </cell>
          <cell r="C269">
            <v>4.72</v>
          </cell>
          <cell r="D269">
            <v>7.8008474576271194</v>
          </cell>
          <cell r="E269">
            <v>8.1182874842603869</v>
          </cell>
          <cell r="F269">
            <v>43.67</v>
          </cell>
          <cell r="G269">
            <v>5.3650000000000002</v>
          </cell>
          <cell r="H269">
            <v>8.1397949673811745</v>
          </cell>
          <cell r="I269">
            <v>8.1665743689820278</v>
          </cell>
          <cell r="J269">
            <v>45.480000000000004</v>
          </cell>
          <cell r="K269">
            <v>7.9649999999999999</v>
          </cell>
          <cell r="L269">
            <v>5.7099811676082872</v>
          </cell>
          <cell r="M269">
            <v>7.0786643887909992</v>
          </cell>
          <cell r="N269">
            <v>23.28</v>
          </cell>
          <cell r="O269">
            <v>3.39</v>
          </cell>
          <cell r="P269">
            <v>6.8672566371681416</v>
          </cell>
          <cell r="Q269">
            <v>6.8300661842372268</v>
          </cell>
          <cell r="R269">
            <v>45.53</v>
          </cell>
          <cell r="S269">
            <v>4.16</v>
          </cell>
          <cell r="T269">
            <v>10.944711538461538</v>
          </cell>
          <cell r="U269">
            <v>10.65756081841425</v>
          </cell>
          <cell r="V269">
            <v>68.03</v>
          </cell>
          <cell r="W269">
            <v>7.1749999999999998</v>
          </cell>
          <cell r="X269">
            <v>9.4815331010452972</v>
          </cell>
          <cell r="Y269">
            <v>9.7962158198147957</v>
          </cell>
        </row>
        <row r="270">
          <cell r="A270">
            <v>38915</v>
          </cell>
          <cell r="B270">
            <v>36.53</v>
          </cell>
          <cell r="C270">
            <v>4.72</v>
          </cell>
          <cell r="D270">
            <v>7.7394067796610173</v>
          </cell>
          <cell r="E270">
            <v>8.1182874842603869</v>
          </cell>
          <cell r="F270">
            <v>44.24</v>
          </cell>
          <cell r="G270">
            <v>5.3650000000000002</v>
          </cell>
          <cell r="H270">
            <v>8.2460391425908668</v>
          </cell>
          <cell r="I270">
            <v>8.1665743689820278</v>
          </cell>
          <cell r="J270">
            <v>45.47</v>
          </cell>
          <cell r="K270">
            <v>7.9649999999999999</v>
          </cell>
          <cell r="L270">
            <v>5.7087256748273694</v>
          </cell>
          <cell r="M270">
            <v>7.0786643887909992</v>
          </cell>
          <cell r="N270">
            <v>23.400000000000002</v>
          </cell>
          <cell r="O270">
            <v>3.39</v>
          </cell>
          <cell r="P270">
            <v>6.9026548672566372</v>
          </cell>
          <cell r="Q270">
            <v>6.8300661842372268</v>
          </cell>
          <cell r="R270">
            <v>45.75</v>
          </cell>
          <cell r="S270">
            <v>4.16</v>
          </cell>
          <cell r="T270">
            <v>10.997596153846153</v>
          </cell>
          <cell r="U270">
            <v>10.65756081841425</v>
          </cell>
          <cell r="V270">
            <v>69.2</v>
          </cell>
          <cell r="W270">
            <v>7.1749999999999998</v>
          </cell>
          <cell r="X270">
            <v>9.6445993031358892</v>
          </cell>
          <cell r="Y270">
            <v>9.7962158198147957</v>
          </cell>
        </row>
        <row r="271">
          <cell r="A271">
            <v>38916</v>
          </cell>
          <cell r="B271">
            <v>36.980000000000004</v>
          </cell>
          <cell r="C271">
            <v>4.72</v>
          </cell>
          <cell r="D271">
            <v>7.834745762711866</v>
          </cell>
          <cell r="E271">
            <v>8.1182874842603869</v>
          </cell>
          <cell r="F271">
            <v>44.43</v>
          </cell>
          <cell r="G271">
            <v>5.3650000000000002</v>
          </cell>
          <cell r="H271">
            <v>8.2814538676607636</v>
          </cell>
          <cell r="I271">
            <v>8.1665743689820278</v>
          </cell>
          <cell r="J271">
            <v>45.730000000000004</v>
          </cell>
          <cell r="K271">
            <v>7.9649999999999999</v>
          </cell>
          <cell r="L271">
            <v>5.7413684871311998</v>
          </cell>
          <cell r="M271">
            <v>7.0786643887909992</v>
          </cell>
          <cell r="N271">
            <v>22.77</v>
          </cell>
          <cell r="O271">
            <v>3.39</v>
          </cell>
          <cell r="P271">
            <v>6.716814159292035</v>
          </cell>
          <cell r="Q271">
            <v>6.8300661842372268</v>
          </cell>
          <cell r="R271">
            <v>45.82</v>
          </cell>
          <cell r="S271">
            <v>4.16</v>
          </cell>
          <cell r="T271">
            <v>11.014423076923077</v>
          </cell>
          <cell r="U271">
            <v>10.65756081841425</v>
          </cell>
          <cell r="V271">
            <v>69.400000000000006</v>
          </cell>
          <cell r="W271">
            <v>7.1749999999999998</v>
          </cell>
          <cell r="X271">
            <v>9.6724738675958193</v>
          </cell>
          <cell r="Y271">
            <v>9.7962158198147957</v>
          </cell>
        </row>
        <row r="272">
          <cell r="A272">
            <v>38917</v>
          </cell>
          <cell r="B272">
            <v>38.54</v>
          </cell>
          <cell r="C272">
            <v>4.72</v>
          </cell>
          <cell r="D272">
            <v>8.1652542372881367</v>
          </cell>
          <cell r="E272">
            <v>8.1182874842603869</v>
          </cell>
          <cell r="F272">
            <v>45.39</v>
          </cell>
          <cell r="G272">
            <v>5.3650000000000002</v>
          </cell>
          <cell r="H272">
            <v>8.4603914259086679</v>
          </cell>
          <cell r="I272">
            <v>8.1665743689820278</v>
          </cell>
          <cell r="J272">
            <v>47.730000000000004</v>
          </cell>
          <cell r="K272">
            <v>7.9649999999999999</v>
          </cell>
          <cell r="L272">
            <v>5.9924670433145018</v>
          </cell>
          <cell r="M272">
            <v>7.0786643887909992</v>
          </cell>
          <cell r="N272">
            <v>22.700000000000003</v>
          </cell>
          <cell r="O272">
            <v>3.39</v>
          </cell>
          <cell r="P272">
            <v>6.6961651917404135</v>
          </cell>
          <cell r="Q272">
            <v>6.8300661842372268</v>
          </cell>
          <cell r="R272">
            <v>46.42</v>
          </cell>
          <cell r="S272">
            <v>4.16</v>
          </cell>
          <cell r="T272">
            <v>11.158653846153847</v>
          </cell>
          <cell r="U272">
            <v>10.65756081841425</v>
          </cell>
          <cell r="V272">
            <v>69.88</v>
          </cell>
          <cell r="W272">
            <v>7.1749999999999998</v>
          </cell>
          <cell r="X272">
            <v>9.7393728222996518</v>
          </cell>
          <cell r="Y272">
            <v>9.7962158198147957</v>
          </cell>
        </row>
        <row r="273">
          <cell r="A273">
            <v>38918</v>
          </cell>
          <cell r="B273">
            <v>39.11</v>
          </cell>
          <cell r="C273">
            <v>4.72</v>
          </cell>
          <cell r="D273">
            <v>8.2860169491525433</v>
          </cell>
          <cell r="E273">
            <v>8.1182874842603869</v>
          </cell>
          <cell r="F273">
            <v>44.12</v>
          </cell>
          <cell r="G273">
            <v>5.3650000000000002</v>
          </cell>
          <cell r="H273">
            <v>8.2236719478098781</v>
          </cell>
          <cell r="I273">
            <v>8.1665743689820278</v>
          </cell>
          <cell r="J273">
            <v>45.56</v>
          </cell>
          <cell r="K273">
            <v>7.9649999999999999</v>
          </cell>
          <cell r="L273">
            <v>5.7200251098556185</v>
          </cell>
          <cell r="M273">
            <v>7.0786643887909992</v>
          </cell>
          <cell r="N273">
            <v>22.68</v>
          </cell>
          <cell r="O273">
            <v>3.39</v>
          </cell>
          <cell r="P273">
            <v>6.6902654867256635</v>
          </cell>
          <cell r="Q273">
            <v>6.8300661842372268</v>
          </cell>
          <cell r="R273">
            <v>45.5</v>
          </cell>
          <cell r="S273">
            <v>4.16</v>
          </cell>
          <cell r="T273">
            <v>10.9375</v>
          </cell>
          <cell r="U273">
            <v>10.65756081841425</v>
          </cell>
          <cell r="V273">
            <v>69.39</v>
          </cell>
          <cell r="W273">
            <v>7.1749999999999998</v>
          </cell>
          <cell r="X273">
            <v>9.6710801393728225</v>
          </cell>
          <cell r="Y273">
            <v>9.7962158198147957</v>
          </cell>
        </row>
        <row r="274">
          <cell r="A274">
            <v>38919</v>
          </cell>
          <cell r="B274">
            <v>39</v>
          </cell>
          <cell r="C274">
            <v>4.72</v>
          </cell>
          <cell r="D274">
            <v>8.2627118644067803</v>
          </cell>
          <cell r="E274">
            <v>8.1182874842603869</v>
          </cell>
          <cell r="F274">
            <v>43.43</v>
          </cell>
          <cell r="G274">
            <v>5.3650000000000002</v>
          </cell>
          <cell r="H274">
            <v>8.0950605778191989</v>
          </cell>
          <cell r="I274">
            <v>8.1665743689820278</v>
          </cell>
          <cell r="J274">
            <v>43.54</v>
          </cell>
          <cell r="K274">
            <v>7.9649999999999999</v>
          </cell>
          <cell r="L274">
            <v>5.4664155681104836</v>
          </cell>
          <cell r="M274">
            <v>7.0786643887909992</v>
          </cell>
          <cell r="N274">
            <v>22.490000000000002</v>
          </cell>
          <cell r="O274">
            <v>3.39</v>
          </cell>
          <cell r="P274">
            <v>6.6342182890855463</v>
          </cell>
          <cell r="Q274">
            <v>6.8300661842372268</v>
          </cell>
          <cell r="R274">
            <v>45.97</v>
          </cell>
          <cell r="S274">
            <v>4.16</v>
          </cell>
          <cell r="T274">
            <v>11.050480769230768</v>
          </cell>
          <cell r="U274">
            <v>10.65756081841425</v>
          </cell>
          <cell r="V274">
            <v>66.97</v>
          </cell>
          <cell r="W274">
            <v>7.1749999999999998</v>
          </cell>
          <cell r="X274">
            <v>9.3337979094076662</v>
          </cell>
          <cell r="Y274">
            <v>9.7962158198147957</v>
          </cell>
        </row>
        <row r="275">
          <cell r="A275">
            <v>38922</v>
          </cell>
          <cell r="B275">
            <v>39.35</v>
          </cell>
          <cell r="C275">
            <v>4.72</v>
          </cell>
          <cell r="D275">
            <v>8.3368644067796609</v>
          </cell>
          <cell r="E275">
            <v>8.1182874842603869</v>
          </cell>
          <cell r="F275">
            <v>44.14</v>
          </cell>
          <cell r="G275">
            <v>5.3650000000000002</v>
          </cell>
          <cell r="H275">
            <v>8.2273998136067092</v>
          </cell>
          <cell r="I275">
            <v>8.1665743689820278</v>
          </cell>
          <cell r="J275">
            <v>45</v>
          </cell>
          <cell r="K275">
            <v>7.9649999999999999</v>
          </cell>
          <cell r="L275">
            <v>5.6497175141242941</v>
          </cell>
          <cell r="M275">
            <v>7.0786643887909992</v>
          </cell>
          <cell r="N275">
            <v>22.79</v>
          </cell>
          <cell r="O275">
            <v>3.39</v>
          </cell>
          <cell r="P275">
            <v>6.7227138643067841</v>
          </cell>
          <cell r="Q275">
            <v>6.8300661842372268</v>
          </cell>
          <cell r="R275">
            <v>45.77</v>
          </cell>
          <cell r="S275">
            <v>4.16</v>
          </cell>
          <cell r="T275">
            <v>11.002403846153847</v>
          </cell>
          <cell r="U275">
            <v>10.65756081841425</v>
          </cell>
          <cell r="V275">
            <v>66.8</v>
          </cell>
          <cell r="W275">
            <v>7.1749999999999998</v>
          </cell>
          <cell r="X275">
            <v>9.3101045296167246</v>
          </cell>
          <cell r="Y275">
            <v>9.7962158198147957</v>
          </cell>
        </row>
        <row r="276">
          <cell r="A276">
            <v>38923</v>
          </cell>
          <cell r="B276">
            <v>38.950000000000003</v>
          </cell>
          <cell r="C276">
            <v>4.72</v>
          </cell>
          <cell r="D276">
            <v>8.2521186440677976</v>
          </cell>
          <cell r="E276">
            <v>8.1182874842603869</v>
          </cell>
          <cell r="F276">
            <v>44.13</v>
          </cell>
          <cell r="G276">
            <v>5.3650000000000002</v>
          </cell>
          <cell r="H276">
            <v>8.2255358807082946</v>
          </cell>
          <cell r="I276">
            <v>8.1665743689820278</v>
          </cell>
          <cell r="J276">
            <v>46.65</v>
          </cell>
          <cell r="K276">
            <v>7.9649999999999999</v>
          </cell>
          <cell r="L276">
            <v>5.8568738229755182</v>
          </cell>
          <cell r="M276">
            <v>7.0786643887909992</v>
          </cell>
          <cell r="N276">
            <v>22.79</v>
          </cell>
          <cell r="O276">
            <v>3.39</v>
          </cell>
          <cell r="P276">
            <v>6.7227138643067841</v>
          </cell>
          <cell r="Q276">
            <v>6.8300661842372268</v>
          </cell>
          <cell r="R276">
            <v>45.7</v>
          </cell>
          <cell r="S276">
            <v>4.16</v>
          </cell>
          <cell r="T276">
            <v>10.985576923076923</v>
          </cell>
          <cell r="U276">
            <v>10.65756081841425</v>
          </cell>
          <cell r="V276">
            <v>67.72</v>
          </cell>
          <cell r="W276">
            <v>7.1749999999999998</v>
          </cell>
          <cell r="X276">
            <v>9.4383275261324044</v>
          </cell>
          <cell r="Y276">
            <v>9.7962158198147957</v>
          </cell>
        </row>
        <row r="277">
          <cell r="A277">
            <v>38924</v>
          </cell>
          <cell r="B277">
            <v>36.9</v>
          </cell>
          <cell r="C277">
            <v>4.72</v>
          </cell>
          <cell r="D277">
            <v>7.8177966101694913</v>
          </cell>
          <cell r="E277">
            <v>8.1182874842603869</v>
          </cell>
          <cell r="F277">
            <v>43.54</v>
          </cell>
          <cell r="G277">
            <v>5.3650000000000002</v>
          </cell>
          <cell r="H277">
            <v>8.1155638397017711</v>
          </cell>
          <cell r="I277">
            <v>8.1665743689820278</v>
          </cell>
          <cell r="J277">
            <v>46.54</v>
          </cell>
          <cell r="K277">
            <v>7.9649999999999999</v>
          </cell>
          <cell r="L277">
            <v>5.843063402385436</v>
          </cell>
          <cell r="M277">
            <v>7.0786643887909992</v>
          </cell>
          <cell r="N277">
            <v>23.25</v>
          </cell>
          <cell r="O277">
            <v>3.39</v>
          </cell>
          <cell r="P277">
            <v>6.8584070796460175</v>
          </cell>
          <cell r="Q277">
            <v>6.8300661842372268</v>
          </cell>
          <cell r="R277">
            <v>45.730000000000004</v>
          </cell>
          <cell r="S277">
            <v>4.16</v>
          </cell>
          <cell r="T277">
            <v>10.992788461538462</v>
          </cell>
          <cell r="U277">
            <v>10.65756081841425</v>
          </cell>
          <cell r="V277">
            <v>66.38</v>
          </cell>
          <cell r="W277">
            <v>7.1749999999999998</v>
          </cell>
          <cell r="X277">
            <v>9.2515679442508709</v>
          </cell>
          <cell r="Y277">
            <v>9.7962158198147957</v>
          </cell>
        </row>
        <row r="278">
          <cell r="A278">
            <v>38925</v>
          </cell>
          <cell r="B278">
            <v>35.020000000000003</v>
          </cell>
          <cell r="C278">
            <v>4.72</v>
          </cell>
          <cell r="D278">
            <v>7.4194915254237301</v>
          </cell>
          <cell r="E278">
            <v>8.1182874842603869</v>
          </cell>
          <cell r="F278">
            <v>41.26</v>
          </cell>
          <cell r="G278">
            <v>5.3650000000000002</v>
          </cell>
          <cell r="H278">
            <v>7.690587138863</v>
          </cell>
          <cell r="I278">
            <v>8.1665743689820278</v>
          </cell>
          <cell r="J278">
            <v>45.44</v>
          </cell>
          <cell r="K278">
            <v>7.9649999999999999</v>
          </cell>
          <cell r="L278">
            <v>5.7049591964846202</v>
          </cell>
          <cell r="M278">
            <v>7.0786643887909992</v>
          </cell>
          <cell r="N278">
            <v>22.89</v>
          </cell>
          <cell r="O278">
            <v>3.39</v>
          </cell>
          <cell r="P278">
            <v>6.7522123893805306</v>
          </cell>
          <cell r="Q278">
            <v>6.8300661842372268</v>
          </cell>
          <cell r="R278">
            <v>44.550000000000004</v>
          </cell>
          <cell r="S278">
            <v>4.16</v>
          </cell>
          <cell r="T278">
            <v>10.709134615384617</v>
          </cell>
          <cell r="U278">
            <v>10.65756081841425</v>
          </cell>
          <cell r="V278">
            <v>65.2</v>
          </cell>
          <cell r="W278">
            <v>7.1749999999999998</v>
          </cell>
          <cell r="X278">
            <v>9.0871080139372822</v>
          </cell>
          <cell r="Y278">
            <v>9.7962158198147957</v>
          </cell>
        </row>
        <row r="279">
          <cell r="A279">
            <v>38926</v>
          </cell>
          <cell r="B279">
            <v>36.4</v>
          </cell>
          <cell r="C279">
            <v>4.72</v>
          </cell>
          <cell r="D279">
            <v>7.7118644067796609</v>
          </cell>
          <cell r="E279">
            <v>8.1182874842603869</v>
          </cell>
          <cell r="F279">
            <v>43.27</v>
          </cell>
          <cell r="G279">
            <v>5.3650000000000002</v>
          </cell>
          <cell r="H279">
            <v>8.0652376514445479</v>
          </cell>
          <cell r="I279">
            <v>8.1665743689820278</v>
          </cell>
          <cell r="J279">
            <v>46.34</v>
          </cell>
          <cell r="K279">
            <v>7.9649999999999999</v>
          </cell>
          <cell r="L279">
            <v>5.8179535467671064</v>
          </cell>
          <cell r="M279">
            <v>7.0786643887909992</v>
          </cell>
          <cell r="N279">
            <v>23.54</v>
          </cell>
          <cell r="O279">
            <v>3.39</v>
          </cell>
          <cell r="P279">
            <v>6.9439528023598811</v>
          </cell>
          <cell r="Q279">
            <v>6.8300661842372268</v>
          </cell>
          <cell r="R279">
            <v>45.03</v>
          </cell>
          <cell r="S279">
            <v>4.16</v>
          </cell>
          <cell r="T279">
            <v>10.82451923076923</v>
          </cell>
          <cell r="U279">
            <v>10.65756081841425</v>
          </cell>
          <cell r="V279">
            <v>66.510000000000005</v>
          </cell>
          <cell r="W279">
            <v>7.1749999999999998</v>
          </cell>
          <cell r="X279">
            <v>9.2696864111498272</v>
          </cell>
          <cell r="Y279">
            <v>9.7962158198147957</v>
          </cell>
        </row>
        <row r="280">
          <cell r="A280">
            <v>38929</v>
          </cell>
          <cell r="B280">
            <v>35.83</v>
          </cell>
          <cell r="C280">
            <v>4.7625000000000002</v>
          </cell>
          <cell r="D280">
            <v>7.5233595800524924</v>
          </cell>
          <cell r="E280">
            <v>8.1182874842603869</v>
          </cell>
          <cell r="F280">
            <v>42.25</v>
          </cell>
          <cell r="G280">
            <v>5.43</v>
          </cell>
          <cell r="H280">
            <v>7.7808471454880301</v>
          </cell>
          <cell r="I280">
            <v>8.1665743689820278</v>
          </cell>
          <cell r="J280">
            <v>45.33</v>
          </cell>
          <cell r="K280">
            <v>7.9475000000000007</v>
          </cell>
          <cell r="L280">
            <v>5.7036804026423393</v>
          </cell>
          <cell r="M280">
            <v>7.0786643887909992</v>
          </cell>
          <cell r="N280">
            <v>23.6</v>
          </cell>
          <cell r="O280">
            <v>3.3075000000000001</v>
          </cell>
          <cell r="P280">
            <v>7.1352985638699931</v>
          </cell>
          <cell r="Q280">
            <v>6.8300661842372268</v>
          </cell>
          <cell r="R280">
            <v>44.7</v>
          </cell>
          <cell r="S280">
            <v>4.1808339999999999</v>
          </cell>
          <cell r="T280">
            <v>10.691646690588529</v>
          </cell>
          <cell r="U280">
            <v>10.65756081841425</v>
          </cell>
          <cell r="V280">
            <v>66.349999999999994</v>
          </cell>
          <cell r="W280">
            <v>7.4658340000000001</v>
          </cell>
          <cell r="X280">
            <v>8.887151790409483</v>
          </cell>
          <cell r="Y280">
            <v>9.7962158198147957</v>
          </cell>
        </row>
        <row r="281">
          <cell r="A281">
            <v>38930</v>
          </cell>
          <cell r="B281">
            <v>35.85</v>
          </cell>
          <cell r="C281">
            <v>4.7625000000000002</v>
          </cell>
          <cell r="D281">
            <v>7.5275590551181102</v>
          </cell>
          <cell r="E281">
            <v>8.1182874842603869</v>
          </cell>
          <cell r="F281">
            <v>42.230000000000004</v>
          </cell>
          <cell r="G281">
            <v>5.43</v>
          </cell>
          <cell r="H281">
            <v>7.7771639042357288</v>
          </cell>
          <cell r="I281">
            <v>8.1665743689820278</v>
          </cell>
          <cell r="J281">
            <v>44.5</v>
          </cell>
          <cell r="K281">
            <v>7.9475000000000007</v>
          </cell>
          <cell r="L281">
            <v>5.599245045611827</v>
          </cell>
          <cell r="M281">
            <v>7.0786643887909992</v>
          </cell>
          <cell r="N281">
            <v>23.3</v>
          </cell>
          <cell r="O281">
            <v>3.3075000000000001</v>
          </cell>
          <cell r="P281">
            <v>7.0445956160241874</v>
          </cell>
          <cell r="Q281">
            <v>6.8300661842372268</v>
          </cell>
          <cell r="R281">
            <v>44.410000000000004</v>
          </cell>
          <cell r="S281">
            <v>4.1808339999999999</v>
          </cell>
          <cell r="T281">
            <v>10.622282539799476</v>
          </cell>
          <cell r="U281">
            <v>10.65756081841425</v>
          </cell>
          <cell r="V281">
            <v>66.650000000000006</v>
          </cell>
          <cell r="W281">
            <v>7.4658340000000001</v>
          </cell>
          <cell r="X281">
            <v>8.9273348429659709</v>
          </cell>
          <cell r="Y281">
            <v>9.7962158198147957</v>
          </cell>
        </row>
        <row r="282">
          <cell r="A282">
            <v>38931</v>
          </cell>
          <cell r="B282">
            <v>36.410000000000004</v>
          </cell>
          <cell r="C282">
            <v>4.7625000000000002</v>
          </cell>
          <cell r="D282">
            <v>7.645144356955381</v>
          </cell>
          <cell r="E282">
            <v>8.1182874842603869</v>
          </cell>
          <cell r="F282">
            <v>42.72</v>
          </cell>
          <cell r="G282">
            <v>5.43</v>
          </cell>
          <cell r="H282">
            <v>7.8674033149171274</v>
          </cell>
          <cell r="I282">
            <v>8.1665743689820278</v>
          </cell>
          <cell r="J282">
            <v>44.58</v>
          </cell>
          <cell r="K282">
            <v>7.9475000000000007</v>
          </cell>
          <cell r="L282">
            <v>5.6093111041207919</v>
          </cell>
          <cell r="M282">
            <v>7.0786643887909992</v>
          </cell>
          <cell r="N282">
            <v>22.75</v>
          </cell>
          <cell r="O282">
            <v>3.3075000000000001</v>
          </cell>
          <cell r="P282">
            <v>6.8783068783068781</v>
          </cell>
          <cell r="Q282">
            <v>6.8300661842372268</v>
          </cell>
          <cell r="R282">
            <v>44.13</v>
          </cell>
          <cell r="S282">
            <v>4.1808339999999999</v>
          </cell>
          <cell r="T282">
            <v>10.555310256279011</v>
          </cell>
          <cell r="U282">
            <v>10.65756081841425</v>
          </cell>
          <cell r="V282">
            <v>66</v>
          </cell>
          <cell r="W282">
            <v>7.4658340000000001</v>
          </cell>
          <cell r="X282">
            <v>8.840271562426917</v>
          </cell>
          <cell r="Y282">
            <v>9.7962158198147957</v>
          </cell>
        </row>
        <row r="283">
          <cell r="A283">
            <v>38932</v>
          </cell>
          <cell r="B283">
            <v>37.050000000000004</v>
          </cell>
          <cell r="C283">
            <v>4.7625000000000002</v>
          </cell>
          <cell r="D283">
            <v>7.7795275590551185</v>
          </cell>
          <cell r="E283">
            <v>8.1182874842603869</v>
          </cell>
          <cell r="F283">
            <v>43.26</v>
          </cell>
          <cell r="G283">
            <v>5.43</v>
          </cell>
          <cell r="H283">
            <v>7.9668508287292816</v>
          </cell>
          <cell r="I283">
            <v>8.1665743689820278</v>
          </cell>
          <cell r="J283">
            <v>45.550000000000004</v>
          </cell>
          <cell r="K283">
            <v>7.9475000000000007</v>
          </cell>
          <cell r="L283">
            <v>5.7313620635419946</v>
          </cell>
          <cell r="M283">
            <v>7.0786643887909992</v>
          </cell>
          <cell r="N283">
            <v>23.05</v>
          </cell>
          <cell r="O283">
            <v>3.3075000000000001</v>
          </cell>
          <cell r="P283">
            <v>6.9690098261526829</v>
          </cell>
          <cell r="Q283">
            <v>6.8300661842372268</v>
          </cell>
          <cell r="R283">
            <v>44.400000000000006</v>
          </cell>
          <cell r="S283">
            <v>4.1808339999999999</v>
          </cell>
          <cell r="T283">
            <v>10.619890672530889</v>
          </cell>
          <cell r="U283">
            <v>10.65756081841425</v>
          </cell>
          <cell r="V283">
            <v>67.11</v>
          </cell>
          <cell r="W283">
            <v>7.4658340000000001</v>
          </cell>
          <cell r="X283">
            <v>8.9889488568859157</v>
          </cell>
          <cell r="Y283">
            <v>9.7962158198147957</v>
          </cell>
        </row>
        <row r="284">
          <cell r="A284">
            <v>38933</v>
          </cell>
          <cell r="B284">
            <v>37.4</v>
          </cell>
          <cell r="C284">
            <v>4.7625000000000002</v>
          </cell>
          <cell r="D284">
            <v>7.8530183727034117</v>
          </cell>
          <cell r="E284">
            <v>8.1182874842603869</v>
          </cell>
          <cell r="F284">
            <v>44.14</v>
          </cell>
          <cell r="G284">
            <v>5.43</v>
          </cell>
          <cell r="H284">
            <v>8.1289134438305712</v>
          </cell>
          <cell r="I284">
            <v>8.1665743689820278</v>
          </cell>
          <cell r="J284">
            <v>45.51</v>
          </cell>
          <cell r="K284">
            <v>7.9475000000000007</v>
          </cell>
          <cell r="L284">
            <v>5.7263290342875113</v>
          </cell>
          <cell r="M284">
            <v>7.0786643887909992</v>
          </cell>
          <cell r="N284">
            <v>23.01</v>
          </cell>
          <cell r="O284">
            <v>3.3075000000000001</v>
          </cell>
          <cell r="P284">
            <v>6.9569160997732427</v>
          </cell>
          <cell r="Q284">
            <v>6.8300661842372268</v>
          </cell>
          <cell r="R284">
            <v>44.96</v>
          </cell>
          <cell r="S284">
            <v>4.1808339999999999</v>
          </cell>
          <cell r="T284">
            <v>10.753835239571817</v>
          </cell>
          <cell r="U284">
            <v>10.65756081841425</v>
          </cell>
          <cell r="V284">
            <v>66.900000000000006</v>
          </cell>
          <cell r="W284">
            <v>7.4658340000000001</v>
          </cell>
          <cell r="X284">
            <v>8.9608207200963754</v>
          </cell>
          <cell r="Y284">
            <v>9.7962158198147957</v>
          </cell>
        </row>
        <row r="285">
          <cell r="A285">
            <v>38936</v>
          </cell>
          <cell r="B285">
            <v>36.910000000000004</v>
          </cell>
          <cell r="C285">
            <v>4.7625000000000002</v>
          </cell>
          <cell r="D285">
            <v>7.750131233595801</v>
          </cell>
          <cell r="E285">
            <v>8.1182874842603869</v>
          </cell>
          <cell r="F285">
            <v>44.550000000000004</v>
          </cell>
          <cell r="G285">
            <v>5.43</v>
          </cell>
          <cell r="H285">
            <v>8.2044198895027645</v>
          </cell>
          <cell r="I285">
            <v>8.1665743689820278</v>
          </cell>
          <cell r="J285">
            <v>44.29</v>
          </cell>
          <cell r="K285">
            <v>7.9475000000000007</v>
          </cell>
          <cell r="L285">
            <v>5.5728216420257937</v>
          </cell>
          <cell r="M285">
            <v>7.0786643887909992</v>
          </cell>
          <cell r="N285">
            <v>22.87</v>
          </cell>
          <cell r="O285">
            <v>3.3075000000000001</v>
          </cell>
          <cell r="P285">
            <v>6.9145880574452008</v>
          </cell>
          <cell r="Q285">
            <v>6.8300661842372268</v>
          </cell>
          <cell r="R285">
            <v>45.050000000000004</v>
          </cell>
          <cell r="S285">
            <v>4.1808339999999999</v>
          </cell>
          <cell r="T285">
            <v>10.775362044989111</v>
          </cell>
          <cell r="U285">
            <v>10.65756081841425</v>
          </cell>
          <cell r="V285">
            <v>66.87</v>
          </cell>
          <cell r="W285">
            <v>7.4658340000000001</v>
          </cell>
          <cell r="X285">
            <v>8.9568024148407268</v>
          </cell>
          <cell r="Y285">
            <v>9.7962158198147957</v>
          </cell>
        </row>
        <row r="286">
          <cell r="A286">
            <v>38937</v>
          </cell>
          <cell r="B286">
            <v>37.340000000000003</v>
          </cell>
          <cell r="C286">
            <v>4.7625000000000002</v>
          </cell>
          <cell r="D286">
            <v>7.8404199475065619</v>
          </cell>
          <cell r="E286">
            <v>8.1182874842603869</v>
          </cell>
          <cell r="F286">
            <v>43.34</v>
          </cell>
          <cell r="G286">
            <v>5.43</v>
          </cell>
          <cell r="H286">
            <v>7.9815837937384906</v>
          </cell>
          <cell r="I286">
            <v>8.1665743689820278</v>
          </cell>
          <cell r="J286">
            <v>42.28</v>
          </cell>
          <cell r="K286">
            <v>7.9475000000000007</v>
          </cell>
          <cell r="L286">
            <v>5.3199119219880462</v>
          </cell>
          <cell r="M286">
            <v>7.0786643887909992</v>
          </cell>
          <cell r="N286">
            <v>22.88</v>
          </cell>
          <cell r="O286">
            <v>3.3075000000000001</v>
          </cell>
          <cell r="P286">
            <v>6.91761148904006</v>
          </cell>
          <cell r="Q286">
            <v>6.8300661842372268</v>
          </cell>
          <cell r="R286">
            <v>44.62</v>
          </cell>
          <cell r="S286">
            <v>4.1808339999999999</v>
          </cell>
          <cell r="T286">
            <v>10.672511752439824</v>
          </cell>
          <cell r="U286">
            <v>10.65756081841425</v>
          </cell>
          <cell r="V286">
            <v>67.3</v>
          </cell>
          <cell r="W286">
            <v>7.4658340000000001</v>
          </cell>
          <cell r="X286">
            <v>9.014398123505023</v>
          </cell>
          <cell r="Y286">
            <v>9.7962158198147957</v>
          </cell>
        </row>
        <row r="287">
          <cell r="A287">
            <v>38938</v>
          </cell>
          <cell r="B287">
            <v>34.11</v>
          </cell>
          <cell r="C287">
            <v>4.7625000000000002</v>
          </cell>
          <cell r="D287">
            <v>7.162204724409448</v>
          </cell>
          <cell r="E287">
            <v>8.1182874842603869</v>
          </cell>
          <cell r="F287">
            <v>40.46</v>
          </cell>
          <cell r="G287">
            <v>5.43</v>
          </cell>
          <cell r="H287">
            <v>7.4511970534069984</v>
          </cell>
          <cell r="I287">
            <v>8.1665743689820278</v>
          </cell>
          <cell r="J287">
            <v>34.99</v>
          </cell>
          <cell r="K287">
            <v>7.9475000000000007</v>
          </cell>
          <cell r="L287">
            <v>4.4026423403586028</v>
          </cell>
          <cell r="M287">
            <v>7.0786643887909992</v>
          </cell>
          <cell r="N287">
            <v>22.830000000000002</v>
          </cell>
          <cell r="O287">
            <v>3.3075000000000001</v>
          </cell>
          <cell r="P287">
            <v>6.9024943310657596</v>
          </cell>
          <cell r="Q287">
            <v>6.8300661842372268</v>
          </cell>
          <cell r="R287">
            <v>43.300000000000004</v>
          </cell>
          <cell r="S287">
            <v>4.1808339999999999</v>
          </cell>
          <cell r="T287">
            <v>10.356785272986205</v>
          </cell>
          <cell r="U287">
            <v>10.65756081841425</v>
          </cell>
          <cell r="V287">
            <v>63.78</v>
          </cell>
          <cell r="W287">
            <v>7.4658340000000001</v>
          </cell>
          <cell r="X287">
            <v>8.5429169735089214</v>
          </cell>
          <cell r="Y287">
            <v>9.7962158198147957</v>
          </cell>
        </row>
        <row r="288">
          <cell r="A288">
            <v>38939</v>
          </cell>
          <cell r="B288">
            <v>33.9</v>
          </cell>
          <cell r="C288">
            <v>4.7625000000000002</v>
          </cell>
          <cell r="D288">
            <v>7.1181102362204722</v>
          </cell>
          <cell r="E288">
            <v>8.1182874842603869</v>
          </cell>
          <cell r="F288">
            <v>40.900000000000006</v>
          </cell>
          <cell r="G288">
            <v>5.43</v>
          </cell>
          <cell r="H288">
            <v>7.5322283609576441</v>
          </cell>
          <cell r="I288">
            <v>8.1665743689820278</v>
          </cell>
          <cell r="J288">
            <v>35.85</v>
          </cell>
          <cell r="K288">
            <v>7.9475000000000007</v>
          </cell>
          <cell r="L288">
            <v>4.5108524693299774</v>
          </cell>
          <cell r="M288">
            <v>7.0786643887909992</v>
          </cell>
          <cell r="N288">
            <v>22.89</v>
          </cell>
          <cell r="O288">
            <v>3.3075000000000001</v>
          </cell>
          <cell r="P288">
            <v>6.9206349206349209</v>
          </cell>
          <cell r="Q288">
            <v>6.8300661842372268</v>
          </cell>
          <cell r="R288">
            <v>43.35</v>
          </cell>
          <cell r="S288">
            <v>4.1808339999999999</v>
          </cell>
          <cell r="T288">
            <v>10.368744609329143</v>
          </cell>
          <cell r="U288">
            <v>10.65756081841425</v>
          </cell>
          <cell r="V288">
            <v>63.96</v>
          </cell>
          <cell r="W288">
            <v>7.4658340000000001</v>
          </cell>
          <cell r="X288">
            <v>8.5670268050428131</v>
          </cell>
          <cell r="Y288">
            <v>9.7962158198147957</v>
          </cell>
        </row>
        <row r="289">
          <cell r="A289">
            <v>38940</v>
          </cell>
          <cell r="B289">
            <v>32.94</v>
          </cell>
          <cell r="C289">
            <v>4.7625000000000002</v>
          </cell>
          <cell r="D289">
            <v>6.916535433070865</v>
          </cell>
          <cell r="E289">
            <v>8.1182874842603869</v>
          </cell>
          <cell r="F289">
            <v>40.07</v>
          </cell>
          <cell r="G289">
            <v>5.43</v>
          </cell>
          <cell r="H289">
            <v>7.3793738489871092</v>
          </cell>
          <cell r="I289">
            <v>8.1665743689820278</v>
          </cell>
          <cell r="J289">
            <v>33.44</v>
          </cell>
          <cell r="K289">
            <v>7.9475000000000007</v>
          </cell>
          <cell r="L289">
            <v>4.2076124567474045</v>
          </cell>
          <cell r="M289">
            <v>7.0786643887909992</v>
          </cell>
          <cell r="N289">
            <v>22.8</v>
          </cell>
          <cell r="O289">
            <v>3.3075000000000001</v>
          </cell>
          <cell r="P289">
            <v>6.8934240362811794</v>
          </cell>
          <cell r="Q289">
            <v>6.8300661842372268</v>
          </cell>
          <cell r="R289">
            <v>42.75</v>
          </cell>
          <cell r="S289">
            <v>4.1808339999999999</v>
          </cell>
          <cell r="T289">
            <v>10.22523257321386</v>
          </cell>
          <cell r="U289">
            <v>10.65756081841425</v>
          </cell>
          <cell r="V289">
            <v>62.38</v>
          </cell>
          <cell r="W289">
            <v>7.4658340000000001</v>
          </cell>
          <cell r="X289">
            <v>8.3553960615786522</v>
          </cell>
          <cell r="Y289">
            <v>9.7962158198147957</v>
          </cell>
        </row>
        <row r="290">
          <cell r="A290">
            <v>38943</v>
          </cell>
          <cell r="B290">
            <v>33.07</v>
          </cell>
          <cell r="C290">
            <v>4.7625000000000002</v>
          </cell>
          <cell r="D290">
            <v>6.943832020997375</v>
          </cell>
          <cell r="E290">
            <v>8.1182874842603869</v>
          </cell>
          <cell r="F290">
            <v>40.76</v>
          </cell>
          <cell r="G290">
            <v>5.43</v>
          </cell>
          <cell r="H290">
            <v>7.5064456721915285</v>
          </cell>
          <cell r="I290">
            <v>8.1665743689820278</v>
          </cell>
          <cell r="J290">
            <v>33.65</v>
          </cell>
          <cell r="K290">
            <v>7.9475000000000007</v>
          </cell>
          <cell r="L290">
            <v>4.2340358603334378</v>
          </cell>
          <cell r="M290">
            <v>7.0786643887909992</v>
          </cell>
          <cell r="N290">
            <v>23.21</v>
          </cell>
          <cell r="O290">
            <v>3.3075000000000001</v>
          </cell>
          <cell r="P290">
            <v>7.0173847316704459</v>
          </cell>
          <cell r="Q290">
            <v>6.8300661842372268</v>
          </cell>
          <cell r="R290">
            <v>42.660000000000004</v>
          </cell>
          <cell r="S290">
            <v>4.1808339999999999</v>
          </cell>
          <cell r="T290">
            <v>10.203705767796571</v>
          </cell>
          <cell r="U290">
            <v>10.65756081841425</v>
          </cell>
          <cell r="V290">
            <v>62.43</v>
          </cell>
          <cell r="W290">
            <v>7.4658340000000001</v>
          </cell>
          <cell r="X290">
            <v>8.3620932370047338</v>
          </cell>
          <cell r="Y290">
            <v>9.7962158198147957</v>
          </cell>
        </row>
        <row r="291">
          <cell r="A291">
            <v>38944</v>
          </cell>
          <cell r="B291">
            <v>34.08</v>
          </cell>
          <cell r="C291">
            <v>4.7625000000000002</v>
          </cell>
          <cell r="D291">
            <v>7.1559055118110226</v>
          </cell>
          <cell r="E291">
            <v>8.1182874842603869</v>
          </cell>
          <cell r="F291">
            <v>41.63</v>
          </cell>
          <cell r="G291">
            <v>5.43</v>
          </cell>
          <cell r="H291">
            <v>7.6666666666666679</v>
          </cell>
          <cell r="I291">
            <v>8.1665743689820278</v>
          </cell>
          <cell r="J291">
            <v>35.01</v>
          </cell>
          <cell r="K291">
            <v>7.9475000000000007</v>
          </cell>
          <cell r="L291">
            <v>4.405158854985844</v>
          </cell>
          <cell r="M291">
            <v>7.0786643887909992</v>
          </cell>
          <cell r="N291">
            <v>23.650000000000002</v>
          </cell>
          <cell r="O291">
            <v>3.3075000000000001</v>
          </cell>
          <cell r="P291">
            <v>7.1504157218442934</v>
          </cell>
          <cell r="Q291">
            <v>6.8300661842372268</v>
          </cell>
          <cell r="R291">
            <v>44.050000000000004</v>
          </cell>
          <cell r="S291">
            <v>4.1808339999999999</v>
          </cell>
          <cell r="T291">
            <v>10.536175318130308</v>
          </cell>
          <cell r="U291">
            <v>10.65756081841425</v>
          </cell>
          <cell r="V291">
            <v>63.300000000000004</v>
          </cell>
          <cell r="W291">
            <v>7.4658340000000001</v>
          </cell>
          <cell r="X291">
            <v>8.4786240894185436</v>
          </cell>
          <cell r="Y291">
            <v>9.7962158198147957</v>
          </cell>
        </row>
        <row r="292">
          <cell r="A292">
            <v>38945</v>
          </cell>
          <cell r="B292">
            <v>34.619999999999997</v>
          </cell>
          <cell r="C292">
            <v>4.7625000000000002</v>
          </cell>
          <cell r="D292">
            <v>7.2692913385826765</v>
          </cell>
          <cell r="E292">
            <v>8.1182874842603869</v>
          </cell>
          <cell r="F292">
            <v>42.21</v>
          </cell>
          <cell r="G292">
            <v>5.43</v>
          </cell>
          <cell r="H292">
            <v>7.7734806629834257</v>
          </cell>
          <cell r="I292">
            <v>8.1665743689820278</v>
          </cell>
          <cell r="J292">
            <v>35</v>
          </cell>
          <cell r="K292">
            <v>7.9475000000000007</v>
          </cell>
          <cell r="L292">
            <v>4.4039005976722239</v>
          </cell>
          <cell r="M292">
            <v>7.0786643887909992</v>
          </cell>
          <cell r="N292">
            <v>23.830000000000002</v>
          </cell>
          <cell r="O292">
            <v>3.3075000000000001</v>
          </cell>
          <cell r="P292">
            <v>7.2048374905517765</v>
          </cell>
          <cell r="Q292">
            <v>6.8300661842372268</v>
          </cell>
          <cell r="R292">
            <v>44.18</v>
          </cell>
          <cell r="S292">
            <v>4.1808339999999999</v>
          </cell>
          <cell r="T292">
            <v>10.567269592621951</v>
          </cell>
          <cell r="U292">
            <v>10.65756081841425</v>
          </cell>
          <cell r="V292">
            <v>63.67</v>
          </cell>
          <cell r="W292">
            <v>7.4658340000000001</v>
          </cell>
          <cell r="X292">
            <v>8.5281831875715426</v>
          </cell>
          <cell r="Y292">
            <v>9.7962158198147957</v>
          </cell>
        </row>
        <row r="293">
          <cell r="A293">
            <v>38946</v>
          </cell>
          <cell r="B293">
            <v>34.700000000000003</v>
          </cell>
          <cell r="C293">
            <v>4.7625000000000002</v>
          </cell>
          <cell r="D293">
            <v>7.286089238845145</v>
          </cell>
          <cell r="E293">
            <v>8.1182874842603869</v>
          </cell>
          <cell r="F293">
            <v>41.85</v>
          </cell>
          <cell r="G293">
            <v>5.43</v>
          </cell>
          <cell r="H293">
            <v>7.7071823204419898</v>
          </cell>
          <cell r="I293">
            <v>8.1665743689820278</v>
          </cell>
          <cell r="J293">
            <v>34.800000000000004</v>
          </cell>
          <cell r="K293">
            <v>7.9475000000000007</v>
          </cell>
          <cell r="L293">
            <v>4.3787354513998116</v>
          </cell>
          <cell r="M293">
            <v>7.0786643887909992</v>
          </cell>
          <cell r="N293">
            <v>23.96</v>
          </cell>
          <cell r="O293">
            <v>3.3075000000000001</v>
          </cell>
          <cell r="P293">
            <v>7.2441421012849583</v>
          </cell>
          <cell r="Q293">
            <v>6.8300661842372268</v>
          </cell>
          <cell r="R293">
            <v>44.19</v>
          </cell>
          <cell r="S293">
            <v>4.1808339999999999</v>
          </cell>
          <cell r="T293">
            <v>10.569661459890538</v>
          </cell>
          <cell r="U293">
            <v>10.65756081841425</v>
          </cell>
          <cell r="V293">
            <v>64.510000000000005</v>
          </cell>
          <cell r="W293">
            <v>7.4658340000000001</v>
          </cell>
          <cell r="X293">
            <v>8.6406957347297038</v>
          </cell>
          <cell r="Y293">
            <v>9.7962158198147957</v>
          </cell>
        </row>
        <row r="294">
          <cell r="A294">
            <v>38947</v>
          </cell>
          <cell r="B294">
            <v>34.660000000000004</v>
          </cell>
          <cell r="C294">
            <v>4.7625000000000002</v>
          </cell>
          <cell r="D294">
            <v>7.2776902887139112</v>
          </cell>
          <cell r="E294">
            <v>8.1182874842603869</v>
          </cell>
          <cell r="F294">
            <v>41.82</v>
          </cell>
          <cell r="G294">
            <v>5.43</v>
          </cell>
          <cell r="H294">
            <v>7.7016574585635365</v>
          </cell>
          <cell r="I294">
            <v>8.1665743689820278</v>
          </cell>
          <cell r="J294">
            <v>34.270000000000003</v>
          </cell>
          <cell r="K294">
            <v>7.9475000000000007</v>
          </cell>
          <cell r="L294">
            <v>4.3120478137779177</v>
          </cell>
          <cell r="M294">
            <v>7.0786643887909992</v>
          </cell>
          <cell r="N294">
            <v>24.060000000000002</v>
          </cell>
          <cell r="O294">
            <v>3.3075000000000001</v>
          </cell>
          <cell r="P294">
            <v>7.2743764172335608</v>
          </cell>
          <cell r="Q294">
            <v>6.8300661842372268</v>
          </cell>
          <cell r="R294">
            <v>44.050000000000004</v>
          </cell>
          <cell r="S294">
            <v>4.1808339999999999</v>
          </cell>
          <cell r="T294">
            <v>10.536175318130308</v>
          </cell>
          <cell r="U294">
            <v>10.65756081841425</v>
          </cell>
          <cell r="V294">
            <v>64.570000000000007</v>
          </cell>
          <cell r="W294">
            <v>7.4658340000000001</v>
          </cell>
          <cell r="X294">
            <v>8.648732345241001</v>
          </cell>
          <cell r="Y294">
            <v>9.7962158198147957</v>
          </cell>
        </row>
        <row r="295">
          <cell r="A295">
            <v>38950</v>
          </cell>
          <cell r="B295">
            <v>33.15</v>
          </cell>
          <cell r="C295">
            <v>4.7625000000000002</v>
          </cell>
          <cell r="D295">
            <v>6.9606299212598417</v>
          </cell>
          <cell r="E295">
            <v>8.1182874842603869</v>
          </cell>
          <cell r="F295">
            <v>41.7</v>
          </cell>
          <cell r="G295">
            <v>5.43</v>
          </cell>
          <cell r="H295">
            <v>7.6795580110497248</v>
          </cell>
          <cell r="I295">
            <v>8.1665743689820278</v>
          </cell>
          <cell r="J295">
            <v>32.99</v>
          </cell>
          <cell r="K295">
            <v>7.9475000000000007</v>
          </cell>
          <cell r="L295">
            <v>4.1509908776344764</v>
          </cell>
          <cell r="M295">
            <v>7.0786643887909992</v>
          </cell>
          <cell r="N295">
            <v>24</v>
          </cell>
          <cell r="O295">
            <v>3.3075000000000001</v>
          </cell>
          <cell r="P295">
            <v>7.2562358276643986</v>
          </cell>
          <cell r="Q295">
            <v>6.8300661842372268</v>
          </cell>
          <cell r="R295">
            <v>43.89</v>
          </cell>
          <cell r="S295">
            <v>4.1808339999999999</v>
          </cell>
          <cell r="T295">
            <v>10.497905441832899</v>
          </cell>
          <cell r="U295">
            <v>10.65756081841425</v>
          </cell>
          <cell r="V295">
            <v>62.89</v>
          </cell>
          <cell r="W295">
            <v>7.4658340000000001</v>
          </cell>
          <cell r="X295">
            <v>8.4237072509246786</v>
          </cell>
          <cell r="Y295">
            <v>9.7962158198147957</v>
          </cell>
        </row>
        <row r="296">
          <cell r="A296">
            <v>38951</v>
          </cell>
          <cell r="B296">
            <v>33.5</v>
          </cell>
          <cell r="C296">
            <v>4.7625000000000002</v>
          </cell>
          <cell r="D296">
            <v>7.0341207349081358</v>
          </cell>
          <cell r="E296">
            <v>8.1182874842603869</v>
          </cell>
          <cell r="F296">
            <v>42.42</v>
          </cell>
          <cell r="G296">
            <v>5.43</v>
          </cell>
          <cell r="H296">
            <v>7.8121546961325974</v>
          </cell>
          <cell r="I296">
            <v>8.1665743689820278</v>
          </cell>
          <cell r="J296">
            <v>32.700000000000003</v>
          </cell>
          <cell r="K296">
            <v>7.9475000000000007</v>
          </cell>
          <cell r="L296">
            <v>4.1145014155394781</v>
          </cell>
          <cell r="M296">
            <v>7.0786643887909992</v>
          </cell>
          <cell r="N296">
            <v>23.97</v>
          </cell>
          <cell r="O296">
            <v>3.3075000000000001</v>
          </cell>
          <cell r="P296">
            <v>7.2471655328798184</v>
          </cell>
          <cell r="Q296">
            <v>6.8300661842372268</v>
          </cell>
          <cell r="R296">
            <v>44.08</v>
          </cell>
          <cell r="S296">
            <v>4.1808339999999999</v>
          </cell>
          <cell r="T296">
            <v>10.543350919936071</v>
          </cell>
          <cell r="U296">
            <v>10.65756081841425</v>
          </cell>
          <cell r="V296">
            <v>62.36</v>
          </cell>
          <cell r="W296">
            <v>7.4658340000000001</v>
          </cell>
          <cell r="X296">
            <v>8.352717191408221</v>
          </cell>
          <cell r="Y296">
            <v>9.7962158198147957</v>
          </cell>
        </row>
        <row r="297">
          <cell r="A297">
            <v>38952</v>
          </cell>
          <cell r="B297">
            <v>33.340000000000003</v>
          </cell>
          <cell r="C297">
            <v>4.7625000000000002</v>
          </cell>
          <cell r="D297">
            <v>7.0005249343832023</v>
          </cell>
          <cell r="E297">
            <v>8.1182874842603869</v>
          </cell>
          <cell r="F297">
            <v>41.62</v>
          </cell>
          <cell r="G297">
            <v>5.43</v>
          </cell>
          <cell r="H297">
            <v>7.6648250460405158</v>
          </cell>
          <cell r="I297">
            <v>8.1665743689820278</v>
          </cell>
          <cell r="J297">
            <v>31.89</v>
          </cell>
          <cell r="K297">
            <v>7.9475000000000007</v>
          </cell>
          <cell r="L297">
            <v>4.0125825731362061</v>
          </cell>
          <cell r="M297">
            <v>7.0786643887909992</v>
          </cell>
          <cell r="N297">
            <v>23.85</v>
          </cell>
          <cell r="O297">
            <v>3.3075000000000001</v>
          </cell>
          <cell r="P297">
            <v>7.2108843537414966</v>
          </cell>
          <cell r="Q297">
            <v>6.8300661842372268</v>
          </cell>
          <cell r="R297">
            <v>43.65</v>
          </cell>
          <cell r="S297">
            <v>4.1808339999999999</v>
          </cell>
          <cell r="T297">
            <v>10.440500627386784</v>
          </cell>
          <cell r="U297">
            <v>10.65756081841425</v>
          </cell>
          <cell r="V297">
            <v>61.21</v>
          </cell>
          <cell r="W297">
            <v>7.4658340000000001</v>
          </cell>
          <cell r="X297">
            <v>8.1986821566083581</v>
          </cell>
          <cell r="Y297">
            <v>9.7962158198147957</v>
          </cell>
        </row>
        <row r="298">
          <cell r="A298">
            <v>38953</v>
          </cell>
          <cell r="B298">
            <v>33.26</v>
          </cell>
          <cell r="C298">
            <v>4.7625000000000002</v>
          </cell>
          <cell r="D298">
            <v>6.9837270341207338</v>
          </cell>
          <cell r="E298">
            <v>8.1182874842603869</v>
          </cell>
          <cell r="F298">
            <v>41.45</v>
          </cell>
          <cell r="G298">
            <v>5.43</v>
          </cell>
          <cell r="H298">
            <v>7.6335174953959495</v>
          </cell>
          <cell r="I298">
            <v>8.1665743689820278</v>
          </cell>
          <cell r="J298">
            <v>31.94</v>
          </cell>
          <cell r="K298">
            <v>7.9475000000000007</v>
          </cell>
          <cell r="L298">
            <v>4.0188738597043097</v>
          </cell>
          <cell r="M298">
            <v>7.0786643887909992</v>
          </cell>
          <cell r="N298">
            <v>23.97</v>
          </cell>
          <cell r="O298">
            <v>3.3075000000000001</v>
          </cell>
          <cell r="P298">
            <v>7.2471655328798184</v>
          </cell>
          <cell r="Q298">
            <v>6.8300661842372268</v>
          </cell>
          <cell r="R298">
            <v>43.74</v>
          </cell>
          <cell r="S298">
            <v>4.1808339999999999</v>
          </cell>
          <cell r="T298">
            <v>10.462027432804078</v>
          </cell>
          <cell r="U298">
            <v>10.65756081841425</v>
          </cell>
          <cell r="V298">
            <v>61.230000000000004</v>
          </cell>
          <cell r="W298">
            <v>7.4658340000000001</v>
          </cell>
          <cell r="X298">
            <v>8.2013610267787911</v>
          </cell>
          <cell r="Y298">
            <v>9.7962158198147957</v>
          </cell>
        </row>
        <row r="299">
          <cell r="A299">
            <v>38954</v>
          </cell>
          <cell r="B299">
            <v>32.450000000000003</v>
          </cell>
          <cell r="C299">
            <v>4.7625000000000002</v>
          </cell>
          <cell r="D299">
            <v>6.8136482939632552</v>
          </cell>
          <cell r="E299">
            <v>8.1182874842603869</v>
          </cell>
          <cell r="F299">
            <v>39.46</v>
          </cell>
          <cell r="G299">
            <v>5.43</v>
          </cell>
          <cell r="H299">
            <v>7.2670349907918972</v>
          </cell>
          <cell r="I299">
            <v>8.1665743689820278</v>
          </cell>
          <cell r="J299">
            <v>31.150000000000002</v>
          </cell>
          <cell r="K299">
            <v>7.9475000000000007</v>
          </cell>
          <cell r="L299">
            <v>3.9194715319282794</v>
          </cell>
          <cell r="M299">
            <v>7.0786643887909992</v>
          </cell>
          <cell r="N299">
            <v>23.79</v>
          </cell>
          <cell r="O299">
            <v>3.3075000000000001</v>
          </cell>
          <cell r="P299">
            <v>7.1927437641723353</v>
          </cell>
          <cell r="Q299">
            <v>6.8300661842372268</v>
          </cell>
          <cell r="R299">
            <v>42.900000000000006</v>
          </cell>
          <cell r="S299">
            <v>4.1808339999999999</v>
          </cell>
          <cell r="T299">
            <v>10.261110582242683</v>
          </cell>
          <cell r="U299">
            <v>10.65756081841425</v>
          </cell>
          <cell r="V299">
            <v>59.84</v>
          </cell>
          <cell r="W299">
            <v>7.4658340000000001</v>
          </cell>
          <cell r="X299">
            <v>8.0151795499337393</v>
          </cell>
          <cell r="Y299">
            <v>9.7962158198147957</v>
          </cell>
        </row>
        <row r="300">
          <cell r="A300">
            <v>38957</v>
          </cell>
          <cell r="B300">
            <v>33.6</v>
          </cell>
          <cell r="C300">
            <v>4.7625000000000002</v>
          </cell>
          <cell r="D300">
            <v>7.0551181102362204</v>
          </cell>
          <cell r="E300">
            <v>8.1182874842603869</v>
          </cell>
          <cell r="F300">
            <v>40.44</v>
          </cell>
          <cell r="G300">
            <v>5.43</v>
          </cell>
          <cell r="H300">
            <v>7.4475138121546962</v>
          </cell>
          <cell r="I300">
            <v>8.1665743689820278</v>
          </cell>
          <cell r="J300">
            <v>31.88</v>
          </cell>
          <cell r="K300">
            <v>7.9475000000000007</v>
          </cell>
          <cell r="L300">
            <v>4.0113243158225851</v>
          </cell>
          <cell r="M300">
            <v>7.0786643887909992</v>
          </cell>
          <cell r="N300">
            <v>23.990000000000002</v>
          </cell>
          <cell r="O300">
            <v>3.3075000000000001</v>
          </cell>
          <cell r="P300">
            <v>7.2532123960695394</v>
          </cell>
          <cell r="Q300">
            <v>6.8300661842372268</v>
          </cell>
          <cell r="R300">
            <v>43.08</v>
          </cell>
          <cell r="S300">
            <v>4.1808339999999999</v>
          </cell>
          <cell r="T300">
            <v>10.304164193077266</v>
          </cell>
          <cell r="U300">
            <v>10.65756081841425</v>
          </cell>
          <cell r="V300">
            <v>61.85</v>
          </cell>
          <cell r="W300">
            <v>7.4658340000000001</v>
          </cell>
          <cell r="X300">
            <v>8.2844060020621946</v>
          </cell>
          <cell r="Y300">
            <v>9.7962158198147957</v>
          </cell>
        </row>
        <row r="301">
          <cell r="A301">
            <v>38958</v>
          </cell>
          <cell r="B301">
            <v>33.020000000000003</v>
          </cell>
          <cell r="C301">
            <v>4.7625000000000002</v>
          </cell>
          <cell r="D301">
            <v>6.9333333333333336</v>
          </cell>
          <cell r="E301">
            <v>8.1182874842603869</v>
          </cell>
          <cell r="F301">
            <v>38.730000000000004</v>
          </cell>
          <cell r="G301">
            <v>5.43</v>
          </cell>
          <cell r="H301">
            <v>7.1325966850828744</v>
          </cell>
          <cell r="I301">
            <v>8.1665743689820278</v>
          </cell>
          <cell r="J301">
            <v>31.13</v>
          </cell>
          <cell r="K301">
            <v>7.9475000000000007</v>
          </cell>
          <cell r="L301">
            <v>3.9169550173010377</v>
          </cell>
          <cell r="M301">
            <v>7.0786643887909992</v>
          </cell>
          <cell r="N301">
            <v>24.25</v>
          </cell>
          <cell r="O301">
            <v>3.3075000000000001</v>
          </cell>
          <cell r="P301">
            <v>7.331821617535903</v>
          </cell>
          <cell r="Q301">
            <v>6.8300661842372268</v>
          </cell>
          <cell r="R301">
            <v>42.400000000000006</v>
          </cell>
          <cell r="S301">
            <v>4.1808339999999999</v>
          </cell>
          <cell r="T301">
            <v>10.141517218813281</v>
          </cell>
          <cell r="U301">
            <v>10.65756081841425</v>
          </cell>
          <cell r="V301">
            <v>60.95</v>
          </cell>
          <cell r="W301">
            <v>7.4658340000000001</v>
          </cell>
          <cell r="X301">
            <v>8.1638568443927362</v>
          </cell>
          <cell r="Y301">
            <v>9.7962158198147957</v>
          </cell>
        </row>
        <row r="302">
          <cell r="A302">
            <v>38959</v>
          </cell>
          <cell r="B302">
            <v>33.61</v>
          </cell>
          <cell r="C302">
            <v>4.7625000000000002</v>
          </cell>
          <cell r="D302">
            <v>7.0572178477690288</v>
          </cell>
          <cell r="E302">
            <v>8.1182874842603869</v>
          </cell>
          <cell r="F302">
            <v>39.39</v>
          </cell>
          <cell r="G302">
            <v>5.43</v>
          </cell>
          <cell r="H302">
            <v>7.2541436464088402</v>
          </cell>
          <cell r="I302">
            <v>8.1665743689820278</v>
          </cell>
          <cell r="J302">
            <v>31.61</v>
          </cell>
          <cell r="K302">
            <v>7.9475000000000007</v>
          </cell>
          <cell r="L302">
            <v>3.9773513683548281</v>
          </cell>
          <cell r="M302">
            <v>7.0786643887909992</v>
          </cell>
          <cell r="N302">
            <v>24.55</v>
          </cell>
          <cell r="O302">
            <v>3.3075000000000001</v>
          </cell>
          <cell r="P302">
            <v>7.4225245653817078</v>
          </cell>
          <cell r="Q302">
            <v>6.8300661842372268</v>
          </cell>
          <cell r="R302">
            <v>42.28</v>
          </cell>
          <cell r="S302">
            <v>4.1808339999999999</v>
          </cell>
          <cell r="T302">
            <v>10.112814811590225</v>
          </cell>
          <cell r="U302">
            <v>10.65756081841425</v>
          </cell>
          <cell r="V302">
            <v>61.71</v>
          </cell>
          <cell r="W302">
            <v>7.4658340000000001</v>
          </cell>
          <cell r="X302">
            <v>8.2656539108691671</v>
          </cell>
          <cell r="Y302">
            <v>9.7962158198147957</v>
          </cell>
        </row>
        <row r="303">
          <cell r="A303">
            <v>38960</v>
          </cell>
          <cell r="B303">
            <v>33.800000000000004</v>
          </cell>
          <cell r="C303">
            <v>4.7566660000000001</v>
          </cell>
          <cell r="D303">
            <v>7.1058173939477784</v>
          </cell>
          <cell r="E303">
            <v>8.1182874842603869</v>
          </cell>
          <cell r="F303">
            <v>39.1</v>
          </cell>
          <cell r="G303">
            <v>5.483333</v>
          </cell>
          <cell r="H303">
            <v>7.1306995216230717</v>
          </cell>
          <cell r="I303">
            <v>8.1665743689820278</v>
          </cell>
          <cell r="J303">
            <v>31.93</v>
          </cell>
          <cell r="K303">
            <v>5.8233329999999999</v>
          </cell>
          <cell r="L303">
            <v>5.4831142234181014</v>
          </cell>
          <cell r="M303">
            <v>7.0786643887909992</v>
          </cell>
          <cell r="N303">
            <v>24.73</v>
          </cell>
          <cell r="O303">
            <v>3.3766669999999999</v>
          </cell>
          <cell r="P303">
            <v>7.3237899976515308</v>
          </cell>
          <cell r="Q303">
            <v>6.8300661842372268</v>
          </cell>
          <cell r="R303">
            <v>41.89</v>
          </cell>
          <cell r="S303">
            <v>4.1533329999999999</v>
          </cell>
          <cell r="T303">
            <v>10.085875608818267</v>
          </cell>
          <cell r="U303">
            <v>10.65756081841425</v>
          </cell>
          <cell r="V303">
            <v>61.39</v>
          </cell>
          <cell r="W303">
            <v>7.2833329999999998</v>
          </cell>
          <cell r="X303">
            <v>8.4288333377040434</v>
          </cell>
          <cell r="Y303">
            <v>9.7962158198147957</v>
          </cell>
        </row>
        <row r="304">
          <cell r="A304">
            <v>38961</v>
          </cell>
          <cell r="B304">
            <v>33.83</v>
          </cell>
          <cell r="C304">
            <v>4.7566660000000001</v>
          </cell>
          <cell r="D304">
            <v>7.1121243324631154</v>
          </cell>
          <cell r="E304">
            <v>8.1182874842603869</v>
          </cell>
          <cell r="F304">
            <v>38.57</v>
          </cell>
          <cell r="G304">
            <v>5.483333</v>
          </cell>
          <cell r="H304">
            <v>7.0340429807928864</v>
          </cell>
          <cell r="I304">
            <v>8.1665743689820278</v>
          </cell>
          <cell r="J304">
            <v>31.080000000000002</v>
          </cell>
          <cell r="K304">
            <v>5.8233329999999999</v>
          </cell>
          <cell r="L304">
            <v>5.3371497044733669</v>
          </cell>
          <cell r="M304">
            <v>7.0786643887909992</v>
          </cell>
          <cell r="N304">
            <v>24.73</v>
          </cell>
          <cell r="O304">
            <v>3.3766669999999999</v>
          </cell>
          <cell r="P304">
            <v>7.3237899976515308</v>
          </cell>
          <cell r="Q304">
            <v>6.8300661842372268</v>
          </cell>
          <cell r="R304">
            <v>41.900000000000006</v>
          </cell>
          <cell r="S304">
            <v>4.1533329999999999</v>
          </cell>
          <cell r="T304">
            <v>10.088283313666398</v>
          </cell>
          <cell r="U304">
            <v>10.65756081841425</v>
          </cell>
          <cell r="V304">
            <v>62.1</v>
          </cell>
          <cell r="W304">
            <v>7.2833329999999998</v>
          </cell>
          <cell r="X304">
            <v>8.5263161796941045</v>
          </cell>
          <cell r="Y304">
            <v>9.7962158198147957</v>
          </cell>
        </row>
        <row r="305">
          <cell r="A305">
            <v>38964</v>
          </cell>
          <cell r="B305">
            <v>33.83</v>
          </cell>
          <cell r="C305">
            <v>4.7566660000000001</v>
          </cell>
          <cell r="D305">
            <v>7.1121243324631154</v>
          </cell>
          <cell r="E305">
            <v>8.1182874842603869</v>
          </cell>
          <cell r="F305">
            <v>38.57</v>
          </cell>
          <cell r="G305">
            <v>5.483333</v>
          </cell>
          <cell r="H305">
            <v>7.0340429807928864</v>
          </cell>
          <cell r="I305">
            <v>8.1665743689820278</v>
          </cell>
          <cell r="J305">
            <v>31.080000000000002</v>
          </cell>
          <cell r="K305">
            <v>5.8233329999999999</v>
          </cell>
          <cell r="L305">
            <v>5.3371497044733669</v>
          </cell>
          <cell r="M305">
            <v>7.0786643887909992</v>
          </cell>
          <cell r="N305">
            <v>24.73</v>
          </cell>
          <cell r="O305">
            <v>3.3766669999999999</v>
          </cell>
          <cell r="P305">
            <v>7.3237899976515308</v>
          </cell>
          <cell r="Q305">
            <v>6.8300661842372268</v>
          </cell>
          <cell r="R305">
            <v>41.900000000000006</v>
          </cell>
          <cell r="S305">
            <v>4.1533329999999999</v>
          </cell>
          <cell r="T305">
            <v>10.088283313666398</v>
          </cell>
          <cell r="U305">
            <v>10.65756081841425</v>
          </cell>
          <cell r="V305">
            <v>62.1</v>
          </cell>
          <cell r="W305">
            <v>7.2833329999999998</v>
          </cell>
          <cell r="X305">
            <v>8.5263161796941045</v>
          </cell>
          <cell r="Y305">
            <v>9.7962158198147957</v>
          </cell>
        </row>
        <row r="306">
          <cell r="A306">
            <v>38965</v>
          </cell>
          <cell r="B306">
            <v>34.619999999999997</v>
          </cell>
          <cell r="C306">
            <v>4.7566660000000001</v>
          </cell>
          <cell r="D306">
            <v>7.2782070467003566</v>
          </cell>
          <cell r="E306">
            <v>8.1182874842603869</v>
          </cell>
          <cell r="F306">
            <v>39.18</v>
          </cell>
          <cell r="G306">
            <v>5.483333</v>
          </cell>
          <cell r="H306">
            <v>7.1452891881634768</v>
          </cell>
          <cell r="I306">
            <v>8.1665743689820278</v>
          </cell>
          <cell r="J306">
            <v>32.85</v>
          </cell>
          <cell r="K306">
            <v>5.8233329999999999</v>
          </cell>
          <cell r="L306">
            <v>5.6410993498053434</v>
          </cell>
          <cell r="M306">
            <v>7.0786643887909992</v>
          </cell>
          <cell r="N306">
            <v>24.51</v>
          </cell>
          <cell r="O306">
            <v>3.3766669999999999</v>
          </cell>
          <cell r="P306">
            <v>7.2586369932243846</v>
          </cell>
          <cell r="Q306">
            <v>6.8300661842372268</v>
          </cell>
          <cell r="R306">
            <v>42.72</v>
          </cell>
          <cell r="S306">
            <v>4.1533329999999999</v>
          </cell>
          <cell r="T306">
            <v>10.28571511121309</v>
          </cell>
          <cell r="U306">
            <v>10.65756081841425</v>
          </cell>
          <cell r="V306">
            <v>62.15</v>
          </cell>
          <cell r="W306">
            <v>7.2833329999999998</v>
          </cell>
          <cell r="X306">
            <v>8.5331811685666441</v>
          </cell>
          <cell r="Y306">
            <v>9.7962158198147957</v>
          </cell>
        </row>
        <row r="307">
          <cell r="A307">
            <v>38966</v>
          </cell>
          <cell r="B307">
            <v>34.26</v>
          </cell>
          <cell r="C307">
            <v>4.7566660000000001</v>
          </cell>
          <cell r="D307">
            <v>7.2025237845162975</v>
          </cell>
          <cell r="E307">
            <v>8.1182874842603869</v>
          </cell>
          <cell r="F307">
            <v>38.06</v>
          </cell>
          <cell r="G307">
            <v>5.483333</v>
          </cell>
          <cell r="H307">
            <v>6.9410338565978034</v>
          </cell>
          <cell r="I307">
            <v>8.1665743689820278</v>
          </cell>
          <cell r="J307">
            <v>32.31</v>
          </cell>
          <cell r="K307">
            <v>5.8233329999999999</v>
          </cell>
          <cell r="L307">
            <v>5.5483689495345709</v>
          </cell>
          <cell r="M307">
            <v>7.0786643887909992</v>
          </cell>
          <cell r="N307">
            <v>24.5</v>
          </cell>
          <cell r="O307">
            <v>3.3766669999999999</v>
          </cell>
          <cell r="P307">
            <v>7.2556754930231504</v>
          </cell>
          <cell r="Q307">
            <v>6.8300661842372268</v>
          </cell>
          <cell r="R307">
            <v>42.400000000000006</v>
          </cell>
          <cell r="S307">
            <v>4.1533329999999999</v>
          </cell>
          <cell r="T307">
            <v>10.208668556072919</v>
          </cell>
          <cell r="U307">
            <v>10.65756081841425</v>
          </cell>
          <cell r="V307">
            <v>60.94</v>
          </cell>
          <cell r="W307">
            <v>7.2833329999999998</v>
          </cell>
          <cell r="X307">
            <v>8.3670484378511869</v>
          </cell>
          <cell r="Y307">
            <v>9.7962158198147957</v>
          </cell>
        </row>
        <row r="308">
          <cell r="A308">
            <v>38967</v>
          </cell>
          <cell r="B308">
            <v>33.68</v>
          </cell>
          <cell r="C308">
            <v>4.7566660000000001</v>
          </cell>
          <cell r="D308">
            <v>7.0805896398864245</v>
          </cell>
          <cell r="E308">
            <v>8.1182874842603869</v>
          </cell>
          <cell r="F308">
            <v>37.619999999999997</v>
          </cell>
          <cell r="G308">
            <v>5.483333</v>
          </cell>
          <cell r="H308">
            <v>6.8607906906255733</v>
          </cell>
          <cell r="I308">
            <v>8.1665743689820278</v>
          </cell>
          <cell r="J308">
            <v>32.6</v>
          </cell>
          <cell r="K308">
            <v>5.8233329999999999</v>
          </cell>
          <cell r="L308">
            <v>5.5981686089392451</v>
          </cell>
          <cell r="M308">
            <v>7.0786643887909992</v>
          </cell>
          <cell r="N308">
            <v>24.27</v>
          </cell>
          <cell r="O308">
            <v>3.3766669999999999</v>
          </cell>
          <cell r="P308">
            <v>7.1875609883947691</v>
          </cell>
          <cell r="Q308">
            <v>6.8300661842372268</v>
          </cell>
          <cell r="R308">
            <v>41.47</v>
          </cell>
          <cell r="S308">
            <v>4.1533329999999999</v>
          </cell>
          <cell r="T308">
            <v>9.9847520051967908</v>
          </cell>
          <cell r="U308">
            <v>10.65756081841425</v>
          </cell>
          <cell r="V308">
            <v>60.42</v>
          </cell>
          <cell r="W308">
            <v>7.2833329999999998</v>
          </cell>
          <cell r="X308">
            <v>8.295652553576776</v>
          </cell>
          <cell r="Y308">
            <v>9.7962158198147957</v>
          </cell>
        </row>
        <row r="309">
          <cell r="A309">
            <v>38968</v>
          </cell>
          <cell r="B309">
            <v>33.42</v>
          </cell>
          <cell r="C309">
            <v>4.7566660000000001</v>
          </cell>
          <cell r="D309">
            <v>7.0259295060868263</v>
          </cell>
          <cell r="E309">
            <v>8.1182874842603869</v>
          </cell>
          <cell r="F309">
            <v>37.61</v>
          </cell>
          <cell r="G309">
            <v>5.483333</v>
          </cell>
          <cell r="H309">
            <v>6.858966982308023</v>
          </cell>
          <cell r="I309">
            <v>8.1665743689820278</v>
          </cell>
          <cell r="J309">
            <v>32.480000000000004</v>
          </cell>
          <cell r="K309">
            <v>5.8233329999999999</v>
          </cell>
          <cell r="L309">
            <v>5.5775618533235187</v>
          </cell>
          <cell r="M309">
            <v>7.0786643887909992</v>
          </cell>
          <cell r="N309">
            <v>24.21</v>
          </cell>
          <cell r="O309">
            <v>3.3766669999999999</v>
          </cell>
          <cell r="P309">
            <v>7.1697919871873657</v>
          </cell>
          <cell r="Q309">
            <v>6.8300661842372268</v>
          </cell>
          <cell r="R309">
            <v>41.94</v>
          </cell>
          <cell r="S309">
            <v>4.1533329999999999</v>
          </cell>
          <cell r="T309">
            <v>10.097914133058918</v>
          </cell>
          <cell r="U309">
            <v>10.65756081841425</v>
          </cell>
          <cell r="V309">
            <v>61.120000000000005</v>
          </cell>
          <cell r="W309">
            <v>7.2833329999999998</v>
          </cell>
          <cell r="X309">
            <v>8.3917623977923306</v>
          </cell>
          <cell r="Y309">
            <v>9.7962158198147957</v>
          </cell>
        </row>
        <row r="310">
          <cell r="A310">
            <v>38971</v>
          </cell>
          <cell r="B310">
            <v>33.480000000000004</v>
          </cell>
          <cell r="C310">
            <v>4.7566660000000001</v>
          </cell>
          <cell r="D310">
            <v>7.0385433831175037</v>
          </cell>
          <cell r="E310">
            <v>8.1182874842603869</v>
          </cell>
          <cell r="F310">
            <v>37.65</v>
          </cell>
          <cell r="G310">
            <v>5.483333</v>
          </cell>
          <cell r="H310">
            <v>6.866261815578226</v>
          </cell>
          <cell r="I310">
            <v>8.1665743689820278</v>
          </cell>
          <cell r="J310">
            <v>32.340000000000003</v>
          </cell>
          <cell r="K310">
            <v>5.8233329999999999</v>
          </cell>
          <cell r="L310">
            <v>5.5535206384385036</v>
          </cell>
          <cell r="M310">
            <v>7.0786643887909992</v>
          </cell>
          <cell r="N310">
            <v>24.330000000000002</v>
          </cell>
          <cell r="O310">
            <v>3.3766669999999999</v>
          </cell>
          <cell r="P310">
            <v>7.2053299896021734</v>
          </cell>
          <cell r="Q310">
            <v>6.8300661842372268</v>
          </cell>
          <cell r="R310">
            <v>42.08</v>
          </cell>
          <cell r="S310">
            <v>4.1533329999999999</v>
          </cell>
          <cell r="T310">
            <v>10.131622000932744</v>
          </cell>
          <cell r="U310">
            <v>10.65756081841425</v>
          </cell>
          <cell r="V310">
            <v>60.94</v>
          </cell>
          <cell r="W310">
            <v>7.2833329999999998</v>
          </cell>
          <cell r="X310">
            <v>8.3670484378511869</v>
          </cell>
          <cell r="Y310">
            <v>9.7962158198147957</v>
          </cell>
        </row>
        <row r="311">
          <cell r="A311">
            <v>38972</v>
          </cell>
          <cell r="B311">
            <v>34.9</v>
          </cell>
          <cell r="C311">
            <v>4.7566660000000001</v>
          </cell>
          <cell r="D311">
            <v>7.337071806176847</v>
          </cell>
          <cell r="E311">
            <v>8.1182874842603869</v>
          </cell>
          <cell r="F311">
            <v>38.85</v>
          </cell>
          <cell r="G311">
            <v>5.483333</v>
          </cell>
          <cell r="H311">
            <v>7.0851068136843054</v>
          </cell>
          <cell r="I311">
            <v>8.1665743689820278</v>
          </cell>
          <cell r="J311">
            <v>33.81</v>
          </cell>
          <cell r="K311">
            <v>5.8233329999999999</v>
          </cell>
          <cell r="L311">
            <v>5.8059533947311621</v>
          </cell>
          <cell r="M311">
            <v>7.0786643887909992</v>
          </cell>
          <cell r="N311">
            <v>24.28</v>
          </cell>
          <cell r="O311">
            <v>3.3766669999999999</v>
          </cell>
          <cell r="P311">
            <v>7.1905224885960033</v>
          </cell>
          <cell r="Q311">
            <v>6.8300661842372268</v>
          </cell>
          <cell r="R311">
            <v>41.96</v>
          </cell>
          <cell r="S311">
            <v>4.1533329999999999</v>
          </cell>
          <cell r="T311">
            <v>10.10272954275518</v>
          </cell>
          <cell r="U311">
            <v>10.65756081841425</v>
          </cell>
          <cell r="V311">
            <v>63.2</v>
          </cell>
          <cell r="W311">
            <v>7.2833329999999998</v>
          </cell>
          <cell r="X311">
            <v>8.6773459348899742</v>
          </cell>
          <cell r="Y311">
            <v>9.7962158198147957</v>
          </cell>
        </row>
        <row r="312">
          <cell r="A312">
            <v>38973</v>
          </cell>
          <cell r="B312">
            <v>34.93</v>
          </cell>
          <cell r="C312">
            <v>4.7566660000000001</v>
          </cell>
          <cell r="D312">
            <v>7.3433787446921857</v>
          </cell>
          <cell r="E312">
            <v>8.1182874842603869</v>
          </cell>
          <cell r="F312">
            <v>40.93</v>
          </cell>
          <cell r="G312">
            <v>5.483333</v>
          </cell>
          <cell r="H312">
            <v>7.4644381437348413</v>
          </cell>
          <cell r="I312">
            <v>8.1665743689820278</v>
          </cell>
          <cell r="J312">
            <v>35.49</v>
          </cell>
          <cell r="K312">
            <v>5.8233329999999999</v>
          </cell>
          <cell r="L312">
            <v>6.0944479733513441</v>
          </cell>
          <cell r="M312">
            <v>7.0786643887909992</v>
          </cell>
          <cell r="N312">
            <v>24.39</v>
          </cell>
          <cell r="O312">
            <v>3.3766669999999999</v>
          </cell>
          <cell r="P312">
            <v>7.2230989908095768</v>
          </cell>
          <cell r="Q312">
            <v>6.8300661842372268</v>
          </cell>
          <cell r="R312">
            <v>42.26</v>
          </cell>
          <cell r="S312">
            <v>4.1533329999999999</v>
          </cell>
          <cell r="T312">
            <v>10.174960688199091</v>
          </cell>
          <cell r="U312">
            <v>10.65756081841425</v>
          </cell>
          <cell r="V312">
            <v>64.239999999999995</v>
          </cell>
          <cell r="W312">
            <v>7.2833329999999998</v>
          </cell>
          <cell r="X312">
            <v>8.820137703438796</v>
          </cell>
          <cell r="Y312">
            <v>9.7962158198147957</v>
          </cell>
        </row>
        <row r="313">
          <cell r="A313">
            <v>38974</v>
          </cell>
          <cell r="B313">
            <v>34.89</v>
          </cell>
          <cell r="C313">
            <v>4.7566660000000001</v>
          </cell>
          <cell r="D313">
            <v>7.3349694933384013</v>
          </cell>
          <cell r="E313">
            <v>8.1182874842603869</v>
          </cell>
          <cell r="F313">
            <v>40.92</v>
          </cell>
          <cell r="G313">
            <v>5.483333</v>
          </cell>
          <cell r="H313">
            <v>7.462614435417291</v>
          </cell>
          <cell r="I313">
            <v>8.1665743689820278</v>
          </cell>
          <cell r="J313">
            <v>35.22</v>
          </cell>
          <cell r="K313">
            <v>5.8233329999999999</v>
          </cell>
          <cell r="L313">
            <v>6.048082773215957</v>
          </cell>
          <cell r="M313">
            <v>7.0786643887909992</v>
          </cell>
          <cell r="N313">
            <v>24.37</v>
          </cell>
          <cell r="O313">
            <v>3.3766669999999999</v>
          </cell>
          <cell r="P313">
            <v>7.2171759904071093</v>
          </cell>
          <cell r="Q313">
            <v>6.8300661842372268</v>
          </cell>
          <cell r="R313">
            <v>42.27</v>
          </cell>
          <cell r="S313">
            <v>4.1533329999999999</v>
          </cell>
          <cell r="T313">
            <v>10.177368393047223</v>
          </cell>
          <cell r="U313">
            <v>10.65756081841425</v>
          </cell>
          <cell r="V313">
            <v>63.32</v>
          </cell>
          <cell r="W313">
            <v>7.2833329999999998</v>
          </cell>
          <cell r="X313">
            <v>8.69382190818407</v>
          </cell>
          <cell r="Y313">
            <v>9.7962158198147957</v>
          </cell>
        </row>
        <row r="314">
          <cell r="A314">
            <v>38975</v>
          </cell>
          <cell r="B314">
            <v>34.86</v>
          </cell>
          <cell r="C314">
            <v>4.7566660000000001</v>
          </cell>
          <cell r="D314">
            <v>7.3286625548230626</v>
          </cell>
          <cell r="E314">
            <v>8.1182874842603869</v>
          </cell>
          <cell r="F314">
            <v>40.86</v>
          </cell>
          <cell r="G314">
            <v>5.483333</v>
          </cell>
          <cell r="H314">
            <v>7.4516721855119865</v>
          </cell>
          <cell r="I314">
            <v>8.1665743689820278</v>
          </cell>
          <cell r="J314">
            <v>36.44</v>
          </cell>
          <cell r="K314">
            <v>5.8233329999999999</v>
          </cell>
          <cell r="L314">
            <v>6.257584788642518</v>
          </cell>
          <cell r="M314">
            <v>7.0786643887909992</v>
          </cell>
          <cell r="N314">
            <v>24.490000000000002</v>
          </cell>
          <cell r="O314">
            <v>3.3766669999999999</v>
          </cell>
          <cell r="P314">
            <v>7.2527139928219171</v>
          </cell>
          <cell r="Q314">
            <v>6.8300661842372268</v>
          </cell>
          <cell r="R314">
            <v>42.68</v>
          </cell>
          <cell r="S314">
            <v>4.1533329999999999</v>
          </cell>
          <cell r="T314">
            <v>10.276084291820569</v>
          </cell>
          <cell r="U314">
            <v>10.65756081841425</v>
          </cell>
          <cell r="V314">
            <v>63.59</v>
          </cell>
          <cell r="W314">
            <v>7.2833329999999998</v>
          </cell>
          <cell r="X314">
            <v>8.7308928480957828</v>
          </cell>
          <cell r="Y314">
            <v>9.7962158198147957</v>
          </cell>
        </row>
        <row r="315">
          <cell r="A315">
            <v>38978</v>
          </cell>
          <cell r="B315">
            <v>34.82</v>
          </cell>
          <cell r="C315">
            <v>4.7566660000000001</v>
          </cell>
          <cell r="D315">
            <v>7.3202533034692783</v>
          </cell>
          <cell r="E315">
            <v>8.1182874842603869</v>
          </cell>
          <cell r="F315">
            <v>40.130000000000003</v>
          </cell>
          <cell r="G315">
            <v>5.483333</v>
          </cell>
          <cell r="H315">
            <v>7.3185414783307898</v>
          </cell>
          <cell r="I315">
            <v>8.1665743689820278</v>
          </cell>
          <cell r="J315">
            <v>35.65</v>
          </cell>
          <cell r="K315">
            <v>5.8233329999999999</v>
          </cell>
          <cell r="L315">
            <v>6.1219236475056462</v>
          </cell>
          <cell r="M315">
            <v>7.0786643887909992</v>
          </cell>
          <cell r="N315">
            <v>24.43</v>
          </cell>
          <cell r="O315">
            <v>3.3766669999999999</v>
          </cell>
          <cell r="P315">
            <v>7.2349449916145128</v>
          </cell>
          <cell r="Q315">
            <v>6.8300661842372268</v>
          </cell>
          <cell r="R315">
            <v>42.51</v>
          </cell>
          <cell r="S315">
            <v>4.1533329999999999</v>
          </cell>
          <cell r="T315">
            <v>10.235153309402351</v>
          </cell>
          <cell r="U315">
            <v>10.65756081841425</v>
          </cell>
          <cell r="V315">
            <v>63.76</v>
          </cell>
          <cell r="W315">
            <v>7.2833329999999998</v>
          </cell>
          <cell r="X315">
            <v>8.7542338102624164</v>
          </cell>
          <cell r="Y315">
            <v>9.7962158198147957</v>
          </cell>
        </row>
        <row r="316">
          <cell r="A316">
            <v>38979</v>
          </cell>
          <cell r="B316">
            <v>34.93</v>
          </cell>
          <cell r="C316">
            <v>4.7566660000000001</v>
          </cell>
          <cell r="D316">
            <v>7.3433787446921857</v>
          </cell>
          <cell r="E316">
            <v>8.1182874842603869</v>
          </cell>
          <cell r="F316">
            <v>40</v>
          </cell>
          <cell r="G316">
            <v>5.483333</v>
          </cell>
          <cell r="H316">
            <v>7.2948332702026306</v>
          </cell>
          <cell r="I316">
            <v>8.1665743689820278</v>
          </cell>
          <cell r="J316">
            <v>35.53</v>
          </cell>
          <cell r="K316">
            <v>5.8233329999999999</v>
          </cell>
          <cell r="L316">
            <v>6.1013168918899199</v>
          </cell>
          <cell r="M316">
            <v>7.0786643887909992</v>
          </cell>
          <cell r="N316">
            <v>24.650000000000002</v>
          </cell>
          <cell r="O316">
            <v>3.3766669999999999</v>
          </cell>
          <cell r="P316">
            <v>7.3000979960416599</v>
          </cell>
          <cell r="Q316">
            <v>6.8300661842372268</v>
          </cell>
          <cell r="R316">
            <v>42.38</v>
          </cell>
          <cell r="S316">
            <v>4.1533329999999999</v>
          </cell>
          <cell r="T316">
            <v>10.203853146376657</v>
          </cell>
          <cell r="U316">
            <v>10.65756081841425</v>
          </cell>
          <cell r="V316">
            <v>63.52</v>
          </cell>
          <cell r="W316">
            <v>7.2833329999999998</v>
          </cell>
          <cell r="X316">
            <v>8.7212818636742284</v>
          </cell>
          <cell r="Y316">
            <v>9.7962158198147957</v>
          </cell>
        </row>
        <row r="317">
          <cell r="A317">
            <v>38980</v>
          </cell>
          <cell r="B317">
            <v>35.32</v>
          </cell>
          <cell r="C317">
            <v>4.7566660000000001</v>
          </cell>
          <cell r="D317">
            <v>7.4253689453915834</v>
          </cell>
          <cell r="E317">
            <v>8.1182874842603869</v>
          </cell>
          <cell r="F317">
            <v>40.46</v>
          </cell>
          <cell r="G317">
            <v>5.483333</v>
          </cell>
          <cell r="H317">
            <v>7.3787238528099612</v>
          </cell>
          <cell r="I317">
            <v>8.1665743689820278</v>
          </cell>
          <cell r="J317">
            <v>36.660000000000004</v>
          </cell>
          <cell r="K317">
            <v>5.8233329999999999</v>
          </cell>
          <cell r="L317">
            <v>6.2953638406046855</v>
          </cell>
          <cell r="M317">
            <v>7.0786643887909992</v>
          </cell>
          <cell r="N317">
            <v>25.3</v>
          </cell>
          <cell r="O317">
            <v>3.3766669999999999</v>
          </cell>
          <cell r="P317">
            <v>7.4925955091218652</v>
          </cell>
          <cell r="Q317">
            <v>6.8300661842372268</v>
          </cell>
          <cell r="R317">
            <v>42.74</v>
          </cell>
          <cell r="S317">
            <v>4.1533329999999999</v>
          </cell>
          <cell r="T317">
            <v>10.290530520909352</v>
          </cell>
          <cell r="U317">
            <v>10.65756081841425</v>
          </cell>
          <cell r="V317">
            <v>64.61</v>
          </cell>
          <cell r="W317">
            <v>7.2833329999999998</v>
          </cell>
          <cell r="X317">
            <v>8.8709386210955898</v>
          </cell>
          <cell r="Y317">
            <v>9.7962158198147957</v>
          </cell>
        </row>
        <row r="318">
          <cell r="A318">
            <v>38981</v>
          </cell>
          <cell r="B318">
            <v>35.1</v>
          </cell>
          <cell r="C318">
            <v>4.7566660000000001</v>
          </cell>
          <cell r="D318">
            <v>7.3791180629457696</v>
          </cell>
          <cell r="E318">
            <v>8.1182874842603869</v>
          </cell>
          <cell r="F318">
            <v>40.17</v>
          </cell>
          <cell r="G318">
            <v>5.483333</v>
          </cell>
          <cell r="H318">
            <v>7.3258363116009919</v>
          </cell>
          <cell r="I318">
            <v>8.1665743689820278</v>
          </cell>
          <cell r="J318">
            <v>35.89</v>
          </cell>
          <cell r="K318">
            <v>5.8233329999999999</v>
          </cell>
          <cell r="L318">
            <v>6.1631371587371016</v>
          </cell>
          <cell r="M318">
            <v>7.0786643887909992</v>
          </cell>
          <cell r="N318">
            <v>25.29</v>
          </cell>
          <cell r="O318">
            <v>3.3766669999999999</v>
          </cell>
          <cell r="P318">
            <v>7.489634008920631</v>
          </cell>
          <cell r="Q318">
            <v>6.8300661842372268</v>
          </cell>
          <cell r="R318">
            <v>42.78</v>
          </cell>
          <cell r="S318">
            <v>4.1533329999999999</v>
          </cell>
          <cell r="T318">
            <v>10.300161340301873</v>
          </cell>
          <cell r="U318">
            <v>10.65756081841425</v>
          </cell>
          <cell r="V318">
            <v>63.160000000000004</v>
          </cell>
          <cell r="W318">
            <v>7.2833329999999998</v>
          </cell>
          <cell r="X318">
            <v>8.6718539437919429</v>
          </cell>
          <cell r="Y318">
            <v>9.7962158198147957</v>
          </cell>
        </row>
        <row r="319">
          <cell r="A319">
            <v>38982</v>
          </cell>
          <cell r="B319">
            <v>35.050000000000004</v>
          </cell>
          <cell r="C319">
            <v>4.7566660000000001</v>
          </cell>
          <cell r="D319">
            <v>7.3686064987535396</v>
          </cell>
          <cell r="E319">
            <v>8.1182874842603869</v>
          </cell>
          <cell r="F319">
            <v>40.19</v>
          </cell>
          <cell r="G319">
            <v>5.483333</v>
          </cell>
          <cell r="H319">
            <v>7.3294837282360925</v>
          </cell>
          <cell r="I319">
            <v>8.1665743689820278</v>
          </cell>
          <cell r="J319">
            <v>35.450000000000003</v>
          </cell>
          <cell r="K319">
            <v>5.8233329999999999</v>
          </cell>
          <cell r="L319">
            <v>6.0875790548127684</v>
          </cell>
          <cell r="M319">
            <v>7.0786643887909992</v>
          </cell>
          <cell r="N319">
            <v>25.19</v>
          </cell>
          <cell r="O319">
            <v>3.3766669999999999</v>
          </cell>
          <cell r="P319">
            <v>7.4600190069082926</v>
          </cell>
          <cell r="Q319">
            <v>6.8300661842372268</v>
          </cell>
          <cell r="R319">
            <v>42.95</v>
          </cell>
          <cell r="S319">
            <v>4.1533329999999999</v>
          </cell>
          <cell r="T319">
            <v>10.34109232272009</v>
          </cell>
          <cell r="U319">
            <v>10.65756081841425</v>
          </cell>
          <cell r="V319">
            <v>62.910000000000004</v>
          </cell>
          <cell r="W319">
            <v>7.2833329999999998</v>
          </cell>
          <cell r="X319">
            <v>8.6375289994292448</v>
          </cell>
          <cell r="Y319">
            <v>9.7962158198147957</v>
          </cell>
        </row>
        <row r="320">
          <cell r="A320">
            <v>38985</v>
          </cell>
          <cell r="B320">
            <v>35.340000000000003</v>
          </cell>
          <cell r="C320">
            <v>4.7566660000000001</v>
          </cell>
          <cell r="D320">
            <v>7.4295735710684756</v>
          </cell>
          <cell r="E320">
            <v>8.1182874842603869</v>
          </cell>
          <cell r="F320">
            <v>41.06</v>
          </cell>
          <cell r="G320">
            <v>5.483333</v>
          </cell>
          <cell r="H320">
            <v>7.4881463518630005</v>
          </cell>
          <cell r="I320">
            <v>8.1665743689820278</v>
          </cell>
          <cell r="J320">
            <v>35.410000000000004</v>
          </cell>
          <cell r="K320">
            <v>5.8233329999999999</v>
          </cell>
          <cell r="L320">
            <v>6.0807101362741927</v>
          </cell>
          <cell r="M320">
            <v>7.0786643887909992</v>
          </cell>
          <cell r="N320">
            <v>25.580000000000002</v>
          </cell>
          <cell r="O320">
            <v>3.3766669999999999</v>
          </cell>
          <cell r="P320">
            <v>7.5755175147564158</v>
          </cell>
          <cell r="Q320">
            <v>6.8300661842372268</v>
          </cell>
          <cell r="R320">
            <v>43.24</v>
          </cell>
          <cell r="S320">
            <v>4.1533329999999999</v>
          </cell>
          <cell r="T320">
            <v>10.410915763315872</v>
          </cell>
          <cell r="U320">
            <v>10.65756081841425</v>
          </cell>
          <cell r="V320">
            <v>63.980000000000004</v>
          </cell>
          <cell r="W320">
            <v>7.2833329999999998</v>
          </cell>
          <cell r="X320">
            <v>8.7844397613015914</v>
          </cell>
          <cell r="Y320">
            <v>9.7962158198147957</v>
          </cell>
        </row>
        <row r="321">
          <cell r="A321">
            <v>38986</v>
          </cell>
          <cell r="B321">
            <v>35.950000000000003</v>
          </cell>
          <cell r="C321">
            <v>4.7566660000000001</v>
          </cell>
          <cell r="D321">
            <v>7.5578146542136873</v>
          </cell>
          <cell r="E321">
            <v>8.1182874842603869</v>
          </cell>
          <cell r="F321">
            <v>41.87</v>
          </cell>
          <cell r="G321">
            <v>5.483333</v>
          </cell>
          <cell r="H321">
            <v>7.6358667255846031</v>
          </cell>
          <cell r="I321">
            <v>8.1665743689820278</v>
          </cell>
          <cell r="J321">
            <v>36.550000000000004</v>
          </cell>
          <cell r="K321">
            <v>5.8233329999999999</v>
          </cell>
          <cell r="L321">
            <v>6.2764743146236022</v>
          </cell>
          <cell r="M321">
            <v>7.0786643887909992</v>
          </cell>
          <cell r="N321">
            <v>25.76</v>
          </cell>
          <cell r="O321">
            <v>3.3766669999999999</v>
          </cell>
          <cell r="P321">
            <v>7.628824518378627</v>
          </cell>
          <cell r="Q321">
            <v>6.8300661842372268</v>
          </cell>
          <cell r="R321">
            <v>43.44</v>
          </cell>
          <cell r="S321">
            <v>4.1533329999999999</v>
          </cell>
          <cell r="T321">
            <v>10.459069860278479</v>
          </cell>
          <cell r="U321">
            <v>10.65756081841425</v>
          </cell>
          <cell r="V321">
            <v>64.72</v>
          </cell>
          <cell r="W321">
            <v>7.2833329999999998</v>
          </cell>
          <cell r="X321">
            <v>8.8860415966151756</v>
          </cell>
          <cell r="Y321">
            <v>9.7962158198147957</v>
          </cell>
        </row>
        <row r="322">
          <cell r="A322">
            <v>38987</v>
          </cell>
          <cell r="B322">
            <v>34.82</v>
          </cell>
          <cell r="C322">
            <v>4.7566660000000001</v>
          </cell>
          <cell r="D322">
            <v>7.3202533034692783</v>
          </cell>
          <cell r="E322">
            <v>8.1182874842603869</v>
          </cell>
          <cell r="F322">
            <v>41.62</v>
          </cell>
          <cell r="G322">
            <v>5.483333</v>
          </cell>
          <cell r="H322">
            <v>7.5902740176458368</v>
          </cell>
          <cell r="I322">
            <v>8.1665743689820278</v>
          </cell>
          <cell r="J322">
            <v>36.020000000000003</v>
          </cell>
          <cell r="K322">
            <v>5.8233329999999999</v>
          </cell>
          <cell r="L322">
            <v>6.1854611439874727</v>
          </cell>
          <cell r="M322">
            <v>7.0786643887909992</v>
          </cell>
          <cell r="N322">
            <v>25.8</v>
          </cell>
          <cell r="O322">
            <v>3.3766669999999999</v>
          </cell>
          <cell r="P322">
            <v>7.640670519183562</v>
          </cell>
          <cell r="Q322">
            <v>6.8300661842372268</v>
          </cell>
          <cell r="R322">
            <v>43.400000000000006</v>
          </cell>
          <cell r="S322">
            <v>4.1533329999999999</v>
          </cell>
          <cell r="T322">
            <v>10.449439040885959</v>
          </cell>
          <cell r="U322">
            <v>10.65756081841425</v>
          </cell>
          <cell r="V322">
            <v>66.63</v>
          </cell>
          <cell r="W322">
            <v>7.2833329999999998</v>
          </cell>
          <cell r="X322">
            <v>9.1482841715461856</v>
          </cell>
          <cell r="Y322">
            <v>9.7962158198147957</v>
          </cell>
        </row>
        <row r="323">
          <cell r="A323">
            <v>38988</v>
          </cell>
          <cell r="B323">
            <v>34.89</v>
          </cell>
          <cell r="C323">
            <v>4.7566660000000001</v>
          </cell>
          <cell r="D323">
            <v>7.3349694933384013</v>
          </cell>
          <cell r="E323">
            <v>8.1182874842603869</v>
          </cell>
          <cell r="F323">
            <v>41.44</v>
          </cell>
          <cell r="G323">
            <v>5.483333</v>
          </cell>
          <cell r="H323">
            <v>7.5574472679299243</v>
          </cell>
          <cell r="I323">
            <v>8.1665743689820278</v>
          </cell>
          <cell r="J323">
            <v>34.99</v>
          </cell>
          <cell r="K323">
            <v>5.8233329999999999</v>
          </cell>
          <cell r="L323">
            <v>6.0085864916191474</v>
          </cell>
          <cell r="M323">
            <v>7.0786643887909992</v>
          </cell>
          <cell r="N323">
            <v>25.700000000000003</v>
          </cell>
          <cell r="O323">
            <v>3.3766669999999999</v>
          </cell>
          <cell r="P323">
            <v>7.6110555171712235</v>
          </cell>
          <cell r="Q323">
            <v>6.8300661842372268</v>
          </cell>
          <cell r="R323">
            <v>43.51</v>
          </cell>
          <cell r="S323">
            <v>4.1533329999999999</v>
          </cell>
          <cell r="T323">
            <v>10.475923794215392</v>
          </cell>
          <cell r="U323">
            <v>10.65756081841425</v>
          </cell>
          <cell r="V323">
            <v>66.570000000000007</v>
          </cell>
          <cell r="W323">
            <v>7.2833329999999998</v>
          </cell>
          <cell r="X323">
            <v>9.1400461848991394</v>
          </cell>
          <cell r="Y323">
            <v>9.7962158198147957</v>
          </cell>
        </row>
        <row r="324">
          <cell r="A324">
            <v>38989</v>
          </cell>
          <cell r="B324">
            <v>35.04</v>
          </cell>
          <cell r="C324">
            <v>4.74</v>
          </cell>
          <cell r="D324">
            <v>7.3924050632911387</v>
          </cell>
          <cell r="E324">
            <v>8.1182874842603869</v>
          </cell>
          <cell r="F324">
            <v>41.160000000000004</v>
          </cell>
          <cell r="G324">
            <v>5.5149999999999997</v>
          </cell>
          <cell r="H324">
            <v>7.4632819582955587</v>
          </cell>
          <cell r="I324">
            <v>8.1665743689820278</v>
          </cell>
          <cell r="J324">
            <v>35.94</v>
          </cell>
          <cell r="K324">
            <v>5.8325000000000005</v>
          </cell>
          <cell r="L324">
            <v>6.1620231461637367</v>
          </cell>
          <cell r="M324">
            <v>7.0786643887909992</v>
          </cell>
          <cell r="N324">
            <v>25.830000000000002</v>
          </cell>
          <cell r="O324">
            <v>3.4050000000000002</v>
          </cell>
          <cell r="P324">
            <v>7.5859030837004404</v>
          </cell>
          <cell r="Q324">
            <v>6.8300661842372268</v>
          </cell>
          <cell r="R324">
            <v>43.47</v>
          </cell>
          <cell r="S324">
            <v>4.16</v>
          </cell>
          <cell r="T324">
            <v>10.44951923076923</v>
          </cell>
          <cell r="U324">
            <v>10.65756081841425</v>
          </cell>
          <cell r="V324">
            <v>66.540000000000006</v>
          </cell>
          <cell r="W324">
            <v>7.3125</v>
          </cell>
          <cell r="X324">
            <v>9.0994871794871806</v>
          </cell>
          <cell r="Y324">
            <v>9.7962158198147957</v>
          </cell>
        </row>
        <row r="325">
          <cell r="A325">
            <v>38992</v>
          </cell>
          <cell r="B325">
            <v>34.93</v>
          </cell>
          <cell r="C325">
            <v>4.74</v>
          </cell>
          <cell r="D325">
            <v>7.3691983122362865</v>
          </cell>
          <cell r="E325">
            <v>8.1182874842603869</v>
          </cell>
          <cell r="F325">
            <v>40.81</v>
          </cell>
          <cell r="G325">
            <v>5.5149999999999997</v>
          </cell>
          <cell r="H325">
            <v>7.3998186763372624</v>
          </cell>
          <cell r="I325">
            <v>8.1665743689820278</v>
          </cell>
          <cell r="J325">
            <v>34.74</v>
          </cell>
          <cell r="K325">
            <v>5.8325000000000005</v>
          </cell>
          <cell r="L325">
            <v>5.9562794684954996</v>
          </cell>
          <cell r="M325">
            <v>7.0786643887909992</v>
          </cell>
          <cell r="N325">
            <v>25.740000000000002</v>
          </cell>
          <cell r="O325">
            <v>3.4050000000000002</v>
          </cell>
          <cell r="P325">
            <v>7.5594713656387666</v>
          </cell>
          <cell r="Q325">
            <v>6.8300661842372268</v>
          </cell>
          <cell r="R325">
            <v>43.11</v>
          </cell>
          <cell r="S325">
            <v>4.16</v>
          </cell>
          <cell r="T325">
            <v>10.362980769230768</v>
          </cell>
          <cell r="U325">
            <v>10.65756081841425</v>
          </cell>
          <cell r="V325">
            <v>66.040000000000006</v>
          </cell>
          <cell r="W325">
            <v>7.3125</v>
          </cell>
          <cell r="X325">
            <v>9.0311111111111124</v>
          </cell>
          <cell r="Y325">
            <v>9.7962158198147957</v>
          </cell>
        </row>
        <row r="326">
          <cell r="A326">
            <v>38993</v>
          </cell>
          <cell r="B326">
            <v>34.950000000000003</v>
          </cell>
          <cell r="C326">
            <v>4.74</v>
          </cell>
          <cell r="D326">
            <v>7.3734177215189876</v>
          </cell>
          <cell r="E326">
            <v>8.1182874842603869</v>
          </cell>
          <cell r="F326">
            <v>40.880000000000003</v>
          </cell>
          <cell r="G326">
            <v>5.5149999999999997</v>
          </cell>
          <cell r="H326">
            <v>7.412511332728922</v>
          </cell>
          <cell r="I326">
            <v>8.1665743689820278</v>
          </cell>
          <cell r="J326">
            <v>34.68</v>
          </cell>
          <cell r="K326">
            <v>5.8325000000000005</v>
          </cell>
          <cell r="L326">
            <v>5.9459922846120872</v>
          </cell>
          <cell r="M326">
            <v>7.0786643887909992</v>
          </cell>
          <cell r="N326">
            <v>25.62</v>
          </cell>
          <cell r="O326">
            <v>3.4050000000000002</v>
          </cell>
          <cell r="P326">
            <v>7.5242290748898677</v>
          </cell>
          <cell r="Q326">
            <v>6.8300661842372268</v>
          </cell>
          <cell r="R326">
            <v>42.92</v>
          </cell>
          <cell r="S326">
            <v>4.16</v>
          </cell>
          <cell r="T326">
            <v>10.317307692307692</v>
          </cell>
          <cell r="U326">
            <v>10.65756081841425</v>
          </cell>
          <cell r="V326">
            <v>67.05</v>
          </cell>
          <cell r="W326">
            <v>7.3125</v>
          </cell>
          <cell r="X326">
            <v>9.1692307692307686</v>
          </cell>
          <cell r="Y326">
            <v>9.7962158198147957</v>
          </cell>
        </row>
        <row r="327">
          <cell r="A327">
            <v>38994</v>
          </cell>
          <cell r="B327">
            <v>36.480000000000004</v>
          </cell>
          <cell r="C327">
            <v>4.74</v>
          </cell>
          <cell r="D327">
            <v>7.6962025316455698</v>
          </cell>
          <cell r="E327">
            <v>8.1182874842603869</v>
          </cell>
          <cell r="F327">
            <v>42.7</v>
          </cell>
          <cell r="G327">
            <v>5.5149999999999997</v>
          </cell>
          <cell r="H327">
            <v>7.7425203989120588</v>
          </cell>
          <cell r="I327">
            <v>8.1665743689820278</v>
          </cell>
          <cell r="J327">
            <v>35.99</v>
          </cell>
          <cell r="K327">
            <v>5.8325000000000005</v>
          </cell>
          <cell r="L327">
            <v>6.1705957993999139</v>
          </cell>
          <cell r="M327">
            <v>7.0786643887909992</v>
          </cell>
          <cell r="N327">
            <v>25.57</v>
          </cell>
          <cell r="O327">
            <v>3.4050000000000002</v>
          </cell>
          <cell r="P327">
            <v>7.509544787077826</v>
          </cell>
          <cell r="Q327">
            <v>6.8300661842372268</v>
          </cell>
          <cell r="R327">
            <v>43.53</v>
          </cell>
          <cell r="S327">
            <v>4.16</v>
          </cell>
          <cell r="T327">
            <v>10.463942307692308</v>
          </cell>
          <cell r="U327">
            <v>10.65756081841425</v>
          </cell>
          <cell r="V327">
            <v>68.67</v>
          </cell>
          <cell r="W327">
            <v>7.3125</v>
          </cell>
          <cell r="X327">
            <v>9.3907692307692319</v>
          </cell>
          <cell r="Y327">
            <v>9.7962158198147957</v>
          </cell>
        </row>
        <row r="328">
          <cell r="A328">
            <v>38995</v>
          </cell>
          <cell r="B328">
            <v>36.550000000000004</v>
          </cell>
          <cell r="C328">
            <v>4.74</v>
          </cell>
          <cell r="D328">
            <v>7.7109704641350216</v>
          </cell>
          <cell r="E328">
            <v>8.1182874842603869</v>
          </cell>
          <cell r="F328">
            <v>43.56</v>
          </cell>
          <cell r="G328">
            <v>5.5149999999999997</v>
          </cell>
          <cell r="H328">
            <v>7.8984587488667284</v>
          </cell>
          <cell r="I328">
            <v>8.1665743689820278</v>
          </cell>
          <cell r="J328">
            <v>35.83</v>
          </cell>
          <cell r="K328">
            <v>5.8325000000000005</v>
          </cell>
          <cell r="L328">
            <v>6.143163309044148</v>
          </cell>
          <cell r="M328">
            <v>7.0786643887909992</v>
          </cell>
          <cell r="N328">
            <v>25.57</v>
          </cell>
          <cell r="O328">
            <v>3.4050000000000002</v>
          </cell>
          <cell r="P328">
            <v>7.509544787077826</v>
          </cell>
          <cell r="Q328">
            <v>6.8300661842372268</v>
          </cell>
          <cell r="R328">
            <v>43.57</v>
          </cell>
          <cell r="S328">
            <v>4.16</v>
          </cell>
          <cell r="T328">
            <v>10.473557692307692</v>
          </cell>
          <cell r="U328">
            <v>10.65756081841425</v>
          </cell>
          <cell r="V328">
            <v>69</v>
          </cell>
          <cell r="W328">
            <v>7.3125</v>
          </cell>
          <cell r="X328">
            <v>9.4358974358974361</v>
          </cell>
          <cell r="Y328">
            <v>9.7962158198147957</v>
          </cell>
        </row>
        <row r="329">
          <cell r="A329">
            <v>38996</v>
          </cell>
          <cell r="B329">
            <v>35.97</v>
          </cell>
          <cell r="C329">
            <v>4.74</v>
          </cell>
          <cell r="D329">
            <v>7.5886075949367084</v>
          </cell>
          <cell r="E329">
            <v>8.1182874842603869</v>
          </cell>
          <cell r="F329">
            <v>43.31</v>
          </cell>
          <cell r="G329">
            <v>5.5149999999999997</v>
          </cell>
          <cell r="H329">
            <v>7.8531278331822314</v>
          </cell>
          <cell r="I329">
            <v>8.1665743689820278</v>
          </cell>
          <cell r="J329">
            <v>36.53</v>
          </cell>
          <cell r="K329">
            <v>5.8325000000000005</v>
          </cell>
          <cell r="L329">
            <v>6.2631804543506213</v>
          </cell>
          <cell r="M329">
            <v>7.0786643887909992</v>
          </cell>
          <cell r="N329">
            <v>25.6</v>
          </cell>
          <cell r="O329">
            <v>3.4050000000000002</v>
          </cell>
          <cell r="P329">
            <v>7.5183553597650512</v>
          </cell>
          <cell r="Q329">
            <v>6.8300661842372268</v>
          </cell>
          <cell r="R329">
            <v>43.33</v>
          </cell>
          <cell r="S329">
            <v>4.16</v>
          </cell>
          <cell r="T329">
            <v>10.415865384615383</v>
          </cell>
          <cell r="U329">
            <v>10.65756081841425</v>
          </cell>
          <cell r="V329">
            <v>68.64</v>
          </cell>
          <cell r="W329">
            <v>7.3125</v>
          </cell>
          <cell r="X329">
            <v>9.3866666666666667</v>
          </cell>
          <cell r="Y329">
            <v>9.7962158198147957</v>
          </cell>
        </row>
        <row r="330">
          <cell r="A330">
            <v>38999</v>
          </cell>
          <cell r="B330">
            <v>36.53</v>
          </cell>
          <cell r="C330">
            <v>4.74</v>
          </cell>
          <cell r="D330">
            <v>7.7067510548523206</v>
          </cell>
          <cell r="E330">
            <v>8.1182874842603869</v>
          </cell>
          <cell r="F330">
            <v>44.29</v>
          </cell>
          <cell r="G330">
            <v>5.5149999999999997</v>
          </cell>
          <cell r="H330">
            <v>8.0308250226654589</v>
          </cell>
          <cell r="I330">
            <v>8.1665743689820278</v>
          </cell>
          <cell r="J330">
            <v>36.880000000000003</v>
          </cell>
          <cell r="K330">
            <v>5.8325000000000005</v>
          </cell>
          <cell r="L330">
            <v>6.323189027003858</v>
          </cell>
          <cell r="M330">
            <v>7.0786643887909992</v>
          </cell>
          <cell r="N330">
            <v>25.700000000000003</v>
          </cell>
          <cell r="O330">
            <v>3.4050000000000002</v>
          </cell>
          <cell r="P330">
            <v>7.5477239353891337</v>
          </cell>
          <cell r="Q330">
            <v>6.8300661842372268</v>
          </cell>
          <cell r="R330">
            <v>43.5</v>
          </cell>
          <cell r="S330">
            <v>4.16</v>
          </cell>
          <cell r="T330">
            <v>10.456730769230768</v>
          </cell>
          <cell r="U330">
            <v>10.65756081841425</v>
          </cell>
          <cell r="V330">
            <v>68.73</v>
          </cell>
          <cell r="W330">
            <v>7.3125</v>
          </cell>
          <cell r="X330">
            <v>9.3989743589743604</v>
          </cell>
          <cell r="Y330">
            <v>9.7962158198147957</v>
          </cell>
        </row>
        <row r="331">
          <cell r="A331">
            <v>39000</v>
          </cell>
          <cell r="B331">
            <v>36.4</v>
          </cell>
          <cell r="C331">
            <v>4.74</v>
          </cell>
          <cell r="D331">
            <v>7.6793248945147674</v>
          </cell>
          <cell r="E331">
            <v>8.1182874842603869</v>
          </cell>
          <cell r="F331">
            <v>44.02</v>
          </cell>
          <cell r="G331">
            <v>5.5149999999999997</v>
          </cell>
          <cell r="H331">
            <v>7.9818676337262024</v>
          </cell>
          <cell r="I331">
            <v>8.1665743689820278</v>
          </cell>
          <cell r="J331">
            <v>36.49</v>
          </cell>
          <cell r="K331">
            <v>5.8325000000000005</v>
          </cell>
          <cell r="L331">
            <v>6.2563223317616803</v>
          </cell>
          <cell r="M331">
            <v>7.0786643887909992</v>
          </cell>
          <cell r="N331">
            <v>25.75</v>
          </cell>
          <cell r="O331">
            <v>3.4050000000000002</v>
          </cell>
          <cell r="P331">
            <v>7.5624082232011745</v>
          </cell>
          <cell r="Q331">
            <v>6.8300661842372268</v>
          </cell>
          <cell r="R331">
            <v>43.59</v>
          </cell>
          <cell r="S331">
            <v>4.16</v>
          </cell>
          <cell r="T331">
            <v>10.478365384615385</v>
          </cell>
          <cell r="U331">
            <v>10.65756081841425</v>
          </cell>
          <cell r="V331">
            <v>68.83</v>
          </cell>
          <cell r="W331">
            <v>7.3125</v>
          </cell>
          <cell r="X331">
            <v>9.4126495726495722</v>
          </cell>
          <cell r="Y331">
            <v>9.7962158198147957</v>
          </cell>
        </row>
        <row r="332">
          <cell r="A332">
            <v>39001</v>
          </cell>
          <cell r="B332">
            <v>36.090000000000003</v>
          </cell>
          <cell r="C332">
            <v>4.74</v>
          </cell>
          <cell r="D332">
            <v>7.613924050632912</v>
          </cell>
          <cell r="E332">
            <v>8.1182874842603869</v>
          </cell>
          <cell r="F332">
            <v>43.96</v>
          </cell>
          <cell r="G332">
            <v>5.5149999999999997</v>
          </cell>
          <cell r="H332">
            <v>7.970988213961923</v>
          </cell>
          <cell r="I332">
            <v>8.1665743689820278</v>
          </cell>
          <cell r="J332">
            <v>35.050000000000004</v>
          </cell>
          <cell r="K332">
            <v>5.8325000000000005</v>
          </cell>
          <cell r="L332">
            <v>6.0094299185597944</v>
          </cell>
          <cell r="M332">
            <v>7.0786643887909992</v>
          </cell>
          <cell r="N332">
            <v>25.68</v>
          </cell>
          <cell r="O332">
            <v>3.4050000000000002</v>
          </cell>
          <cell r="P332">
            <v>7.5418502202643163</v>
          </cell>
          <cell r="Q332">
            <v>6.8300661842372268</v>
          </cell>
          <cell r="R332">
            <v>43.34</v>
          </cell>
          <cell r="S332">
            <v>4.16</v>
          </cell>
          <cell r="T332">
            <v>10.418269230769232</v>
          </cell>
          <cell r="U332">
            <v>10.65756081841425</v>
          </cell>
          <cell r="V332">
            <v>68.19</v>
          </cell>
          <cell r="W332">
            <v>7.3125</v>
          </cell>
          <cell r="X332">
            <v>9.3251282051282054</v>
          </cell>
          <cell r="Y332">
            <v>9.7962158198147957</v>
          </cell>
        </row>
        <row r="333">
          <cell r="A333">
            <v>39002</v>
          </cell>
          <cell r="B333">
            <v>36.43</v>
          </cell>
          <cell r="C333">
            <v>4.74</v>
          </cell>
          <cell r="D333">
            <v>7.6856540084388181</v>
          </cell>
          <cell r="E333">
            <v>8.1182874842603869</v>
          </cell>
          <cell r="F333">
            <v>44.33</v>
          </cell>
          <cell r="G333">
            <v>5.5149999999999997</v>
          </cell>
          <cell r="H333">
            <v>8.038077969174978</v>
          </cell>
          <cell r="I333">
            <v>8.1665743689820278</v>
          </cell>
          <cell r="J333">
            <v>35.85</v>
          </cell>
          <cell r="K333">
            <v>5.8325000000000005</v>
          </cell>
          <cell r="L333">
            <v>6.1465923703386194</v>
          </cell>
          <cell r="M333">
            <v>7.0786643887909992</v>
          </cell>
          <cell r="N333">
            <v>25.68</v>
          </cell>
          <cell r="O333">
            <v>3.4050000000000002</v>
          </cell>
          <cell r="P333">
            <v>7.5418502202643163</v>
          </cell>
          <cell r="Q333">
            <v>6.8300661842372268</v>
          </cell>
          <cell r="R333">
            <v>43.58</v>
          </cell>
          <cell r="S333">
            <v>4.16</v>
          </cell>
          <cell r="T333">
            <v>10.475961538461538</v>
          </cell>
          <cell r="U333">
            <v>10.65756081841425</v>
          </cell>
          <cell r="V333">
            <v>69.38</v>
          </cell>
          <cell r="W333">
            <v>7.3125</v>
          </cell>
          <cell r="X333">
            <v>9.4878632478632472</v>
          </cell>
          <cell r="Y333">
            <v>9.7962158198147957</v>
          </cell>
        </row>
        <row r="334">
          <cell r="A334">
            <v>39003</v>
          </cell>
          <cell r="B334">
            <v>36.36</v>
          </cell>
          <cell r="C334">
            <v>4.74</v>
          </cell>
          <cell r="D334">
            <v>7.6708860759493662</v>
          </cell>
          <cell r="E334">
            <v>8.1182874842603869</v>
          </cell>
          <cell r="F334">
            <v>45.32</v>
          </cell>
          <cell r="G334">
            <v>5.5149999999999997</v>
          </cell>
          <cell r="H334">
            <v>8.2175883952855848</v>
          </cell>
          <cell r="I334">
            <v>8.1665743689820278</v>
          </cell>
          <cell r="J334">
            <v>35.08</v>
          </cell>
          <cell r="K334">
            <v>5.8325000000000005</v>
          </cell>
          <cell r="L334">
            <v>6.0145735105014992</v>
          </cell>
          <cell r="M334">
            <v>7.0786643887909992</v>
          </cell>
          <cell r="N334">
            <v>26.080000000000002</v>
          </cell>
          <cell r="O334">
            <v>3.4050000000000002</v>
          </cell>
          <cell r="P334">
            <v>7.6593245227606461</v>
          </cell>
          <cell r="Q334">
            <v>6.8300661842372268</v>
          </cell>
          <cell r="R334">
            <v>43.69</v>
          </cell>
          <cell r="S334">
            <v>4.16</v>
          </cell>
          <cell r="T334">
            <v>10.502403846153845</v>
          </cell>
          <cell r="U334">
            <v>10.65756081841425</v>
          </cell>
          <cell r="V334">
            <v>69.820000000000007</v>
          </cell>
          <cell r="W334">
            <v>7.3125</v>
          </cell>
          <cell r="X334">
            <v>9.5480341880341886</v>
          </cell>
          <cell r="Y334">
            <v>9.7962158198147957</v>
          </cell>
        </row>
        <row r="335">
          <cell r="A335">
            <v>39006</v>
          </cell>
          <cell r="B335">
            <v>36.119999999999997</v>
          </cell>
          <cell r="C335">
            <v>4.74</v>
          </cell>
          <cell r="D335">
            <v>7.6202531645569609</v>
          </cell>
          <cell r="E335">
            <v>8.1182874842603869</v>
          </cell>
          <cell r="F335">
            <v>45.550000000000004</v>
          </cell>
          <cell r="G335">
            <v>5.5149999999999997</v>
          </cell>
          <cell r="H335">
            <v>8.2592928377153232</v>
          </cell>
          <cell r="I335">
            <v>8.1665743689820278</v>
          </cell>
          <cell r="J335">
            <v>33.700000000000003</v>
          </cell>
          <cell r="K335">
            <v>5.8325000000000005</v>
          </cell>
          <cell r="L335">
            <v>5.7779682811830257</v>
          </cell>
          <cell r="M335">
            <v>7.0786643887909992</v>
          </cell>
          <cell r="N335">
            <v>26.09</v>
          </cell>
          <cell r="O335">
            <v>3.4050000000000002</v>
          </cell>
          <cell r="P335">
            <v>7.6622613803230539</v>
          </cell>
          <cell r="Q335">
            <v>6.8300661842372268</v>
          </cell>
          <cell r="R335">
            <v>43.53</v>
          </cell>
          <cell r="S335">
            <v>4.16</v>
          </cell>
          <cell r="T335">
            <v>10.463942307692308</v>
          </cell>
          <cell r="U335">
            <v>10.65756081841425</v>
          </cell>
          <cell r="V335">
            <v>69.430000000000007</v>
          </cell>
          <cell r="W335">
            <v>7.3125</v>
          </cell>
          <cell r="X335">
            <v>9.4947008547008558</v>
          </cell>
          <cell r="Y335">
            <v>9.7962158198147957</v>
          </cell>
        </row>
        <row r="336">
          <cell r="A336">
            <v>39007</v>
          </cell>
          <cell r="B336">
            <v>35.44</v>
          </cell>
          <cell r="C336">
            <v>4.74</v>
          </cell>
          <cell r="D336">
            <v>7.476793248945147</v>
          </cell>
          <cell r="E336">
            <v>8.1182874842603869</v>
          </cell>
          <cell r="F336">
            <v>45.5</v>
          </cell>
          <cell r="G336">
            <v>5.5149999999999997</v>
          </cell>
          <cell r="H336">
            <v>8.2502266545784231</v>
          </cell>
          <cell r="I336">
            <v>8.1665743689820278</v>
          </cell>
          <cell r="J336">
            <v>33.81</v>
          </cell>
          <cell r="K336">
            <v>5.8325000000000005</v>
          </cell>
          <cell r="L336">
            <v>5.7968281183026145</v>
          </cell>
          <cell r="M336">
            <v>7.0786643887909992</v>
          </cell>
          <cell r="N336">
            <v>26.1</v>
          </cell>
          <cell r="O336">
            <v>3.4050000000000002</v>
          </cell>
          <cell r="P336">
            <v>7.6651982378854626</v>
          </cell>
          <cell r="Q336">
            <v>6.8300661842372268</v>
          </cell>
          <cell r="R336">
            <v>43.77</v>
          </cell>
          <cell r="S336">
            <v>4.16</v>
          </cell>
          <cell r="T336">
            <v>10.521634615384615</v>
          </cell>
          <cell r="U336">
            <v>10.65756081841425</v>
          </cell>
          <cell r="V336">
            <v>68.23</v>
          </cell>
          <cell r="W336">
            <v>7.3125</v>
          </cell>
          <cell r="X336">
            <v>9.3305982905982905</v>
          </cell>
          <cell r="Y336">
            <v>9.7962158198147957</v>
          </cell>
        </row>
        <row r="337">
          <cell r="A337">
            <v>39008</v>
          </cell>
          <cell r="B337">
            <v>36.160000000000004</v>
          </cell>
          <cell r="C337">
            <v>4.74</v>
          </cell>
          <cell r="D337">
            <v>7.628691983122363</v>
          </cell>
          <cell r="E337">
            <v>8.1182874842603869</v>
          </cell>
          <cell r="F337">
            <v>45.71</v>
          </cell>
          <cell r="G337">
            <v>5.5149999999999997</v>
          </cell>
          <cell r="H337">
            <v>8.288304623753401</v>
          </cell>
          <cell r="I337">
            <v>8.1665743689820278</v>
          </cell>
          <cell r="J337">
            <v>34.200000000000003</v>
          </cell>
          <cell r="K337">
            <v>5.8325000000000005</v>
          </cell>
          <cell r="L337">
            <v>5.8636948135447922</v>
          </cell>
          <cell r="M337">
            <v>7.0786643887909992</v>
          </cell>
          <cell r="N337">
            <v>26.04</v>
          </cell>
          <cell r="O337">
            <v>3.4050000000000002</v>
          </cell>
          <cell r="P337">
            <v>7.6475770925110123</v>
          </cell>
          <cell r="Q337">
            <v>6.8300661842372268</v>
          </cell>
          <cell r="R337">
            <v>43.71</v>
          </cell>
          <cell r="S337">
            <v>4.16</v>
          </cell>
          <cell r="T337">
            <v>10.507211538461538</v>
          </cell>
          <cell r="U337">
            <v>10.65756081841425</v>
          </cell>
          <cell r="V337">
            <v>68</v>
          </cell>
          <cell r="W337">
            <v>7.3125</v>
          </cell>
          <cell r="X337">
            <v>9.2991452991452999</v>
          </cell>
          <cell r="Y337">
            <v>9.7962158198147957</v>
          </cell>
        </row>
        <row r="338">
          <cell r="A338">
            <v>39009</v>
          </cell>
          <cell r="B338">
            <v>34.840000000000003</v>
          </cell>
          <cell r="C338">
            <v>4.74</v>
          </cell>
          <cell r="D338">
            <v>7.3502109704641354</v>
          </cell>
          <cell r="E338">
            <v>8.1182874842603869</v>
          </cell>
          <cell r="F338">
            <v>44.36</v>
          </cell>
          <cell r="G338">
            <v>5.5149999999999997</v>
          </cell>
          <cell r="H338">
            <v>8.0435176790571177</v>
          </cell>
          <cell r="I338">
            <v>8.1665743689820278</v>
          </cell>
          <cell r="J338">
            <v>30.45</v>
          </cell>
          <cell r="K338">
            <v>5.8325000000000005</v>
          </cell>
          <cell r="L338">
            <v>5.2207458208315467</v>
          </cell>
          <cell r="M338">
            <v>7.0786643887909992</v>
          </cell>
          <cell r="N338">
            <v>26.1</v>
          </cell>
          <cell r="O338">
            <v>3.4050000000000002</v>
          </cell>
          <cell r="P338">
            <v>7.6651982378854626</v>
          </cell>
          <cell r="Q338">
            <v>6.8300661842372268</v>
          </cell>
          <cell r="R338">
            <v>42.35</v>
          </cell>
          <cell r="S338">
            <v>4.16</v>
          </cell>
          <cell r="T338">
            <v>10.180288461538462</v>
          </cell>
          <cell r="U338">
            <v>10.65756081841425</v>
          </cell>
          <cell r="V338">
            <v>66.14</v>
          </cell>
          <cell r="W338">
            <v>7.3125</v>
          </cell>
          <cell r="X338">
            <v>9.0447863247863243</v>
          </cell>
          <cell r="Y338">
            <v>9.7962158198147957</v>
          </cell>
        </row>
        <row r="339">
          <cell r="A339">
            <v>39010</v>
          </cell>
          <cell r="B339">
            <v>35.200000000000003</v>
          </cell>
          <cell r="C339">
            <v>4.74</v>
          </cell>
          <cell r="D339">
            <v>7.4261603375527425</v>
          </cell>
          <cell r="E339">
            <v>8.1182874842603869</v>
          </cell>
          <cell r="F339">
            <v>44.37</v>
          </cell>
          <cell r="G339">
            <v>5.5149999999999997</v>
          </cell>
          <cell r="H339">
            <v>8.045330915684497</v>
          </cell>
          <cell r="I339">
            <v>8.1665743689820278</v>
          </cell>
          <cell r="J339">
            <v>30.38</v>
          </cell>
          <cell r="K339">
            <v>5.8325000000000005</v>
          </cell>
          <cell r="L339">
            <v>5.2087441063008999</v>
          </cell>
          <cell r="M339">
            <v>7.0786643887909992</v>
          </cell>
          <cell r="N339">
            <v>26.12</v>
          </cell>
          <cell r="O339">
            <v>3.4050000000000002</v>
          </cell>
          <cell r="P339">
            <v>7.6710719530102791</v>
          </cell>
          <cell r="Q339">
            <v>6.8300661842372268</v>
          </cell>
          <cell r="R339">
            <v>42.56</v>
          </cell>
          <cell r="S339">
            <v>4.16</v>
          </cell>
          <cell r="T339">
            <v>10.230769230769232</v>
          </cell>
          <cell r="U339">
            <v>10.65756081841425</v>
          </cell>
          <cell r="V339">
            <v>67.22</v>
          </cell>
          <cell r="W339">
            <v>7.3125</v>
          </cell>
          <cell r="X339">
            <v>9.1924786324786325</v>
          </cell>
          <cell r="Y339">
            <v>9.7962158198147957</v>
          </cell>
        </row>
        <row r="340">
          <cell r="A340">
            <v>39013</v>
          </cell>
          <cell r="B340">
            <v>35.21</v>
          </cell>
          <cell r="C340">
            <v>4.74</v>
          </cell>
          <cell r="D340">
            <v>7.428270042194093</v>
          </cell>
          <cell r="E340">
            <v>8.1182874842603869</v>
          </cell>
          <cell r="F340">
            <v>44.550000000000004</v>
          </cell>
          <cell r="G340">
            <v>5.5149999999999997</v>
          </cell>
          <cell r="H340">
            <v>8.0779691749773352</v>
          </cell>
          <cell r="I340">
            <v>8.1665743689820278</v>
          </cell>
          <cell r="J340">
            <v>30.200000000000003</v>
          </cell>
          <cell r="K340">
            <v>5.8325000000000005</v>
          </cell>
          <cell r="L340">
            <v>5.1778825546506644</v>
          </cell>
          <cell r="M340">
            <v>7.0786643887909992</v>
          </cell>
          <cell r="N340">
            <v>26.150000000000002</v>
          </cell>
          <cell r="O340">
            <v>3.4050000000000002</v>
          </cell>
          <cell r="P340">
            <v>7.6798825256975034</v>
          </cell>
          <cell r="Q340">
            <v>6.8300661842372268</v>
          </cell>
          <cell r="R340">
            <v>42.730000000000004</v>
          </cell>
          <cell r="S340">
            <v>4.16</v>
          </cell>
          <cell r="T340">
            <v>10.271634615384617</v>
          </cell>
          <cell r="U340">
            <v>10.65756081841425</v>
          </cell>
          <cell r="V340">
            <v>67.710000000000008</v>
          </cell>
          <cell r="W340">
            <v>7.3125</v>
          </cell>
          <cell r="X340">
            <v>9.2594871794871807</v>
          </cell>
          <cell r="Y340">
            <v>9.7962158198147957</v>
          </cell>
        </row>
        <row r="341">
          <cell r="A341">
            <v>39014</v>
          </cell>
          <cell r="B341">
            <v>37.33</v>
          </cell>
          <cell r="C341">
            <v>4.74</v>
          </cell>
          <cell r="D341">
            <v>7.8755274261603372</v>
          </cell>
          <cell r="E341">
            <v>8.1182874842603869</v>
          </cell>
          <cell r="F341">
            <v>44.79</v>
          </cell>
          <cell r="G341">
            <v>5.5149999999999997</v>
          </cell>
          <cell r="H341">
            <v>8.1214868540344511</v>
          </cell>
          <cell r="I341">
            <v>8.1665743689820278</v>
          </cell>
          <cell r="J341">
            <v>30.26</v>
          </cell>
          <cell r="K341">
            <v>5.8325000000000005</v>
          </cell>
          <cell r="L341">
            <v>5.1881697385340759</v>
          </cell>
          <cell r="M341">
            <v>7.0786643887909992</v>
          </cell>
          <cell r="N341">
            <v>26.3</v>
          </cell>
          <cell r="O341">
            <v>3.4050000000000002</v>
          </cell>
          <cell r="P341">
            <v>7.7239353891336266</v>
          </cell>
          <cell r="Q341">
            <v>6.8300661842372268</v>
          </cell>
          <cell r="R341">
            <v>43.11</v>
          </cell>
          <cell r="S341">
            <v>4.16</v>
          </cell>
          <cell r="T341">
            <v>10.362980769230768</v>
          </cell>
          <cell r="U341">
            <v>10.65756081841425</v>
          </cell>
          <cell r="V341">
            <v>67.849999999999994</v>
          </cell>
          <cell r="W341">
            <v>7.3125</v>
          </cell>
          <cell r="X341">
            <v>9.2786324786324776</v>
          </cell>
          <cell r="Y341">
            <v>9.7962158198147957</v>
          </cell>
        </row>
        <row r="342">
          <cell r="A342">
            <v>39015</v>
          </cell>
          <cell r="B342">
            <v>38.74</v>
          </cell>
          <cell r="C342">
            <v>4.74</v>
          </cell>
          <cell r="D342">
            <v>8.1729957805907176</v>
          </cell>
          <cell r="E342">
            <v>8.1182874842603869</v>
          </cell>
          <cell r="F342">
            <v>45.79</v>
          </cell>
          <cell r="G342">
            <v>5.5149999999999997</v>
          </cell>
          <cell r="H342">
            <v>8.3028105167724391</v>
          </cell>
          <cell r="I342">
            <v>8.1665743689820278</v>
          </cell>
          <cell r="J342">
            <v>30.75</v>
          </cell>
          <cell r="K342">
            <v>5.8325000000000005</v>
          </cell>
          <cell r="L342">
            <v>5.2721817402486062</v>
          </cell>
          <cell r="M342">
            <v>7.0786643887909992</v>
          </cell>
          <cell r="N342">
            <v>26.200000000000003</v>
          </cell>
          <cell r="O342">
            <v>3.4050000000000002</v>
          </cell>
          <cell r="P342">
            <v>7.6945668135095451</v>
          </cell>
          <cell r="Q342">
            <v>6.8300661842372268</v>
          </cell>
          <cell r="R342">
            <v>43.29</v>
          </cell>
          <cell r="S342">
            <v>4.16</v>
          </cell>
          <cell r="T342">
            <v>10.40625</v>
          </cell>
          <cell r="U342">
            <v>10.65756081841425</v>
          </cell>
          <cell r="V342">
            <v>69.320000000000007</v>
          </cell>
          <cell r="W342">
            <v>7.3125</v>
          </cell>
          <cell r="X342">
            <v>9.4796581196581204</v>
          </cell>
          <cell r="Y342">
            <v>9.7962158198147957</v>
          </cell>
        </row>
        <row r="343">
          <cell r="A343">
            <v>39016</v>
          </cell>
          <cell r="B343">
            <v>38.520000000000003</v>
          </cell>
          <cell r="C343">
            <v>4.74</v>
          </cell>
          <cell r="D343">
            <v>8.1265822784810133</v>
          </cell>
          <cell r="E343">
            <v>8.1182874842603869</v>
          </cell>
          <cell r="F343">
            <v>45.57</v>
          </cell>
          <cell r="G343">
            <v>5.5149999999999997</v>
          </cell>
          <cell r="H343">
            <v>8.2629193109700818</v>
          </cell>
          <cell r="I343">
            <v>8.1665743689820278</v>
          </cell>
          <cell r="J343">
            <v>31.26</v>
          </cell>
          <cell r="K343">
            <v>5.8325000000000005</v>
          </cell>
          <cell r="L343">
            <v>5.3596228032576079</v>
          </cell>
          <cell r="M343">
            <v>7.0786643887909992</v>
          </cell>
          <cell r="N343">
            <v>26.1</v>
          </cell>
          <cell r="O343">
            <v>3.4050000000000002</v>
          </cell>
          <cell r="P343">
            <v>7.6651982378854626</v>
          </cell>
          <cell r="Q343">
            <v>6.8300661842372268</v>
          </cell>
          <cell r="R343">
            <v>43.31</v>
          </cell>
          <cell r="S343">
            <v>4.16</v>
          </cell>
          <cell r="T343">
            <v>10.411057692307692</v>
          </cell>
          <cell r="U343">
            <v>10.65756081841425</v>
          </cell>
          <cell r="V343">
            <v>68.8</v>
          </cell>
          <cell r="W343">
            <v>7.3125</v>
          </cell>
          <cell r="X343">
            <v>9.4085470085470089</v>
          </cell>
          <cell r="Y343">
            <v>9.7962158198147957</v>
          </cell>
        </row>
        <row r="344">
          <cell r="A344">
            <v>39017</v>
          </cell>
          <cell r="B344">
            <v>38.300000000000004</v>
          </cell>
          <cell r="C344">
            <v>4.74</v>
          </cell>
          <cell r="D344">
            <v>8.080168776371309</v>
          </cell>
          <cell r="E344">
            <v>8.1182874842603869</v>
          </cell>
          <cell r="F344">
            <v>45.29</v>
          </cell>
          <cell r="G344">
            <v>5.5149999999999997</v>
          </cell>
          <cell r="H344">
            <v>8.2121486854034451</v>
          </cell>
          <cell r="I344">
            <v>8.1665743689820278</v>
          </cell>
          <cell r="J344">
            <v>30.77</v>
          </cell>
          <cell r="K344">
            <v>5.8325000000000005</v>
          </cell>
          <cell r="L344">
            <v>5.2756108015430767</v>
          </cell>
          <cell r="M344">
            <v>7.0786643887909992</v>
          </cell>
          <cell r="N344">
            <v>25.330000000000002</v>
          </cell>
          <cell r="O344">
            <v>3.4050000000000002</v>
          </cell>
          <cell r="P344">
            <v>7.439060205580029</v>
          </cell>
          <cell r="Q344">
            <v>6.8300661842372268</v>
          </cell>
          <cell r="R344">
            <v>42.33</v>
          </cell>
          <cell r="S344">
            <v>4.16</v>
          </cell>
          <cell r="T344">
            <v>10.175480769230768</v>
          </cell>
          <cell r="U344">
            <v>10.65756081841425</v>
          </cell>
          <cell r="V344">
            <v>67.91</v>
          </cell>
          <cell r="W344">
            <v>7.3125</v>
          </cell>
          <cell r="X344">
            <v>9.2868376068376062</v>
          </cell>
          <cell r="Y344">
            <v>9.7962158198147957</v>
          </cell>
        </row>
        <row r="345">
          <cell r="A345">
            <v>39020</v>
          </cell>
          <cell r="B345">
            <v>38.14</v>
          </cell>
          <cell r="C345">
            <v>4.74</v>
          </cell>
          <cell r="D345">
            <v>8.0464135021097043</v>
          </cell>
          <cell r="E345">
            <v>8.1182874842603869</v>
          </cell>
          <cell r="F345">
            <v>45.56</v>
          </cell>
          <cell r="G345">
            <v>5.5149999999999997</v>
          </cell>
          <cell r="H345">
            <v>8.2611060743427025</v>
          </cell>
          <cell r="I345">
            <v>8.1665743689820278</v>
          </cell>
          <cell r="J345">
            <v>31.11</v>
          </cell>
          <cell r="K345">
            <v>5.8325000000000005</v>
          </cell>
          <cell r="L345">
            <v>5.3339048435490781</v>
          </cell>
          <cell r="M345">
            <v>7.0786643887909992</v>
          </cell>
          <cell r="N345">
            <v>24.97</v>
          </cell>
          <cell r="O345">
            <v>3.4050000000000002</v>
          </cell>
          <cell r="P345">
            <v>7.3333333333333321</v>
          </cell>
          <cell r="Q345">
            <v>6.8300661842372268</v>
          </cell>
          <cell r="R345">
            <v>42.19</v>
          </cell>
          <cell r="S345">
            <v>4.16</v>
          </cell>
          <cell r="T345">
            <v>10.141826923076922</v>
          </cell>
          <cell r="U345">
            <v>10.65756081841425</v>
          </cell>
          <cell r="V345">
            <v>70</v>
          </cell>
          <cell r="W345">
            <v>7.3125</v>
          </cell>
          <cell r="X345">
            <v>9.5726495726495724</v>
          </cell>
          <cell r="Y345">
            <v>9.7962158198147957</v>
          </cell>
        </row>
        <row r="346">
          <cell r="A346">
            <v>39021</v>
          </cell>
          <cell r="B346">
            <v>38.119999999999997</v>
          </cell>
          <cell r="C346">
            <v>4.6866659999999998</v>
          </cell>
          <cell r="D346">
            <v>8.1337138170289922</v>
          </cell>
          <cell r="E346">
            <v>8.1182874842603869</v>
          </cell>
          <cell r="F346">
            <v>45.45</v>
          </cell>
          <cell r="G346">
            <v>5.5633339999999993</v>
          </cell>
          <cell r="H346">
            <v>8.1695616333658929</v>
          </cell>
          <cell r="I346">
            <v>8.1665743689820278</v>
          </cell>
          <cell r="J346">
            <v>30.6</v>
          </cell>
          <cell r="K346">
            <v>5.5416669999999995</v>
          </cell>
          <cell r="L346">
            <v>5.5218041791395986</v>
          </cell>
          <cell r="M346">
            <v>7.0786643887909992</v>
          </cell>
          <cell r="N346">
            <v>24.82</v>
          </cell>
          <cell r="O346">
            <v>3.4883329999999999</v>
          </cell>
          <cell r="P346">
            <v>7.115146403740698</v>
          </cell>
          <cell r="Q346">
            <v>6.8300661842372268</v>
          </cell>
          <cell r="R346">
            <v>42.300000000000004</v>
          </cell>
          <cell r="S346">
            <v>4.0533329999999994</v>
          </cell>
          <cell r="T346">
            <v>10.435856121369749</v>
          </cell>
          <cell r="U346">
            <v>10.65756081841425</v>
          </cell>
          <cell r="V346">
            <v>68.88</v>
          </cell>
          <cell r="W346">
            <v>7.3666669999999996</v>
          </cell>
          <cell r="X346">
            <v>9.3502258212567497</v>
          </cell>
          <cell r="Y346">
            <v>9.7962158198147957</v>
          </cell>
        </row>
        <row r="347">
          <cell r="A347">
            <v>39022</v>
          </cell>
          <cell r="B347">
            <v>38.07</v>
          </cell>
          <cell r="C347">
            <v>4.6866659999999998</v>
          </cell>
          <cell r="D347">
            <v>8.1230452522112735</v>
          </cell>
          <cell r="E347">
            <v>8.1182874842603869</v>
          </cell>
          <cell r="F347">
            <v>44.87</v>
          </cell>
          <cell r="G347">
            <v>5.5633339999999993</v>
          </cell>
          <cell r="H347">
            <v>8.0653076015209582</v>
          </cell>
          <cell r="I347">
            <v>8.1665743689820278</v>
          </cell>
          <cell r="J347">
            <v>29.95</v>
          </cell>
          <cell r="K347">
            <v>5.5416669999999995</v>
          </cell>
          <cell r="L347">
            <v>5.4045109531121236</v>
          </cell>
          <cell r="M347">
            <v>7.0786643887909992</v>
          </cell>
          <cell r="N347">
            <v>24.66</v>
          </cell>
          <cell r="O347">
            <v>3.4883329999999999</v>
          </cell>
          <cell r="P347">
            <v>7.069279223055827</v>
          </cell>
          <cell r="Q347">
            <v>6.8300661842372268</v>
          </cell>
          <cell r="R347">
            <v>42.45</v>
          </cell>
          <cell r="S347">
            <v>4.0533329999999994</v>
          </cell>
          <cell r="T347">
            <v>10.472862703360422</v>
          </cell>
          <cell r="U347">
            <v>10.65756081841425</v>
          </cell>
          <cell r="V347">
            <v>68.27</v>
          </cell>
          <cell r="W347">
            <v>7.3666669999999996</v>
          </cell>
          <cell r="X347">
            <v>9.2674203951393483</v>
          </cell>
          <cell r="Y347">
            <v>9.7962158198147957</v>
          </cell>
        </row>
        <row r="348">
          <cell r="A348">
            <v>39023</v>
          </cell>
          <cell r="B348">
            <v>38.57</v>
          </cell>
          <cell r="C348">
            <v>4.6866659999999998</v>
          </cell>
          <cell r="D348">
            <v>8.2297309003884642</v>
          </cell>
          <cell r="E348">
            <v>8.1182874842603869</v>
          </cell>
          <cell r="F348">
            <v>46.07</v>
          </cell>
          <cell r="G348">
            <v>5.5633339999999993</v>
          </cell>
          <cell r="H348">
            <v>8.2810055984415119</v>
          </cell>
          <cell r="I348">
            <v>8.1665743689820278</v>
          </cell>
          <cell r="J348">
            <v>29.5</v>
          </cell>
          <cell r="K348">
            <v>5.5416669999999995</v>
          </cell>
          <cell r="L348">
            <v>5.3233079504777177</v>
          </cell>
          <cell r="M348">
            <v>7.0786643887909992</v>
          </cell>
          <cell r="N348">
            <v>25.04</v>
          </cell>
          <cell r="O348">
            <v>3.4883329999999999</v>
          </cell>
          <cell r="P348">
            <v>7.1782137771823962</v>
          </cell>
          <cell r="Q348">
            <v>6.8300661842372268</v>
          </cell>
          <cell r="R348">
            <v>42.71</v>
          </cell>
          <cell r="S348">
            <v>4.0533329999999994</v>
          </cell>
          <cell r="T348">
            <v>10.537007445477588</v>
          </cell>
          <cell r="U348">
            <v>10.65756081841425</v>
          </cell>
          <cell r="V348">
            <v>67.739999999999995</v>
          </cell>
          <cell r="W348">
            <v>7.3666669999999996</v>
          </cell>
          <cell r="X348">
            <v>9.1954746970373442</v>
          </cell>
          <cell r="Y348">
            <v>9.7962158198147957</v>
          </cell>
        </row>
        <row r="349">
          <cell r="A349">
            <v>39024</v>
          </cell>
          <cell r="B349">
            <v>37.79</v>
          </cell>
          <cell r="C349">
            <v>4.6866659999999998</v>
          </cell>
          <cell r="D349">
            <v>8.0633012892320473</v>
          </cell>
          <cell r="E349">
            <v>8.1182874842603869</v>
          </cell>
          <cell r="F349">
            <v>45.82</v>
          </cell>
          <cell r="G349">
            <v>5.5633339999999993</v>
          </cell>
          <cell r="H349">
            <v>8.2360685157497286</v>
          </cell>
          <cell r="I349">
            <v>8.1665743689820278</v>
          </cell>
          <cell r="J349">
            <v>28.82</v>
          </cell>
          <cell r="K349">
            <v>5.5416669999999995</v>
          </cell>
          <cell r="L349">
            <v>5.2006011909412821</v>
          </cell>
          <cell r="M349">
            <v>7.0786643887909992</v>
          </cell>
          <cell r="N349">
            <v>24.84</v>
          </cell>
          <cell r="O349">
            <v>3.4883329999999999</v>
          </cell>
          <cell r="P349">
            <v>7.120879801326307</v>
          </cell>
          <cell r="Q349">
            <v>6.8300661842372268</v>
          </cell>
          <cell r="R349">
            <v>42.410000000000004</v>
          </cell>
          <cell r="S349">
            <v>4.0533329999999994</v>
          </cell>
          <cell r="T349">
            <v>10.462994281496243</v>
          </cell>
          <cell r="U349">
            <v>10.65756081841425</v>
          </cell>
          <cell r="V349">
            <v>67.66</v>
          </cell>
          <cell r="W349">
            <v>7.3666669999999996</v>
          </cell>
          <cell r="X349">
            <v>9.184614969021947</v>
          </cell>
          <cell r="Y349">
            <v>9.7962158198147957</v>
          </cell>
        </row>
        <row r="350">
          <cell r="A350">
            <v>39027</v>
          </cell>
          <cell r="B350">
            <v>38.85</v>
          </cell>
          <cell r="C350">
            <v>4.6866659999999998</v>
          </cell>
          <cell r="D350">
            <v>8.2894748633676905</v>
          </cell>
          <cell r="E350">
            <v>8.1182874842603869</v>
          </cell>
          <cell r="F350">
            <v>47.37</v>
          </cell>
          <cell r="G350">
            <v>5.5633339999999993</v>
          </cell>
          <cell r="H350">
            <v>8.5146784284387742</v>
          </cell>
          <cell r="I350">
            <v>8.1665743689820278</v>
          </cell>
          <cell r="J350">
            <v>29.900000000000002</v>
          </cell>
          <cell r="K350">
            <v>5.5416669999999995</v>
          </cell>
          <cell r="L350">
            <v>5.3954883972638568</v>
          </cell>
          <cell r="M350">
            <v>7.0786643887909992</v>
          </cell>
          <cell r="N350">
            <v>25</v>
          </cell>
          <cell r="O350">
            <v>3.4883329999999999</v>
          </cell>
          <cell r="P350">
            <v>7.1667469820111789</v>
          </cell>
          <cell r="Q350">
            <v>6.8300661842372268</v>
          </cell>
          <cell r="R350">
            <v>42.71</v>
          </cell>
          <cell r="S350">
            <v>4.0533329999999994</v>
          </cell>
          <cell r="T350">
            <v>10.537007445477588</v>
          </cell>
          <cell r="U350">
            <v>10.65756081841425</v>
          </cell>
          <cell r="V350">
            <v>69.62</v>
          </cell>
          <cell r="W350">
            <v>7.3666669999999996</v>
          </cell>
          <cell r="X350">
            <v>9.4506783053991725</v>
          </cell>
          <cell r="Y350">
            <v>9.7962158198147957</v>
          </cell>
        </row>
        <row r="351">
          <cell r="A351">
            <v>39028</v>
          </cell>
          <cell r="B351">
            <v>38.64</v>
          </cell>
          <cell r="C351">
            <v>4.6866659999999998</v>
          </cell>
          <cell r="D351">
            <v>8.2446668911332708</v>
          </cell>
          <cell r="E351">
            <v>8.1182874842603869</v>
          </cell>
          <cell r="F351">
            <v>46.09</v>
          </cell>
          <cell r="G351">
            <v>5.5633339999999993</v>
          </cell>
          <cell r="H351">
            <v>8.2846005650568539</v>
          </cell>
          <cell r="I351">
            <v>8.1665743689820278</v>
          </cell>
          <cell r="J351">
            <v>30.310000000000002</v>
          </cell>
          <cell r="K351">
            <v>5.5416669999999995</v>
          </cell>
          <cell r="L351">
            <v>5.4694733552196491</v>
          </cell>
          <cell r="M351">
            <v>7.0786643887909992</v>
          </cell>
          <cell r="N351">
            <v>25.09</v>
          </cell>
          <cell r="O351">
            <v>3.4883329999999999</v>
          </cell>
          <cell r="P351">
            <v>7.1925472711464185</v>
          </cell>
          <cell r="Q351">
            <v>6.8300661842372268</v>
          </cell>
          <cell r="R351">
            <v>42.75</v>
          </cell>
          <cell r="S351">
            <v>4.0533329999999994</v>
          </cell>
          <cell r="T351">
            <v>10.546875867341766</v>
          </cell>
          <cell r="U351">
            <v>10.65756081841425</v>
          </cell>
          <cell r="V351">
            <v>69.92</v>
          </cell>
          <cell r="W351">
            <v>7.3666669999999996</v>
          </cell>
          <cell r="X351">
            <v>9.4914022854569104</v>
          </cell>
          <cell r="Y351">
            <v>9.7962158198147957</v>
          </cell>
        </row>
        <row r="352">
          <cell r="A352">
            <v>39029</v>
          </cell>
          <cell r="B352">
            <v>38.83</v>
          </cell>
          <cell r="C352">
            <v>4.6866659999999998</v>
          </cell>
          <cell r="D352">
            <v>8.2852074374406026</v>
          </cell>
          <cell r="E352">
            <v>8.1182874842603869</v>
          </cell>
          <cell r="F352">
            <v>45.6</v>
          </cell>
          <cell r="G352">
            <v>5.5633339999999993</v>
          </cell>
          <cell r="H352">
            <v>8.1965238829809621</v>
          </cell>
          <cell r="I352">
            <v>8.1665743689820278</v>
          </cell>
          <cell r="J352">
            <v>30.23</v>
          </cell>
          <cell r="K352">
            <v>5.5416669999999995</v>
          </cell>
          <cell r="L352">
            <v>5.4550372658624209</v>
          </cell>
          <cell r="M352">
            <v>7.0786643887909992</v>
          </cell>
          <cell r="N352">
            <v>25.73</v>
          </cell>
          <cell r="O352">
            <v>3.4883329999999999</v>
          </cell>
          <cell r="P352">
            <v>7.3760159938859049</v>
          </cell>
          <cell r="Q352">
            <v>6.8300661842372268</v>
          </cell>
          <cell r="R352">
            <v>43.13</v>
          </cell>
          <cell r="S352">
            <v>4.0533329999999994</v>
          </cell>
          <cell r="T352">
            <v>10.640625875051473</v>
          </cell>
          <cell r="U352">
            <v>10.65756081841425</v>
          </cell>
          <cell r="V352">
            <v>70.72</v>
          </cell>
          <cell r="W352">
            <v>7.3666669999999996</v>
          </cell>
          <cell r="X352">
            <v>9.5999995656108794</v>
          </cell>
          <cell r="Y352">
            <v>9.7962158198147957</v>
          </cell>
        </row>
        <row r="353">
          <cell r="A353">
            <v>39030</v>
          </cell>
          <cell r="B353">
            <v>38.82</v>
          </cell>
          <cell r="C353">
            <v>4.6866659999999998</v>
          </cell>
          <cell r="D353">
            <v>8.2830737244770596</v>
          </cell>
          <cell r="E353">
            <v>8.1182874842603869</v>
          </cell>
          <cell r="F353">
            <v>45.36</v>
          </cell>
          <cell r="G353">
            <v>5.5633339999999993</v>
          </cell>
          <cell r="H353">
            <v>8.1533842835968517</v>
          </cell>
          <cell r="I353">
            <v>8.1665743689820278</v>
          </cell>
          <cell r="J353">
            <v>30.05</v>
          </cell>
          <cell r="K353">
            <v>5.5416669999999995</v>
          </cell>
          <cell r="L353">
            <v>5.4225560648086581</v>
          </cell>
          <cell r="M353">
            <v>7.0786643887909992</v>
          </cell>
          <cell r="N353">
            <v>26.25</v>
          </cell>
          <cell r="O353">
            <v>3.4883329999999999</v>
          </cell>
          <cell r="P353">
            <v>7.5250843311117377</v>
          </cell>
          <cell r="Q353">
            <v>6.8300661842372268</v>
          </cell>
          <cell r="R353">
            <v>42.96</v>
          </cell>
          <cell r="S353">
            <v>4.0533329999999994</v>
          </cell>
          <cell r="T353">
            <v>10.598685082128709</v>
          </cell>
          <cell r="U353">
            <v>10.65756081841425</v>
          </cell>
          <cell r="V353">
            <v>70.66</v>
          </cell>
          <cell r="W353">
            <v>7.3666669999999996</v>
          </cell>
          <cell r="X353">
            <v>9.5918547695993315</v>
          </cell>
          <cell r="Y353">
            <v>9.7962158198147957</v>
          </cell>
        </row>
        <row r="354">
          <cell r="A354">
            <v>39031</v>
          </cell>
          <cell r="B354">
            <v>39.880000000000003</v>
          </cell>
          <cell r="C354">
            <v>4.6866659999999998</v>
          </cell>
          <cell r="D354">
            <v>8.5092472986127028</v>
          </cell>
          <cell r="E354">
            <v>8.1182874842603869</v>
          </cell>
          <cell r="F354">
            <v>45.24</v>
          </cell>
          <cell r="G354">
            <v>5.5633339999999993</v>
          </cell>
          <cell r="H354">
            <v>8.1318144839047957</v>
          </cell>
          <cell r="I354">
            <v>8.1665743689820278</v>
          </cell>
          <cell r="J354">
            <v>30.29</v>
          </cell>
          <cell r="K354">
            <v>5.5416669999999995</v>
          </cell>
          <cell r="L354">
            <v>5.4658643328803409</v>
          </cell>
          <cell r="M354">
            <v>7.0786643887909992</v>
          </cell>
          <cell r="N354">
            <v>26.07</v>
          </cell>
          <cell r="O354">
            <v>3.4883329999999999</v>
          </cell>
          <cell r="P354">
            <v>7.4734837528412568</v>
          </cell>
          <cell r="Q354">
            <v>6.8300661842372268</v>
          </cell>
          <cell r="R354">
            <v>43.04</v>
          </cell>
          <cell r="S354">
            <v>4.0533329999999994</v>
          </cell>
          <cell r="T354">
            <v>10.618421925857067</v>
          </cell>
          <cell r="U354">
            <v>10.65756081841425</v>
          </cell>
          <cell r="V354">
            <v>71.75</v>
          </cell>
          <cell r="W354">
            <v>7.3666669999999996</v>
          </cell>
          <cell r="X354">
            <v>9.7398185638091146</v>
          </cell>
          <cell r="Y354">
            <v>9.7962158198147957</v>
          </cell>
        </row>
        <row r="355">
          <cell r="A355">
            <v>39034</v>
          </cell>
          <cell r="B355">
            <v>40.270000000000003</v>
          </cell>
          <cell r="C355">
            <v>4.6866659999999998</v>
          </cell>
          <cell r="D355">
            <v>8.5924621041909113</v>
          </cell>
          <cell r="E355">
            <v>8.1182874842603869</v>
          </cell>
          <cell r="F355">
            <v>45.77</v>
          </cell>
          <cell r="G355">
            <v>5.5633339999999993</v>
          </cell>
          <cell r="H355">
            <v>8.2270810992113734</v>
          </cell>
          <cell r="I355">
            <v>8.1665743689820278</v>
          </cell>
          <cell r="J355">
            <v>30.330000000000002</v>
          </cell>
          <cell r="K355">
            <v>5.5416669999999995</v>
          </cell>
          <cell r="L355">
            <v>5.4730823775589554</v>
          </cell>
          <cell r="M355">
            <v>7.0786643887909992</v>
          </cell>
          <cell r="N355">
            <v>26.25</v>
          </cell>
          <cell r="O355">
            <v>3.4883329999999999</v>
          </cell>
          <cell r="P355">
            <v>7.5250843311117377</v>
          </cell>
          <cell r="Q355">
            <v>6.8300661842372268</v>
          </cell>
          <cell r="R355">
            <v>42.97</v>
          </cell>
          <cell r="S355">
            <v>4.0533329999999994</v>
          </cell>
          <cell r="T355">
            <v>10.601152187594753</v>
          </cell>
          <cell r="U355">
            <v>10.65756081841425</v>
          </cell>
          <cell r="V355">
            <v>71.87</v>
          </cell>
          <cell r="W355">
            <v>7.3666669999999996</v>
          </cell>
          <cell r="X355">
            <v>9.7561081558322105</v>
          </cell>
          <cell r="Y355">
            <v>9.7962158198147957</v>
          </cell>
        </row>
        <row r="356">
          <cell r="A356">
            <v>39035</v>
          </cell>
          <cell r="B356">
            <v>40.130000000000003</v>
          </cell>
          <cell r="C356">
            <v>4.6866659999999998</v>
          </cell>
          <cell r="D356">
            <v>8.5625901227012982</v>
          </cell>
          <cell r="E356">
            <v>8.1182874842603869</v>
          </cell>
          <cell r="F356">
            <v>47</v>
          </cell>
          <cell r="G356">
            <v>5.5633339999999993</v>
          </cell>
          <cell r="H356">
            <v>8.4481715460549385</v>
          </cell>
          <cell r="I356">
            <v>8.1665743689820278</v>
          </cell>
          <cell r="J356">
            <v>31.200000000000003</v>
          </cell>
          <cell r="K356">
            <v>5.5416669999999995</v>
          </cell>
          <cell r="L356">
            <v>5.6300748493188069</v>
          </cell>
          <cell r="M356">
            <v>7.0786643887909992</v>
          </cell>
          <cell r="N356">
            <v>26.32</v>
          </cell>
          <cell r="O356">
            <v>3.4883329999999999</v>
          </cell>
          <cell r="P356">
            <v>7.5451512226613691</v>
          </cell>
          <cell r="Q356">
            <v>6.8300661842372268</v>
          </cell>
          <cell r="R356">
            <v>43</v>
          </cell>
          <cell r="S356">
            <v>4.0533329999999994</v>
          </cell>
          <cell r="T356">
            <v>10.608553503992889</v>
          </cell>
          <cell r="U356">
            <v>10.65756081841425</v>
          </cell>
          <cell r="V356">
            <v>74.5</v>
          </cell>
          <cell r="W356">
            <v>7.3666669999999996</v>
          </cell>
          <cell r="X356">
            <v>10.113121714338385</v>
          </cell>
          <cell r="Y356">
            <v>9.7962158198147957</v>
          </cell>
        </row>
        <row r="357">
          <cell r="A357">
            <v>39036</v>
          </cell>
          <cell r="B357">
            <v>40.5</v>
          </cell>
          <cell r="C357">
            <v>4.6866659999999998</v>
          </cell>
          <cell r="D357">
            <v>8.6415375023524188</v>
          </cell>
          <cell r="E357">
            <v>8.1182874842603869</v>
          </cell>
          <cell r="F357">
            <v>47.33</v>
          </cell>
          <cell r="G357">
            <v>5.5633339999999993</v>
          </cell>
          <cell r="H357">
            <v>8.50748849520809</v>
          </cell>
          <cell r="I357">
            <v>8.1665743689820278</v>
          </cell>
          <cell r="J357">
            <v>31.02</v>
          </cell>
          <cell r="K357">
            <v>5.5416669999999995</v>
          </cell>
          <cell r="L357">
            <v>5.5975936482650441</v>
          </cell>
          <cell r="M357">
            <v>7.0786643887909992</v>
          </cell>
          <cell r="N357">
            <v>26.07</v>
          </cell>
          <cell r="O357">
            <v>3.4883329999999999</v>
          </cell>
          <cell r="P357">
            <v>7.4734837528412568</v>
          </cell>
          <cell r="Q357">
            <v>6.8300661842372268</v>
          </cell>
          <cell r="R357">
            <v>43.06</v>
          </cell>
          <cell r="S357">
            <v>4.0533329999999994</v>
          </cell>
          <cell r="T357">
            <v>10.623356136789159</v>
          </cell>
          <cell r="U357">
            <v>10.65756081841425</v>
          </cell>
          <cell r="V357">
            <v>74.56</v>
          </cell>
          <cell r="W357">
            <v>7.3666669999999996</v>
          </cell>
          <cell r="X357">
            <v>10.121266510349933</v>
          </cell>
          <cell r="Y357">
            <v>9.7962158198147957</v>
          </cell>
        </row>
        <row r="358">
          <cell r="A358">
            <v>39037</v>
          </cell>
          <cell r="B358">
            <v>40.730000000000004</v>
          </cell>
          <cell r="C358">
            <v>4.6866659999999998</v>
          </cell>
          <cell r="D358">
            <v>8.6906129005139281</v>
          </cell>
          <cell r="E358">
            <v>8.1182874842603869</v>
          </cell>
          <cell r="F358">
            <v>47.78</v>
          </cell>
          <cell r="G358">
            <v>5.5633339999999993</v>
          </cell>
          <cell r="H358">
            <v>8.5883752440532977</v>
          </cell>
          <cell r="I358">
            <v>8.1665743689820278</v>
          </cell>
          <cell r="J358">
            <v>32.11</v>
          </cell>
          <cell r="K358">
            <v>5.5416669999999995</v>
          </cell>
          <cell r="L358">
            <v>5.7942853657572719</v>
          </cell>
          <cell r="M358">
            <v>7.0786643887909992</v>
          </cell>
          <cell r="N358">
            <v>25.990000000000002</v>
          </cell>
          <cell r="O358">
            <v>3.4883329999999999</v>
          </cell>
          <cell r="P358">
            <v>7.4505501624988222</v>
          </cell>
          <cell r="Q358">
            <v>6.8300661842372268</v>
          </cell>
          <cell r="R358">
            <v>43.5</v>
          </cell>
          <cell r="S358">
            <v>4.0533329999999994</v>
          </cell>
          <cell r="T358">
            <v>10.731908777295132</v>
          </cell>
          <cell r="U358">
            <v>10.65756081841425</v>
          </cell>
          <cell r="V358">
            <v>74.84</v>
          </cell>
          <cell r="W358">
            <v>7.3666669999999996</v>
          </cell>
          <cell r="X358">
            <v>10.159275558403822</v>
          </cell>
          <cell r="Y358">
            <v>9.7962158198147957</v>
          </cell>
        </row>
        <row r="359">
          <cell r="A359">
            <v>39038</v>
          </cell>
          <cell r="B359">
            <v>40.26</v>
          </cell>
          <cell r="C359">
            <v>4.6866659999999998</v>
          </cell>
          <cell r="D359">
            <v>8.5903283912273665</v>
          </cell>
          <cell r="E359">
            <v>8.1182874842603869</v>
          </cell>
          <cell r="F359">
            <v>47.410000000000004</v>
          </cell>
          <cell r="G359">
            <v>5.5633339999999993</v>
          </cell>
          <cell r="H359">
            <v>8.5218683616694602</v>
          </cell>
          <cell r="I359">
            <v>8.1665743689820278</v>
          </cell>
          <cell r="J359">
            <v>31.45</v>
          </cell>
          <cell r="K359">
            <v>5.5416669999999995</v>
          </cell>
          <cell r="L359">
            <v>5.6751876285601428</v>
          </cell>
          <cell r="M359">
            <v>7.0786643887909992</v>
          </cell>
          <cell r="N359">
            <v>26.3</v>
          </cell>
          <cell r="O359">
            <v>3.4883329999999999</v>
          </cell>
          <cell r="P359">
            <v>7.53941782507576</v>
          </cell>
          <cell r="Q359">
            <v>6.8300661842372268</v>
          </cell>
          <cell r="R359">
            <v>43.230000000000004</v>
          </cell>
          <cell r="S359">
            <v>4.0533329999999994</v>
          </cell>
          <cell r="T359">
            <v>10.665296929711921</v>
          </cell>
          <cell r="U359">
            <v>10.65756081841425</v>
          </cell>
          <cell r="V359">
            <v>74.930000000000007</v>
          </cell>
          <cell r="W359">
            <v>7.3666669999999996</v>
          </cell>
          <cell r="X359">
            <v>10.171492752421145</v>
          </cell>
          <cell r="Y359">
            <v>9.7962158198147957</v>
          </cell>
        </row>
        <row r="360">
          <cell r="A360">
            <v>39041</v>
          </cell>
          <cell r="B360">
            <v>39.58</v>
          </cell>
          <cell r="C360">
            <v>4.6866659999999998</v>
          </cell>
          <cell r="D360">
            <v>8.4452359097063887</v>
          </cell>
          <cell r="E360">
            <v>8.1182874842603869</v>
          </cell>
          <cell r="F360">
            <v>47.51</v>
          </cell>
          <cell r="G360">
            <v>5.5633339999999993</v>
          </cell>
          <cell r="H360">
            <v>8.5398431947461724</v>
          </cell>
          <cell r="I360">
            <v>8.1665743689820278</v>
          </cell>
          <cell r="J360">
            <v>31.25</v>
          </cell>
          <cell r="K360">
            <v>5.5416669999999995</v>
          </cell>
          <cell r="L360">
            <v>5.6390974051670737</v>
          </cell>
          <cell r="M360">
            <v>7.0786643887909992</v>
          </cell>
          <cell r="N360">
            <v>26.650000000000002</v>
          </cell>
          <cell r="O360">
            <v>3.4883329999999999</v>
          </cell>
          <cell r="P360">
            <v>7.6397522828239168</v>
          </cell>
          <cell r="Q360">
            <v>6.8300661842372268</v>
          </cell>
          <cell r="R360">
            <v>42.96</v>
          </cell>
          <cell r="S360">
            <v>4.0533329999999994</v>
          </cell>
          <cell r="T360">
            <v>10.598685082128709</v>
          </cell>
          <cell r="U360">
            <v>10.65756081841425</v>
          </cell>
          <cell r="V360">
            <v>74.570000000000007</v>
          </cell>
          <cell r="W360">
            <v>7.3666669999999996</v>
          </cell>
          <cell r="X360">
            <v>10.122623976351857</v>
          </cell>
          <cell r="Y360">
            <v>9.7962158198147957</v>
          </cell>
        </row>
        <row r="361">
          <cell r="A361">
            <v>39042</v>
          </cell>
          <cell r="B361">
            <v>39.900000000000006</v>
          </cell>
          <cell r="C361">
            <v>4.6866659999999998</v>
          </cell>
          <cell r="D361">
            <v>8.5135147245397924</v>
          </cell>
          <cell r="E361">
            <v>8.1182874842603869</v>
          </cell>
          <cell r="F361">
            <v>47.410000000000004</v>
          </cell>
          <cell r="G361">
            <v>5.5633339999999993</v>
          </cell>
          <cell r="H361">
            <v>8.5218683616694602</v>
          </cell>
          <cell r="I361">
            <v>8.1665743689820278</v>
          </cell>
          <cell r="J361">
            <v>30.490000000000002</v>
          </cell>
          <cell r="K361">
            <v>5.5416669999999995</v>
          </cell>
          <cell r="L361">
            <v>5.5019545562734109</v>
          </cell>
          <cell r="M361">
            <v>7.0786643887909992</v>
          </cell>
          <cell r="N361">
            <v>26.55</v>
          </cell>
          <cell r="O361">
            <v>3.4883329999999999</v>
          </cell>
          <cell r="P361">
            <v>7.6110852948958723</v>
          </cell>
          <cell r="Q361">
            <v>6.8300661842372268</v>
          </cell>
          <cell r="R361">
            <v>43</v>
          </cell>
          <cell r="S361">
            <v>4.0533329999999994</v>
          </cell>
          <cell r="T361">
            <v>10.608553503992889</v>
          </cell>
          <cell r="U361">
            <v>10.65756081841425</v>
          </cell>
          <cell r="V361">
            <v>74.56</v>
          </cell>
          <cell r="W361">
            <v>7.3666669999999996</v>
          </cell>
          <cell r="X361">
            <v>10.121266510349933</v>
          </cell>
          <cell r="Y361">
            <v>9.7962158198147957</v>
          </cell>
        </row>
        <row r="362">
          <cell r="A362">
            <v>39043</v>
          </cell>
          <cell r="B362">
            <v>40.450000000000003</v>
          </cell>
          <cell r="C362">
            <v>4.6866659999999998</v>
          </cell>
          <cell r="D362">
            <v>8.6308689375347001</v>
          </cell>
          <cell r="E362">
            <v>8.1182874842603869</v>
          </cell>
          <cell r="F362">
            <v>47.730000000000004</v>
          </cell>
          <cell r="G362">
            <v>5.5633339999999993</v>
          </cell>
          <cell r="H362">
            <v>8.5793878275149407</v>
          </cell>
          <cell r="I362">
            <v>8.1665743689820278</v>
          </cell>
          <cell r="J362">
            <v>30.45</v>
          </cell>
          <cell r="K362">
            <v>5.5416669999999995</v>
          </cell>
          <cell r="L362">
            <v>5.4947365115947964</v>
          </cell>
          <cell r="M362">
            <v>7.0786643887909992</v>
          </cell>
          <cell r="N362">
            <v>26.84</v>
          </cell>
          <cell r="O362">
            <v>3.4883329999999999</v>
          </cell>
          <cell r="P362">
            <v>7.694219559887201</v>
          </cell>
          <cell r="Q362">
            <v>6.8300661842372268</v>
          </cell>
          <cell r="R362">
            <v>42.97</v>
          </cell>
          <cell r="S362">
            <v>4.0533329999999994</v>
          </cell>
          <cell r="T362">
            <v>10.601152187594753</v>
          </cell>
          <cell r="U362">
            <v>10.65756081841425</v>
          </cell>
          <cell r="V362">
            <v>74.34</v>
          </cell>
          <cell r="W362">
            <v>7.3666669999999996</v>
          </cell>
          <cell r="X362">
            <v>10.091402258307591</v>
          </cell>
          <cell r="Y362">
            <v>9.7962158198147957</v>
          </cell>
        </row>
        <row r="363">
          <cell r="A363">
            <v>39044</v>
          </cell>
          <cell r="B363">
            <v>40.450000000000003</v>
          </cell>
          <cell r="C363">
            <v>4.6866659999999998</v>
          </cell>
          <cell r="D363">
            <v>8.6308689375347001</v>
          </cell>
          <cell r="E363">
            <v>8.1182874842603869</v>
          </cell>
          <cell r="F363">
            <v>47.730000000000004</v>
          </cell>
          <cell r="G363">
            <v>5.5633339999999993</v>
          </cell>
          <cell r="H363">
            <v>8.5793878275149407</v>
          </cell>
          <cell r="I363">
            <v>8.1665743689820278</v>
          </cell>
          <cell r="J363">
            <v>30.45</v>
          </cell>
          <cell r="K363">
            <v>5.5416669999999995</v>
          </cell>
          <cell r="L363">
            <v>5.4947365115947964</v>
          </cell>
          <cell r="M363">
            <v>7.0786643887909992</v>
          </cell>
          <cell r="N363">
            <v>26.84</v>
          </cell>
          <cell r="O363">
            <v>3.4883329999999999</v>
          </cell>
          <cell r="P363">
            <v>7.694219559887201</v>
          </cell>
          <cell r="Q363">
            <v>6.8300661842372268</v>
          </cell>
          <cell r="R363">
            <v>42.97</v>
          </cell>
          <cell r="S363">
            <v>4.0533329999999994</v>
          </cell>
          <cell r="T363">
            <v>10.601152187594753</v>
          </cell>
          <cell r="U363">
            <v>10.65756081841425</v>
          </cell>
          <cell r="V363">
            <v>74.34</v>
          </cell>
          <cell r="W363">
            <v>7.3666669999999996</v>
          </cell>
          <cell r="X363">
            <v>10.091402258307591</v>
          </cell>
          <cell r="Y363">
            <v>9.7962158198147957</v>
          </cell>
        </row>
        <row r="364">
          <cell r="A364">
            <v>39045</v>
          </cell>
          <cell r="B364">
            <v>40.74</v>
          </cell>
          <cell r="C364">
            <v>4.6866659999999998</v>
          </cell>
          <cell r="D364">
            <v>8.6927466134774711</v>
          </cell>
          <cell r="E364">
            <v>8.1182874842603869</v>
          </cell>
          <cell r="F364">
            <v>47.660000000000004</v>
          </cell>
          <cell r="G364">
            <v>5.5633339999999993</v>
          </cell>
          <cell r="H364">
            <v>8.5668054443612434</v>
          </cell>
          <cell r="I364">
            <v>8.1665743689820278</v>
          </cell>
          <cell r="J364">
            <v>30.48</v>
          </cell>
          <cell r="K364">
            <v>5.5416669999999995</v>
          </cell>
          <cell r="L364">
            <v>5.5001500451037577</v>
          </cell>
          <cell r="M364">
            <v>7.0786643887909992</v>
          </cell>
          <cell r="N364">
            <v>26.75</v>
          </cell>
          <cell r="O364">
            <v>3.4883329999999999</v>
          </cell>
          <cell r="P364">
            <v>7.6684192707519614</v>
          </cell>
          <cell r="Q364">
            <v>6.8300661842372268</v>
          </cell>
          <cell r="R364">
            <v>42.980000000000004</v>
          </cell>
          <cell r="S364">
            <v>4.0533329999999994</v>
          </cell>
          <cell r="T364">
            <v>10.603619293060799</v>
          </cell>
          <cell r="U364">
            <v>10.65756081841425</v>
          </cell>
          <cell r="V364">
            <v>74.28</v>
          </cell>
          <cell r="W364">
            <v>7.3666669999999996</v>
          </cell>
          <cell r="X364">
            <v>10.083257462296043</v>
          </cell>
          <cell r="Y364">
            <v>9.7962158198147957</v>
          </cell>
        </row>
        <row r="365">
          <cell r="A365">
            <v>39048</v>
          </cell>
          <cell r="B365">
            <v>39.480000000000004</v>
          </cell>
          <cell r="C365">
            <v>4.6866659999999998</v>
          </cell>
          <cell r="D365">
            <v>8.4238987800709513</v>
          </cell>
          <cell r="E365">
            <v>8.1182874842603869</v>
          </cell>
          <cell r="F365">
            <v>46.03</v>
          </cell>
          <cell r="G365">
            <v>5.5633339999999993</v>
          </cell>
          <cell r="H365">
            <v>8.2738156652108259</v>
          </cell>
          <cell r="I365">
            <v>8.1665743689820278</v>
          </cell>
          <cell r="J365">
            <v>29.52</v>
          </cell>
          <cell r="K365">
            <v>5.5416669999999995</v>
          </cell>
          <cell r="L365">
            <v>5.3269169728170249</v>
          </cell>
          <cell r="M365">
            <v>7.0786643887909992</v>
          </cell>
          <cell r="N365">
            <v>26.46</v>
          </cell>
          <cell r="O365">
            <v>3.4883329999999999</v>
          </cell>
          <cell r="P365">
            <v>7.5852850057606318</v>
          </cell>
          <cell r="Q365">
            <v>6.8300661842372268</v>
          </cell>
          <cell r="R365">
            <v>42.6</v>
          </cell>
          <cell r="S365">
            <v>4.0533329999999994</v>
          </cell>
          <cell r="T365">
            <v>10.509869285351094</v>
          </cell>
          <cell r="U365">
            <v>10.65756081841425</v>
          </cell>
          <cell r="V365">
            <v>72.28</v>
          </cell>
          <cell r="W365">
            <v>7.3666669999999996</v>
          </cell>
          <cell r="X365">
            <v>9.8117642619111205</v>
          </cell>
          <cell r="Y365">
            <v>9.7962158198147957</v>
          </cell>
        </row>
        <row r="366">
          <cell r="A366">
            <v>39049</v>
          </cell>
          <cell r="B366">
            <v>39.47</v>
          </cell>
          <cell r="C366">
            <v>4.6866659999999998</v>
          </cell>
          <cell r="D366">
            <v>8.4217650671074065</v>
          </cell>
          <cell r="E366">
            <v>8.1182874842603869</v>
          </cell>
          <cell r="F366">
            <v>45.25</v>
          </cell>
          <cell r="G366">
            <v>5.5633339999999993</v>
          </cell>
          <cell r="H366">
            <v>8.1336119672124667</v>
          </cell>
          <cell r="I366">
            <v>8.1665743689820278</v>
          </cell>
          <cell r="J366">
            <v>30</v>
          </cell>
          <cell r="K366">
            <v>5.5416669999999995</v>
          </cell>
          <cell r="L366">
            <v>5.4135335089603913</v>
          </cell>
          <cell r="M366">
            <v>7.0786643887909992</v>
          </cell>
          <cell r="N366">
            <v>26.35</v>
          </cell>
          <cell r="O366">
            <v>3.4883329999999999</v>
          </cell>
          <cell r="P366">
            <v>7.5537513190397823</v>
          </cell>
          <cell r="Q366">
            <v>6.8300661842372268</v>
          </cell>
          <cell r="R366">
            <v>43.09</v>
          </cell>
          <cell r="S366">
            <v>4.0533329999999994</v>
          </cell>
          <cell r="T366">
            <v>10.630757453187293</v>
          </cell>
          <cell r="U366">
            <v>10.65756081841425</v>
          </cell>
          <cell r="V366">
            <v>72.87</v>
          </cell>
          <cell r="W366">
            <v>7.3666669999999996</v>
          </cell>
          <cell r="X366">
            <v>9.8918547560246726</v>
          </cell>
          <cell r="Y366">
            <v>9.7962158198147957</v>
          </cell>
        </row>
        <row r="367">
          <cell r="A367">
            <v>39050</v>
          </cell>
          <cell r="B367">
            <v>39.880000000000003</v>
          </cell>
          <cell r="C367">
            <v>4.6866659999999998</v>
          </cell>
          <cell r="D367">
            <v>8.5092472986127028</v>
          </cell>
          <cell r="E367">
            <v>8.1182874842603869</v>
          </cell>
          <cell r="F367">
            <v>45.660000000000004</v>
          </cell>
          <cell r="G367">
            <v>5.5633339999999993</v>
          </cell>
          <cell r="H367">
            <v>8.2073087828269902</v>
          </cell>
          <cell r="I367">
            <v>8.1665743689820278</v>
          </cell>
          <cell r="J367">
            <v>30.1</v>
          </cell>
          <cell r="K367">
            <v>5.5416669999999995</v>
          </cell>
          <cell r="L367">
            <v>5.4315786206569259</v>
          </cell>
          <cell r="M367">
            <v>7.0786643887909992</v>
          </cell>
          <cell r="N367">
            <v>26.700000000000003</v>
          </cell>
          <cell r="O367">
            <v>3.4883329999999999</v>
          </cell>
          <cell r="P367">
            <v>7.65408577678794</v>
          </cell>
          <cell r="Q367">
            <v>6.8300661842372268</v>
          </cell>
          <cell r="R367">
            <v>43.34</v>
          </cell>
          <cell r="S367">
            <v>4.0533329999999994</v>
          </cell>
          <cell r="T367">
            <v>10.692435089838414</v>
          </cell>
          <cell r="U367">
            <v>10.65756081841425</v>
          </cell>
          <cell r="V367">
            <v>73.070000000000007</v>
          </cell>
          <cell r="W367">
            <v>7.3666669999999996</v>
          </cell>
          <cell r="X367">
            <v>9.9190040760631657</v>
          </cell>
          <cell r="Y367">
            <v>9.7962158198147957</v>
          </cell>
        </row>
        <row r="368">
          <cell r="A368">
            <v>39051</v>
          </cell>
          <cell r="B368">
            <v>39.72</v>
          </cell>
          <cell r="C368">
            <v>4.7791670000000002</v>
          </cell>
          <cell r="D368">
            <v>8.3110717830115579</v>
          </cell>
          <cell r="E368">
            <v>8.1182874842603869</v>
          </cell>
          <cell r="F368">
            <v>45.95</v>
          </cell>
          <cell r="G368">
            <v>5.539167</v>
          </cell>
          <cell r="H368">
            <v>8.2954711421410483</v>
          </cell>
          <cell r="I368">
            <v>8.1665743689820278</v>
          </cell>
          <cell r="J368">
            <v>29.63</v>
          </cell>
          <cell r="K368">
            <v>4.1041669999999995</v>
          </cell>
          <cell r="L368">
            <v>7.2194917994321388</v>
          </cell>
          <cell r="M368">
            <v>7.0786643887909992</v>
          </cell>
          <cell r="N368">
            <v>26.95</v>
          </cell>
          <cell r="O368">
            <v>3.6366669999999996</v>
          </cell>
          <cell r="P368">
            <v>7.4106317680447518</v>
          </cell>
          <cell r="Q368">
            <v>6.8300661842372268</v>
          </cell>
          <cell r="R368">
            <v>43.68</v>
          </cell>
          <cell r="S368">
            <v>4.0324999999999998</v>
          </cell>
          <cell r="T368">
            <v>10.831990080595165</v>
          </cell>
          <cell r="U368">
            <v>10.65756081841425</v>
          </cell>
          <cell r="V368">
            <v>72.8</v>
          </cell>
          <cell r="W368">
            <v>7.516667</v>
          </cell>
          <cell r="X368">
            <v>9.685143694672119</v>
          </cell>
          <cell r="Y368">
            <v>9.7962158198147957</v>
          </cell>
        </row>
        <row r="369">
          <cell r="A369">
            <v>39052</v>
          </cell>
          <cell r="B369">
            <v>39.97</v>
          </cell>
          <cell r="C369">
            <v>4.7791670000000002</v>
          </cell>
          <cell r="D369">
            <v>8.3633821542540776</v>
          </cell>
          <cell r="E369">
            <v>8.1182874842603869</v>
          </cell>
          <cell r="F369">
            <v>45.72</v>
          </cell>
          <cell r="G369">
            <v>5.539167</v>
          </cell>
          <cell r="H369">
            <v>8.253948653290287</v>
          </cell>
          <cell r="I369">
            <v>8.1665743689820278</v>
          </cell>
          <cell r="J369">
            <v>29.64</v>
          </cell>
          <cell r="K369">
            <v>4.1041669999999995</v>
          </cell>
          <cell r="L369">
            <v>7.221928347457597</v>
          </cell>
          <cell r="M369">
            <v>7.0786643887909992</v>
          </cell>
          <cell r="N369">
            <v>26.95</v>
          </cell>
          <cell r="O369">
            <v>3.6366669999999996</v>
          </cell>
          <cell r="P369">
            <v>7.4106317680447518</v>
          </cell>
          <cell r="Q369">
            <v>6.8300661842372268</v>
          </cell>
          <cell r="R369">
            <v>44</v>
          </cell>
          <cell r="S369">
            <v>4.0324999999999998</v>
          </cell>
          <cell r="T369">
            <v>10.911345319280844</v>
          </cell>
          <cell r="U369">
            <v>10.65756081841425</v>
          </cell>
          <cell r="V369">
            <v>72.400000000000006</v>
          </cell>
          <cell r="W369">
            <v>7.516667</v>
          </cell>
          <cell r="X369">
            <v>9.6319286194266702</v>
          </cell>
          <cell r="Y369">
            <v>9.7962158198147957</v>
          </cell>
        </row>
        <row r="370">
          <cell r="A370">
            <v>39055</v>
          </cell>
          <cell r="B370">
            <v>39.980000000000004</v>
          </cell>
          <cell r="C370">
            <v>4.7791670000000002</v>
          </cell>
          <cell r="D370">
            <v>8.36547456910378</v>
          </cell>
          <cell r="E370">
            <v>8.1182874842603869</v>
          </cell>
          <cell r="F370">
            <v>45.910000000000004</v>
          </cell>
          <cell r="G370">
            <v>5.539167</v>
          </cell>
          <cell r="H370">
            <v>8.2882498397322202</v>
          </cell>
          <cell r="I370">
            <v>8.1665743689820278</v>
          </cell>
          <cell r="J370">
            <v>30.79</v>
          </cell>
          <cell r="K370">
            <v>4.1041669999999995</v>
          </cell>
          <cell r="L370">
            <v>7.5021313703852703</v>
          </cell>
          <cell r="M370">
            <v>7.0786643887909992</v>
          </cell>
          <cell r="N370">
            <v>26.73</v>
          </cell>
          <cell r="O370">
            <v>3.6366669999999996</v>
          </cell>
          <cell r="P370">
            <v>7.3501368148362234</v>
          </cell>
          <cell r="Q370">
            <v>6.8300661842372268</v>
          </cell>
          <cell r="R370">
            <v>44.32</v>
          </cell>
          <cell r="S370">
            <v>4.0324999999999998</v>
          </cell>
          <cell r="T370">
            <v>10.990700557966523</v>
          </cell>
          <cell r="U370">
            <v>10.65756081841425</v>
          </cell>
          <cell r="V370">
            <v>73.460000000000008</v>
          </cell>
          <cell r="W370">
            <v>7.516667</v>
          </cell>
          <cell r="X370">
            <v>9.7729485688271147</v>
          </cell>
          <cell r="Y370">
            <v>9.7962158198147957</v>
          </cell>
        </row>
        <row r="371">
          <cell r="A371">
            <v>39056</v>
          </cell>
          <cell r="B371">
            <v>41.17</v>
          </cell>
          <cell r="C371">
            <v>4.7791670000000002</v>
          </cell>
          <cell r="D371">
            <v>8.6144719362181732</v>
          </cell>
          <cell r="E371">
            <v>8.1182874842603869</v>
          </cell>
          <cell r="F371">
            <v>46.51</v>
          </cell>
          <cell r="G371">
            <v>5.539167</v>
          </cell>
          <cell r="H371">
            <v>8.3965693758646385</v>
          </cell>
          <cell r="I371">
            <v>8.1665743689820278</v>
          </cell>
          <cell r="J371">
            <v>29.900000000000002</v>
          </cell>
          <cell r="K371">
            <v>4.1041669999999995</v>
          </cell>
          <cell r="L371">
            <v>7.2852785961195066</v>
          </cell>
          <cell r="M371">
            <v>7.0786643887909992</v>
          </cell>
          <cell r="N371">
            <v>27.02</v>
          </cell>
          <cell r="O371">
            <v>3.6366669999999996</v>
          </cell>
          <cell r="P371">
            <v>7.4298801622474651</v>
          </cell>
          <cell r="Q371">
            <v>6.8300661842372268</v>
          </cell>
          <cell r="R371">
            <v>44.69</v>
          </cell>
          <cell r="S371">
            <v>4.0324999999999998</v>
          </cell>
          <cell r="T371">
            <v>11.082455052696838</v>
          </cell>
          <cell r="U371">
            <v>10.65756081841425</v>
          </cell>
          <cell r="V371">
            <v>74.400000000000006</v>
          </cell>
          <cell r="W371">
            <v>7.516667</v>
          </cell>
          <cell r="X371">
            <v>9.8980039956539247</v>
          </cell>
          <cell r="Y371">
            <v>9.7962158198147957</v>
          </cell>
        </row>
        <row r="372">
          <cell r="A372">
            <v>39057</v>
          </cell>
          <cell r="B372">
            <v>41.75</v>
          </cell>
          <cell r="C372">
            <v>4.7791670000000002</v>
          </cell>
          <cell r="D372">
            <v>8.735831997500819</v>
          </cell>
          <cell r="E372">
            <v>8.1182874842603869</v>
          </cell>
          <cell r="F372">
            <v>46.15</v>
          </cell>
          <cell r="G372">
            <v>5.539167</v>
          </cell>
          <cell r="H372">
            <v>8.3315776541851871</v>
          </cell>
          <cell r="I372">
            <v>8.1665743689820278</v>
          </cell>
          <cell r="J372">
            <v>29.17</v>
          </cell>
          <cell r="K372">
            <v>4.1041669999999995</v>
          </cell>
          <cell r="L372">
            <v>7.10741059026107</v>
          </cell>
          <cell r="M372">
            <v>7.0786643887909992</v>
          </cell>
          <cell r="N372">
            <v>27.01</v>
          </cell>
          <cell r="O372">
            <v>3.6366669999999996</v>
          </cell>
          <cell r="P372">
            <v>7.4271303916470783</v>
          </cell>
          <cell r="Q372">
            <v>6.8300661842372268</v>
          </cell>
          <cell r="R372">
            <v>44.63</v>
          </cell>
          <cell r="S372">
            <v>4.0324999999999998</v>
          </cell>
          <cell r="T372">
            <v>11.067575945443275</v>
          </cell>
          <cell r="U372">
            <v>10.65756081841425</v>
          </cell>
          <cell r="V372">
            <v>73.460000000000008</v>
          </cell>
          <cell r="W372">
            <v>7.516667</v>
          </cell>
          <cell r="X372">
            <v>9.7729485688271147</v>
          </cell>
          <cell r="Y372">
            <v>9.7962158198147957</v>
          </cell>
        </row>
        <row r="373">
          <cell r="A373">
            <v>39058</v>
          </cell>
          <cell r="B373">
            <v>41.04</v>
          </cell>
          <cell r="C373">
            <v>4.7791670000000002</v>
          </cell>
          <cell r="D373">
            <v>8.5872705431720622</v>
          </cell>
          <cell r="E373">
            <v>8.1182874842603869</v>
          </cell>
          <cell r="F373">
            <v>45.83</v>
          </cell>
          <cell r="G373">
            <v>5.539167</v>
          </cell>
          <cell r="H373">
            <v>8.2738072349145639</v>
          </cell>
          <cell r="I373">
            <v>8.1665743689820278</v>
          </cell>
          <cell r="J373">
            <v>28.04</v>
          </cell>
          <cell r="K373">
            <v>4.1041669999999995</v>
          </cell>
          <cell r="L373">
            <v>6.8320806633843123</v>
          </cell>
          <cell r="M373">
            <v>7.0786643887909992</v>
          </cell>
          <cell r="N373">
            <v>26.75</v>
          </cell>
          <cell r="O373">
            <v>3.6366669999999996</v>
          </cell>
          <cell r="P373">
            <v>7.3556363560369986</v>
          </cell>
          <cell r="Q373">
            <v>6.8300661842372268</v>
          </cell>
          <cell r="R373">
            <v>44.62</v>
          </cell>
          <cell r="S373">
            <v>4.0324999999999998</v>
          </cell>
          <cell r="T373">
            <v>11.065096094234345</v>
          </cell>
          <cell r="U373">
            <v>10.65756081841425</v>
          </cell>
          <cell r="V373">
            <v>72.61</v>
          </cell>
          <cell r="W373">
            <v>7.516667</v>
          </cell>
          <cell r="X373">
            <v>9.659866533930531</v>
          </cell>
          <cell r="Y373">
            <v>9.7962158198147957</v>
          </cell>
        </row>
        <row r="374">
          <cell r="A374">
            <v>39059</v>
          </cell>
          <cell r="B374">
            <v>39.86</v>
          </cell>
          <cell r="C374">
            <v>4.7791670000000002</v>
          </cell>
          <cell r="D374">
            <v>8.3403655909073695</v>
          </cell>
          <cell r="E374">
            <v>8.1182874842603869</v>
          </cell>
          <cell r="F374">
            <v>43.980000000000004</v>
          </cell>
          <cell r="G374">
            <v>5.539167</v>
          </cell>
          <cell r="H374">
            <v>7.9398219985062743</v>
          </cell>
          <cell r="I374">
            <v>8.1665743689820278</v>
          </cell>
          <cell r="J374">
            <v>27.36</v>
          </cell>
          <cell r="K374">
            <v>4.1041669999999995</v>
          </cell>
          <cell r="L374">
            <v>6.666395397653166</v>
          </cell>
          <cell r="M374">
            <v>7.0786643887909992</v>
          </cell>
          <cell r="N374">
            <v>26.95</v>
          </cell>
          <cell r="O374">
            <v>3.6366669999999996</v>
          </cell>
          <cell r="P374">
            <v>7.4106317680447518</v>
          </cell>
          <cell r="Q374">
            <v>6.8300661842372268</v>
          </cell>
          <cell r="R374">
            <v>43.72</v>
          </cell>
          <cell r="S374">
            <v>4.0324999999999998</v>
          </cell>
          <cell r="T374">
            <v>10.841909485430875</v>
          </cell>
          <cell r="U374">
            <v>10.65756081841425</v>
          </cell>
          <cell r="V374">
            <v>71.8</v>
          </cell>
          <cell r="W374">
            <v>7.516667</v>
          </cell>
          <cell r="X374">
            <v>9.5521060065584908</v>
          </cell>
          <cell r="Y374">
            <v>9.7962158198147957</v>
          </cell>
        </row>
        <row r="375">
          <cell r="A375">
            <v>39062</v>
          </cell>
          <cell r="B375">
            <v>40.480000000000004</v>
          </cell>
          <cell r="C375">
            <v>4.7791670000000002</v>
          </cell>
          <cell r="D375">
            <v>8.4700953115888193</v>
          </cell>
          <cell r="E375">
            <v>8.1182874842603869</v>
          </cell>
          <cell r="F375">
            <v>44.400000000000006</v>
          </cell>
          <cell r="G375">
            <v>5.539167</v>
          </cell>
          <cell r="H375">
            <v>8.0156456737989679</v>
          </cell>
          <cell r="I375">
            <v>8.1665743689820278</v>
          </cell>
          <cell r="J375">
            <v>27.3</v>
          </cell>
          <cell r="K375">
            <v>4.1041669999999995</v>
          </cell>
          <cell r="L375">
            <v>6.6517761095004184</v>
          </cell>
          <cell r="M375">
            <v>7.0786643887909992</v>
          </cell>
          <cell r="N375">
            <v>26.76</v>
          </cell>
          <cell r="O375">
            <v>3.6366669999999996</v>
          </cell>
          <cell r="P375">
            <v>7.3583861266373862</v>
          </cell>
          <cell r="Q375">
            <v>6.8300661842372268</v>
          </cell>
          <cell r="R375">
            <v>44.2</v>
          </cell>
          <cell r="S375">
            <v>4.0324999999999998</v>
          </cell>
          <cell r="T375">
            <v>10.960942343459394</v>
          </cell>
          <cell r="U375">
            <v>10.65756081841425</v>
          </cell>
          <cell r="V375">
            <v>72.44</v>
          </cell>
          <cell r="W375">
            <v>7.516667</v>
          </cell>
          <cell r="X375">
            <v>9.6372501269512139</v>
          </cell>
          <cell r="Y375">
            <v>9.7962158198147957</v>
          </cell>
        </row>
        <row r="376">
          <cell r="A376">
            <v>39063</v>
          </cell>
          <cell r="B376">
            <v>40.5</v>
          </cell>
          <cell r="C376">
            <v>4.7791670000000002</v>
          </cell>
          <cell r="D376">
            <v>8.4742801412882205</v>
          </cell>
          <cell r="E376">
            <v>8.1182874842603869</v>
          </cell>
          <cell r="F376">
            <v>44.59</v>
          </cell>
          <cell r="G376">
            <v>5.539167</v>
          </cell>
          <cell r="H376">
            <v>8.0499468602408992</v>
          </cell>
          <cell r="I376">
            <v>8.1665743689820278</v>
          </cell>
          <cell r="J376">
            <v>26.8</v>
          </cell>
          <cell r="K376">
            <v>4.1041669999999995</v>
          </cell>
          <cell r="L376">
            <v>6.5299487082275167</v>
          </cell>
          <cell r="M376">
            <v>7.0786643887909992</v>
          </cell>
          <cell r="N376">
            <v>27.05</v>
          </cell>
          <cell r="O376">
            <v>3.6366669999999996</v>
          </cell>
          <cell r="P376">
            <v>7.4381294740486288</v>
          </cell>
          <cell r="Q376">
            <v>6.8300661842372268</v>
          </cell>
          <cell r="R376">
            <v>44.550000000000004</v>
          </cell>
          <cell r="S376">
            <v>4.0324999999999998</v>
          </cell>
          <cell r="T376">
            <v>11.047737135771856</v>
          </cell>
          <cell r="U376">
            <v>10.65756081841425</v>
          </cell>
          <cell r="V376">
            <v>72.23</v>
          </cell>
          <cell r="W376">
            <v>7.516667</v>
          </cell>
          <cell r="X376">
            <v>9.6093122124473531</v>
          </cell>
          <cell r="Y376">
            <v>9.7962158198147957</v>
          </cell>
        </row>
        <row r="377">
          <cell r="A377">
            <v>39064</v>
          </cell>
          <cell r="B377">
            <v>40.46</v>
          </cell>
          <cell r="C377">
            <v>4.7791670000000002</v>
          </cell>
          <cell r="D377">
            <v>8.4659104818894164</v>
          </cell>
          <cell r="E377">
            <v>8.1182874842603869</v>
          </cell>
          <cell r="F377">
            <v>44.85</v>
          </cell>
          <cell r="G377">
            <v>5.539167</v>
          </cell>
          <cell r="H377">
            <v>8.0968853258982811</v>
          </cell>
          <cell r="I377">
            <v>8.1665743689820278</v>
          </cell>
          <cell r="J377">
            <v>26.71</v>
          </cell>
          <cell r="K377">
            <v>4.1041669999999995</v>
          </cell>
          <cell r="L377">
            <v>6.5080197759983953</v>
          </cell>
          <cell r="M377">
            <v>7.0786643887909992</v>
          </cell>
          <cell r="N377">
            <v>26.75</v>
          </cell>
          <cell r="O377">
            <v>3.6366669999999996</v>
          </cell>
          <cell r="P377">
            <v>7.3556363560369986</v>
          </cell>
          <cell r="Q377">
            <v>6.8300661842372268</v>
          </cell>
          <cell r="R377">
            <v>44.5</v>
          </cell>
          <cell r="S377">
            <v>4.0324999999999998</v>
          </cell>
          <cell r="T377">
            <v>11.035337879727217</v>
          </cell>
          <cell r="U377">
            <v>10.65756081841425</v>
          </cell>
          <cell r="V377">
            <v>71.790000000000006</v>
          </cell>
          <cell r="W377">
            <v>7.516667</v>
          </cell>
          <cell r="X377">
            <v>9.5507756296773572</v>
          </cell>
          <cell r="Y377">
            <v>9.7962158198147957</v>
          </cell>
        </row>
        <row r="378">
          <cell r="A378">
            <v>39065</v>
          </cell>
          <cell r="B378">
            <v>41.02</v>
          </cell>
          <cell r="C378">
            <v>4.7791670000000002</v>
          </cell>
          <cell r="D378">
            <v>8.5830857134726628</v>
          </cell>
          <cell r="E378">
            <v>8.1182874842603869</v>
          </cell>
          <cell r="F378">
            <v>44.97</v>
          </cell>
          <cell r="G378">
            <v>5.539167</v>
          </cell>
          <cell r="H378">
            <v>8.1185492331247637</v>
          </cell>
          <cell r="I378">
            <v>8.1665743689820278</v>
          </cell>
          <cell r="J378">
            <v>27</v>
          </cell>
          <cell r="K378">
            <v>4.1041669999999995</v>
          </cell>
          <cell r="L378">
            <v>6.5786796687366778</v>
          </cell>
          <cell r="M378">
            <v>7.0786643887909992</v>
          </cell>
          <cell r="N378">
            <v>26.6</v>
          </cell>
          <cell r="O378">
            <v>3.6366669999999996</v>
          </cell>
          <cell r="P378">
            <v>7.3143897970311835</v>
          </cell>
          <cell r="Q378">
            <v>6.8300661842372268</v>
          </cell>
          <cell r="R378">
            <v>44.65</v>
          </cell>
          <cell r="S378">
            <v>4.0324999999999998</v>
          </cell>
          <cell r="T378">
            <v>11.072535647861129</v>
          </cell>
          <cell r="U378">
            <v>10.65756081841425</v>
          </cell>
          <cell r="V378">
            <v>72.42</v>
          </cell>
          <cell r="W378">
            <v>7.516667</v>
          </cell>
          <cell r="X378">
            <v>9.6345893731889412</v>
          </cell>
          <cell r="Y378">
            <v>9.7962158198147957</v>
          </cell>
        </row>
        <row r="379">
          <cell r="A379">
            <v>39066</v>
          </cell>
          <cell r="B379">
            <v>41.71</v>
          </cell>
          <cell r="C379">
            <v>4.7791670000000002</v>
          </cell>
          <cell r="D379">
            <v>8.7274623381020167</v>
          </cell>
          <cell r="E379">
            <v>8.1182874842603869</v>
          </cell>
          <cell r="F379">
            <v>45.18</v>
          </cell>
          <cell r="G379">
            <v>5.539167</v>
          </cell>
          <cell r="H379">
            <v>8.15646107077111</v>
          </cell>
          <cell r="I379">
            <v>8.1665743689820278</v>
          </cell>
          <cell r="J379">
            <v>27.61</v>
          </cell>
          <cell r="K379">
            <v>4.1041669999999995</v>
          </cell>
          <cell r="L379">
            <v>6.7273090982896173</v>
          </cell>
          <cell r="M379">
            <v>7.0786643887909992</v>
          </cell>
          <cell r="N379">
            <v>26.29</v>
          </cell>
          <cell r="O379">
            <v>3.6366669999999996</v>
          </cell>
          <cell r="P379">
            <v>7.2291469084191657</v>
          </cell>
          <cell r="Q379">
            <v>6.8300661842372268</v>
          </cell>
          <cell r="R379">
            <v>45.230000000000004</v>
          </cell>
          <cell r="S379">
            <v>4.0324999999999998</v>
          </cell>
          <cell r="T379">
            <v>11.216367017978923</v>
          </cell>
          <cell r="U379">
            <v>10.65756081841425</v>
          </cell>
          <cell r="V379">
            <v>72.150000000000006</v>
          </cell>
          <cell r="W379">
            <v>7.516667</v>
          </cell>
          <cell r="X379">
            <v>9.5986691973982623</v>
          </cell>
          <cell r="Y379">
            <v>9.7962158198147957</v>
          </cell>
        </row>
        <row r="380">
          <cell r="A380">
            <v>39069</v>
          </cell>
          <cell r="B380">
            <v>41.15</v>
          </cell>
          <cell r="C380">
            <v>4.7791670000000002</v>
          </cell>
          <cell r="D380">
            <v>8.610287106518772</v>
          </cell>
          <cell r="E380">
            <v>8.1182874842603869</v>
          </cell>
          <cell r="F380">
            <v>44.85</v>
          </cell>
          <cell r="G380">
            <v>5.539167</v>
          </cell>
          <cell r="H380">
            <v>8.0968853258982811</v>
          </cell>
          <cell r="I380">
            <v>8.1665743689820278</v>
          </cell>
          <cell r="J380">
            <v>27.54</v>
          </cell>
          <cell r="K380">
            <v>4.1041669999999995</v>
          </cell>
          <cell r="L380">
            <v>6.7102532621114106</v>
          </cell>
          <cell r="M380">
            <v>7.0786643887909992</v>
          </cell>
          <cell r="N380">
            <v>26.01</v>
          </cell>
          <cell r="O380">
            <v>3.6366669999999996</v>
          </cell>
          <cell r="P380">
            <v>7.1521533316083117</v>
          </cell>
          <cell r="Q380">
            <v>6.8300661842372268</v>
          </cell>
          <cell r="R380">
            <v>45.1</v>
          </cell>
          <cell r="S380">
            <v>4.0324999999999998</v>
          </cell>
          <cell r="T380">
            <v>11.184128952262865</v>
          </cell>
          <cell r="U380">
            <v>10.65756081841425</v>
          </cell>
          <cell r="V380">
            <v>71.790000000000006</v>
          </cell>
          <cell r="W380">
            <v>7.516667</v>
          </cell>
          <cell r="X380">
            <v>9.5507756296773572</v>
          </cell>
          <cell r="Y380">
            <v>9.7962158198147957</v>
          </cell>
        </row>
        <row r="381">
          <cell r="A381">
            <v>39070</v>
          </cell>
          <cell r="B381">
            <v>40.93</v>
          </cell>
          <cell r="C381">
            <v>4.7791670000000002</v>
          </cell>
          <cell r="D381">
            <v>8.5642539798253541</v>
          </cell>
          <cell r="E381">
            <v>8.1182874842603869</v>
          </cell>
          <cell r="F381">
            <v>44.56</v>
          </cell>
          <cell r="G381">
            <v>5.539167</v>
          </cell>
          <cell r="H381">
            <v>8.0445308834342786</v>
          </cell>
          <cell r="I381">
            <v>8.1665743689820278</v>
          </cell>
          <cell r="J381">
            <v>27.400000000000002</v>
          </cell>
          <cell r="K381">
            <v>4.1041669999999995</v>
          </cell>
          <cell r="L381">
            <v>6.6761415897549989</v>
          </cell>
          <cell r="M381">
            <v>7.0786643887909992</v>
          </cell>
          <cell r="N381">
            <v>26.04</v>
          </cell>
          <cell r="O381">
            <v>3.6366669999999996</v>
          </cell>
          <cell r="P381">
            <v>7.1604026434094736</v>
          </cell>
          <cell r="Q381">
            <v>6.8300661842372268</v>
          </cell>
          <cell r="R381">
            <v>45.35</v>
          </cell>
          <cell r="S381">
            <v>4.0324999999999998</v>
          </cell>
          <cell r="T381">
            <v>11.246125232486051</v>
          </cell>
          <cell r="U381">
            <v>10.65756081841425</v>
          </cell>
          <cell r="V381">
            <v>71.8</v>
          </cell>
          <cell r="W381">
            <v>7.516667</v>
          </cell>
          <cell r="X381">
            <v>9.5521060065584908</v>
          </cell>
          <cell r="Y381">
            <v>9.7962158198147957</v>
          </cell>
        </row>
        <row r="382">
          <cell r="A382">
            <v>39071</v>
          </cell>
          <cell r="B382">
            <v>41.15</v>
          </cell>
          <cell r="C382">
            <v>4.7791670000000002</v>
          </cell>
          <cell r="D382">
            <v>8.610287106518772</v>
          </cell>
          <cell r="E382">
            <v>8.1182874842603869</v>
          </cell>
          <cell r="F382">
            <v>45.1</v>
          </cell>
          <cell r="G382">
            <v>5.539167</v>
          </cell>
          <cell r="H382">
            <v>8.1420184659534556</v>
          </cell>
          <cell r="I382">
            <v>8.1665743689820278</v>
          </cell>
          <cell r="J382">
            <v>27.46</v>
          </cell>
          <cell r="K382">
            <v>4.1041669999999995</v>
          </cell>
          <cell r="L382">
            <v>6.6907608779077474</v>
          </cell>
          <cell r="M382">
            <v>7.0786643887909992</v>
          </cell>
          <cell r="N382">
            <v>26.38</v>
          </cell>
          <cell r="O382">
            <v>3.6366669999999996</v>
          </cell>
          <cell r="P382">
            <v>7.2538948438226543</v>
          </cell>
          <cell r="Q382">
            <v>6.8300661842372268</v>
          </cell>
          <cell r="R382">
            <v>45.65</v>
          </cell>
          <cell r="S382">
            <v>4.0324999999999998</v>
          </cell>
          <cell r="T382">
            <v>11.320520768753875</v>
          </cell>
          <cell r="U382">
            <v>10.65756081841425</v>
          </cell>
          <cell r="V382">
            <v>72.27</v>
          </cell>
          <cell r="W382">
            <v>7.516667</v>
          </cell>
          <cell r="X382">
            <v>9.6146337199718968</v>
          </cell>
          <cell r="Y382">
            <v>9.7962158198147957</v>
          </cell>
        </row>
        <row r="383">
          <cell r="A383">
            <v>39072</v>
          </cell>
          <cell r="B383">
            <v>41.1</v>
          </cell>
          <cell r="C383">
            <v>4.7791670000000002</v>
          </cell>
          <cell r="D383">
            <v>8.5998250322702674</v>
          </cell>
          <cell r="E383">
            <v>8.1182874842603869</v>
          </cell>
          <cell r="F383">
            <v>45.36</v>
          </cell>
          <cell r="G383">
            <v>5.539167</v>
          </cell>
          <cell r="H383">
            <v>8.1889569316108357</v>
          </cell>
          <cell r="I383">
            <v>8.1665743689820278</v>
          </cell>
          <cell r="J383">
            <v>27.560000000000002</v>
          </cell>
          <cell r="K383">
            <v>4.1041669999999995</v>
          </cell>
          <cell r="L383">
            <v>6.7151263581623279</v>
          </cell>
          <cell r="M383">
            <v>7.0786643887909992</v>
          </cell>
          <cell r="N383">
            <v>26.34</v>
          </cell>
          <cell r="O383">
            <v>3.6366669999999996</v>
          </cell>
          <cell r="P383">
            <v>7.2428957614211038</v>
          </cell>
          <cell r="Q383">
            <v>6.8300661842372268</v>
          </cell>
          <cell r="R383">
            <v>45.59</v>
          </cell>
          <cell r="S383">
            <v>4.0324999999999998</v>
          </cell>
          <cell r="T383">
            <v>11.305641661500312</v>
          </cell>
          <cell r="U383">
            <v>10.65756081841425</v>
          </cell>
          <cell r="V383">
            <v>71.7</v>
          </cell>
          <cell r="W383">
            <v>7.516667</v>
          </cell>
          <cell r="X383">
            <v>9.5388022377471291</v>
          </cell>
          <cell r="Y383">
            <v>9.7962158198147957</v>
          </cell>
        </row>
        <row r="384">
          <cell r="A384">
            <v>39073</v>
          </cell>
          <cell r="B384">
            <v>41.36</v>
          </cell>
          <cell r="C384">
            <v>4.7791670000000002</v>
          </cell>
          <cell r="D384">
            <v>8.6542278183624877</v>
          </cell>
          <cell r="E384">
            <v>8.1182874842603869</v>
          </cell>
          <cell r="F384">
            <v>44.980000000000004</v>
          </cell>
          <cell r="G384">
            <v>5.539167</v>
          </cell>
          <cell r="H384">
            <v>8.1203545587269712</v>
          </cell>
          <cell r="I384">
            <v>8.1665743689820278</v>
          </cell>
          <cell r="J384">
            <v>27.35</v>
          </cell>
          <cell r="K384">
            <v>4.1041669999999995</v>
          </cell>
          <cell r="L384">
            <v>6.6639588496277087</v>
          </cell>
          <cell r="M384">
            <v>7.0786643887909992</v>
          </cell>
          <cell r="N384">
            <v>26.150000000000002</v>
          </cell>
          <cell r="O384">
            <v>3.6366669999999996</v>
          </cell>
          <cell r="P384">
            <v>7.1906501200137392</v>
          </cell>
          <cell r="Q384">
            <v>6.8300661842372268</v>
          </cell>
          <cell r="R384">
            <v>45.46</v>
          </cell>
          <cell r="S384">
            <v>4.0324999999999998</v>
          </cell>
          <cell r="T384">
            <v>11.273403595784254</v>
          </cell>
          <cell r="U384">
            <v>10.65756081841425</v>
          </cell>
          <cell r="V384">
            <v>71.930000000000007</v>
          </cell>
          <cell r="W384">
            <v>7.516667</v>
          </cell>
          <cell r="X384">
            <v>9.5694009060132643</v>
          </cell>
          <cell r="Y384">
            <v>9.7962158198147957</v>
          </cell>
        </row>
        <row r="385">
          <cell r="A385">
            <v>39076</v>
          </cell>
          <cell r="B385">
            <v>41.36</v>
          </cell>
          <cell r="C385">
            <v>4.7791670000000002</v>
          </cell>
          <cell r="D385">
            <v>8.6542278183624877</v>
          </cell>
          <cell r="E385">
            <v>8.1182874842603869</v>
          </cell>
          <cell r="F385">
            <v>44.980000000000004</v>
          </cell>
          <cell r="G385">
            <v>5.539167</v>
          </cell>
          <cell r="H385">
            <v>8.1203545587269712</v>
          </cell>
          <cell r="I385">
            <v>8.1665743689820278</v>
          </cell>
          <cell r="J385">
            <v>27.35</v>
          </cell>
          <cell r="K385">
            <v>4.1041669999999995</v>
          </cell>
          <cell r="L385">
            <v>6.6639588496277087</v>
          </cell>
          <cell r="M385">
            <v>7.0786643887909992</v>
          </cell>
          <cell r="N385">
            <v>26.150000000000002</v>
          </cell>
          <cell r="O385">
            <v>3.6366669999999996</v>
          </cell>
          <cell r="P385">
            <v>7.1906501200137392</v>
          </cell>
          <cell r="Q385">
            <v>6.8300661842372268</v>
          </cell>
          <cell r="R385">
            <v>45.46</v>
          </cell>
          <cell r="S385">
            <v>4.0324999999999998</v>
          </cell>
          <cell r="T385">
            <v>11.273403595784254</v>
          </cell>
          <cell r="U385">
            <v>10.65756081841425</v>
          </cell>
          <cell r="V385">
            <v>71.930000000000007</v>
          </cell>
          <cell r="W385">
            <v>7.516667</v>
          </cell>
          <cell r="X385">
            <v>9.5694009060132643</v>
          </cell>
          <cell r="Y385">
            <v>9.7962158198147957</v>
          </cell>
        </row>
        <row r="386">
          <cell r="A386">
            <v>39077</v>
          </cell>
          <cell r="B386">
            <v>41.87</v>
          </cell>
          <cell r="C386">
            <v>4.7791670000000002</v>
          </cell>
          <cell r="D386">
            <v>8.7609409756972276</v>
          </cell>
          <cell r="E386">
            <v>8.1182874842603869</v>
          </cell>
          <cell r="F386">
            <v>45.56</v>
          </cell>
          <cell r="G386">
            <v>5.539167</v>
          </cell>
          <cell r="H386">
            <v>8.2250634436549763</v>
          </cell>
          <cell r="I386">
            <v>8.1665743689820278</v>
          </cell>
          <cell r="J386">
            <v>28.1</v>
          </cell>
          <cell r="K386">
            <v>4.1041669999999995</v>
          </cell>
          <cell r="L386">
            <v>6.8466999515370608</v>
          </cell>
          <cell r="M386">
            <v>7.0786643887909992</v>
          </cell>
          <cell r="N386">
            <v>26.38</v>
          </cell>
          <cell r="O386">
            <v>3.6366669999999996</v>
          </cell>
          <cell r="P386">
            <v>7.2538948438226543</v>
          </cell>
          <cell r="Q386">
            <v>6.8300661842372268</v>
          </cell>
          <cell r="R386">
            <v>45.89</v>
          </cell>
          <cell r="S386">
            <v>4.0324999999999998</v>
          </cell>
          <cell r="T386">
            <v>11.380037197768134</v>
          </cell>
          <cell r="U386">
            <v>10.65756081841425</v>
          </cell>
          <cell r="V386">
            <v>72.83</v>
          </cell>
          <cell r="W386">
            <v>7.516667</v>
          </cell>
          <cell r="X386">
            <v>9.6891348253155289</v>
          </cell>
          <cell r="Y386">
            <v>9.7962158198147957</v>
          </cell>
        </row>
        <row r="387">
          <cell r="A387">
            <v>39078</v>
          </cell>
          <cell r="B387">
            <v>42.76</v>
          </cell>
          <cell r="C387">
            <v>4.7791670000000002</v>
          </cell>
          <cell r="D387">
            <v>8.9471658973206001</v>
          </cell>
          <cell r="E387">
            <v>8.1182874842603869</v>
          </cell>
          <cell r="F387">
            <v>45.980000000000004</v>
          </cell>
          <cell r="G387">
            <v>5.539167</v>
          </cell>
          <cell r="H387">
            <v>8.300887118947669</v>
          </cell>
          <cell r="I387">
            <v>8.1665743689820278</v>
          </cell>
          <cell r="J387">
            <v>28.35</v>
          </cell>
          <cell r="K387">
            <v>4.1041669999999995</v>
          </cell>
          <cell r="L387">
            <v>6.9076136521735121</v>
          </cell>
          <cell r="M387">
            <v>7.0786643887909992</v>
          </cell>
          <cell r="N387">
            <v>26.52</v>
          </cell>
          <cell r="O387">
            <v>3.6366669999999996</v>
          </cell>
          <cell r="P387">
            <v>7.2923916322280817</v>
          </cell>
          <cell r="Q387">
            <v>6.8300661842372268</v>
          </cell>
          <cell r="R387">
            <v>46.29</v>
          </cell>
          <cell r="S387">
            <v>4.0324999999999998</v>
          </cell>
          <cell r="T387">
            <v>11.479231246125233</v>
          </cell>
          <cell r="U387">
            <v>10.65756081841425</v>
          </cell>
          <cell r="V387">
            <v>73.100000000000009</v>
          </cell>
          <cell r="W387">
            <v>7.516667</v>
          </cell>
          <cell r="X387">
            <v>9.7250550011062096</v>
          </cell>
          <cell r="Y387">
            <v>9.7962158198147957</v>
          </cell>
        </row>
        <row r="388">
          <cell r="A388">
            <v>39079</v>
          </cell>
          <cell r="B388">
            <v>42.85</v>
          </cell>
          <cell r="C388">
            <v>4.7791670000000002</v>
          </cell>
          <cell r="D388">
            <v>8.965997630967907</v>
          </cell>
          <cell r="E388">
            <v>8.1182874842603869</v>
          </cell>
          <cell r="F388">
            <v>46.160000000000004</v>
          </cell>
          <cell r="G388">
            <v>5.539167</v>
          </cell>
          <cell r="H388">
            <v>8.3333829797873946</v>
          </cell>
          <cell r="I388">
            <v>8.1665743689820278</v>
          </cell>
          <cell r="J388">
            <v>28.14</v>
          </cell>
          <cell r="K388">
            <v>4.1041669999999995</v>
          </cell>
          <cell r="L388">
            <v>6.8564461436388928</v>
          </cell>
          <cell r="M388">
            <v>7.0786643887909992</v>
          </cell>
          <cell r="N388">
            <v>26.45</v>
          </cell>
          <cell r="O388">
            <v>3.6366669999999996</v>
          </cell>
          <cell r="P388">
            <v>7.2731432380253684</v>
          </cell>
          <cell r="Q388">
            <v>6.8300661842372268</v>
          </cell>
          <cell r="R388">
            <v>46.13</v>
          </cell>
          <cell r="S388">
            <v>4.0324999999999998</v>
          </cell>
          <cell r="T388">
            <v>11.439553626782395</v>
          </cell>
          <cell r="U388">
            <v>10.65756081841425</v>
          </cell>
          <cell r="V388">
            <v>73.33</v>
          </cell>
          <cell r="W388">
            <v>7.516667</v>
          </cell>
          <cell r="X388">
            <v>9.755653669372343</v>
          </cell>
          <cell r="Y388">
            <v>9.7962158198147957</v>
          </cell>
        </row>
        <row r="389">
          <cell r="A389">
            <v>39080</v>
          </cell>
          <cell r="B389">
            <v>42.45</v>
          </cell>
          <cell r="C389">
            <v>4.78</v>
          </cell>
          <cell r="D389">
            <v>8.8807531380753133</v>
          </cell>
          <cell r="E389">
            <v>8.1182874842603869</v>
          </cell>
          <cell r="F389">
            <v>45.160000000000004</v>
          </cell>
          <cell r="G389">
            <v>5.57</v>
          </cell>
          <cell r="H389">
            <v>8.1077199281867145</v>
          </cell>
          <cell r="I389">
            <v>8.1665743689820278</v>
          </cell>
          <cell r="J389">
            <v>27.35</v>
          </cell>
          <cell r="K389">
            <v>4.05</v>
          </cell>
          <cell r="L389">
            <v>6.7530864197530871</v>
          </cell>
          <cell r="M389">
            <v>7.0786643887909992</v>
          </cell>
          <cell r="N389">
            <v>26.36</v>
          </cell>
          <cell r="O389">
            <v>3.7600000000000002</v>
          </cell>
          <cell r="P389">
            <v>7.0106382978723403</v>
          </cell>
          <cell r="Q389">
            <v>6.8300661842372268</v>
          </cell>
          <cell r="R389">
            <v>45.49</v>
          </cell>
          <cell r="S389">
            <v>4.1000000000000005</v>
          </cell>
          <cell r="T389">
            <v>11.095121951219511</v>
          </cell>
          <cell r="U389">
            <v>10.65756081841425</v>
          </cell>
          <cell r="V389">
            <v>72.58</v>
          </cell>
          <cell r="W389">
            <v>7.55</v>
          </cell>
          <cell r="X389">
            <v>9.613245033112582</v>
          </cell>
          <cell r="Y389">
            <v>9.7962158198147957</v>
          </cell>
        </row>
        <row r="390">
          <cell r="A390">
            <v>39083</v>
          </cell>
          <cell r="B390">
            <v>42.45</v>
          </cell>
          <cell r="C390">
            <v>4.78</v>
          </cell>
          <cell r="D390">
            <v>8.8807531380753133</v>
          </cell>
          <cell r="E390">
            <v>8.1182874842603869</v>
          </cell>
          <cell r="F390">
            <v>45.160000000000004</v>
          </cell>
          <cell r="G390">
            <v>5.57</v>
          </cell>
          <cell r="H390">
            <v>8.1077199281867145</v>
          </cell>
          <cell r="I390">
            <v>8.1665743689820278</v>
          </cell>
          <cell r="J390">
            <v>27.35</v>
          </cell>
          <cell r="K390">
            <v>4.05</v>
          </cell>
          <cell r="L390">
            <v>6.7530864197530871</v>
          </cell>
          <cell r="M390">
            <v>7.0786643887909992</v>
          </cell>
          <cell r="N390">
            <v>26.36</v>
          </cell>
          <cell r="O390">
            <v>3.7600000000000002</v>
          </cell>
          <cell r="P390">
            <v>7.0106382978723403</v>
          </cell>
          <cell r="Q390">
            <v>6.8300661842372268</v>
          </cell>
          <cell r="R390">
            <v>45.49</v>
          </cell>
          <cell r="S390">
            <v>4.1000000000000005</v>
          </cell>
          <cell r="T390">
            <v>11.095121951219511</v>
          </cell>
          <cell r="U390">
            <v>10.65756081841425</v>
          </cell>
          <cell r="V390">
            <v>72.58</v>
          </cell>
          <cell r="W390">
            <v>7.55</v>
          </cell>
          <cell r="X390">
            <v>9.613245033112582</v>
          </cell>
          <cell r="Y390">
            <v>9.7962158198147957</v>
          </cell>
        </row>
        <row r="391">
          <cell r="A391">
            <v>39084</v>
          </cell>
          <cell r="B391">
            <v>42.45</v>
          </cell>
          <cell r="C391">
            <v>4.78</v>
          </cell>
          <cell r="D391">
            <v>8.8807531380753133</v>
          </cell>
          <cell r="E391">
            <v>8.1182874842603869</v>
          </cell>
          <cell r="F391">
            <v>45.160000000000004</v>
          </cell>
          <cell r="G391">
            <v>5.57</v>
          </cell>
          <cell r="H391">
            <v>8.1077199281867145</v>
          </cell>
          <cell r="I391">
            <v>8.1665743689820278</v>
          </cell>
          <cell r="J391">
            <v>27.35</v>
          </cell>
          <cell r="K391">
            <v>4.05</v>
          </cell>
          <cell r="L391">
            <v>6.7530864197530871</v>
          </cell>
          <cell r="M391">
            <v>7.0786643887909992</v>
          </cell>
          <cell r="N391">
            <v>26.36</v>
          </cell>
          <cell r="O391">
            <v>3.7600000000000002</v>
          </cell>
          <cell r="P391">
            <v>7.0106382978723403</v>
          </cell>
          <cell r="Q391">
            <v>6.8300661842372268</v>
          </cell>
          <cell r="R391">
            <v>45.49</v>
          </cell>
          <cell r="S391">
            <v>4.1000000000000005</v>
          </cell>
          <cell r="T391">
            <v>11.095121951219511</v>
          </cell>
          <cell r="U391">
            <v>10.65756081841425</v>
          </cell>
          <cell r="V391">
            <v>72.58</v>
          </cell>
          <cell r="W391">
            <v>7.55</v>
          </cell>
          <cell r="X391">
            <v>9.613245033112582</v>
          </cell>
          <cell r="Y391">
            <v>9.7962158198147957</v>
          </cell>
        </row>
        <row r="392">
          <cell r="A392">
            <v>39085</v>
          </cell>
          <cell r="B392">
            <v>42.11</v>
          </cell>
          <cell r="C392">
            <v>4.78</v>
          </cell>
          <cell r="D392">
            <v>8.8096234309623433</v>
          </cell>
          <cell r="E392">
            <v>8.1182874842603869</v>
          </cell>
          <cell r="F392">
            <v>45.19</v>
          </cell>
          <cell r="G392">
            <v>5.57</v>
          </cell>
          <cell r="H392">
            <v>8.1131059245960486</v>
          </cell>
          <cell r="I392">
            <v>8.1665743689820278</v>
          </cell>
          <cell r="J392">
            <v>26.89</v>
          </cell>
          <cell r="K392">
            <v>4.05</v>
          </cell>
          <cell r="L392">
            <v>6.6395061728395062</v>
          </cell>
          <cell r="M392">
            <v>7.0786643887909992</v>
          </cell>
          <cell r="N392">
            <v>26.67</v>
          </cell>
          <cell r="O392">
            <v>3.7600000000000002</v>
          </cell>
          <cell r="P392">
            <v>7.0930851063829792</v>
          </cell>
          <cell r="Q392">
            <v>6.8300661842372268</v>
          </cell>
          <cell r="R392">
            <v>45.47</v>
          </cell>
          <cell r="S392">
            <v>4.1000000000000005</v>
          </cell>
          <cell r="T392">
            <v>11.090243902439022</v>
          </cell>
          <cell r="U392">
            <v>10.65756081841425</v>
          </cell>
          <cell r="V392">
            <v>72.17</v>
          </cell>
          <cell r="W392">
            <v>7.55</v>
          </cell>
          <cell r="X392">
            <v>9.5589403973509945</v>
          </cell>
          <cell r="Y392">
            <v>9.7962158198147957</v>
          </cell>
        </row>
        <row r="393">
          <cell r="A393">
            <v>39086</v>
          </cell>
          <cell r="B393">
            <v>42.410000000000004</v>
          </cell>
          <cell r="C393">
            <v>4.78</v>
          </cell>
          <cell r="D393">
            <v>8.8723849372384933</v>
          </cell>
          <cell r="E393">
            <v>8.1182874842603869</v>
          </cell>
          <cell r="F393">
            <v>44.93</v>
          </cell>
          <cell r="G393">
            <v>5.57</v>
          </cell>
          <cell r="H393">
            <v>8.0664272890484732</v>
          </cell>
          <cell r="I393">
            <v>8.1665743689820278</v>
          </cell>
          <cell r="J393">
            <v>26.62</v>
          </cell>
          <cell r="K393">
            <v>4.05</v>
          </cell>
          <cell r="L393">
            <v>6.5728395061728397</v>
          </cell>
          <cell r="M393">
            <v>7.0786643887909992</v>
          </cell>
          <cell r="N393">
            <v>26.650000000000002</v>
          </cell>
          <cell r="O393">
            <v>3.7600000000000002</v>
          </cell>
          <cell r="P393">
            <v>7.087765957446809</v>
          </cell>
          <cell r="Q393">
            <v>6.8300661842372268</v>
          </cell>
          <cell r="R393">
            <v>45.5</v>
          </cell>
          <cell r="S393">
            <v>4.1000000000000005</v>
          </cell>
          <cell r="T393">
            <v>11.097560975609754</v>
          </cell>
          <cell r="U393">
            <v>10.65756081841425</v>
          </cell>
          <cell r="V393">
            <v>71.8</v>
          </cell>
          <cell r="W393">
            <v>7.55</v>
          </cell>
          <cell r="X393">
            <v>9.5099337748344368</v>
          </cell>
          <cell r="Y393">
            <v>9.7962158198147957</v>
          </cell>
        </row>
        <row r="394">
          <cell r="A394">
            <v>39087</v>
          </cell>
          <cell r="B394">
            <v>42.59</v>
          </cell>
          <cell r="C394">
            <v>4.78</v>
          </cell>
          <cell r="D394">
            <v>8.9100418410041851</v>
          </cell>
          <cell r="E394">
            <v>8.1182874842603869</v>
          </cell>
          <cell r="F394">
            <v>44.400000000000006</v>
          </cell>
          <cell r="G394">
            <v>5.57</v>
          </cell>
          <cell r="H394">
            <v>7.9712746858168764</v>
          </cell>
          <cell r="I394">
            <v>8.1665743689820278</v>
          </cell>
          <cell r="J394">
            <v>25.91</v>
          </cell>
          <cell r="K394">
            <v>4.05</v>
          </cell>
          <cell r="L394">
            <v>6.397530864197531</v>
          </cell>
          <cell r="M394">
            <v>7.0786643887909992</v>
          </cell>
          <cell r="N394">
            <v>26.39</v>
          </cell>
          <cell r="O394">
            <v>3.7600000000000002</v>
          </cell>
          <cell r="P394">
            <v>7.0186170212765955</v>
          </cell>
          <cell r="Q394">
            <v>6.8300661842372268</v>
          </cell>
          <cell r="R394">
            <v>45.050000000000004</v>
          </cell>
          <cell r="S394">
            <v>4.1000000000000005</v>
          </cell>
          <cell r="T394">
            <v>10.987804878048781</v>
          </cell>
          <cell r="U394">
            <v>10.65756081841425</v>
          </cell>
          <cell r="V394">
            <v>70.180000000000007</v>
          </cell>
          <cell r="W394">
            <v>7.55</v>
          </cell>
          <cell r="X394">
            <v>9.2953642384105972</v>
          </cell>
          <cell r="Y394">
            <v>9.7962158198147957</v>
          </cell>
        </row>
        <row r="395">
          <cell r="A395">
            <v>39090</v>
          </cell>
          <cell r="B395">
            <v>42.52</v>
          </cell>
          <cell r="C395">
            <v>4.78</v>
          </cell>
          <cell r="D395">
            <v>8.8953974895397483</v>
          </cell>
          <cell r="E395">
            <v>8.1182874842603869</v>
          </cell>
          <cell r="F395">
            <v>44.050000000000004</v>
          </cell>
          <cell r="G395">
            <v>5.57</v>
          </cell>
          <cell r="H395">
            <v>7.9084380610412932</v>
          </cell>
          <cell r="I395">
            <v>8.1665743689820278</v>
          </cell>
          <cell r="J395">
            <v>26.1</v>
          </cell>
          <cell r="K395">
            <v>4.05</v>
          </cell>
          <cell r="L395">
            <v>6.4444444444444446</v>
          </cell>
          <cell r="M395">
            <v>7.0786643887909992</v>
          </cell>
          <cell r="N395">
            <v>26.150000000000002</v>
          </cell>
          <cell r="O395">
            <v>3.7600000000000002</v>
          </cell>
          <cell r="P395">
            <v>6.9547872340425529</v>
          </cell>
          <cell r="Q395">
            <v>6.8300661842372268</v>
          </cell>
          <cell r="R395">
            <v>45.13</v>
          </cell>
          <cell r="S395">
            <v>4.1000000000000005</v>
          </cell>
          <cell r="T395">
            <v>11.00731707317073</v>
          </cell>
          <cell r="U395">
            <v>10.65756081841425</v>
          </cell>
          <cell r="V395">
            <v>69.73</v>
          </cell>
          <cell r="W395">
            <v>7.55</v>
          </cell>
          <cell r="X395">
            <v>9.2357615894039746</v>
          </cell>
          <cell r="Y395">
            <v>9.7962158198147957</v>
          </cell>
        </row>
        <row r="396">
          <cell r="A396">
            <v>39091</v>
          </cell>
          <cell r="B396">
            <v>42.18</v>
          </cell>
          <cell r="C396">
            <v>4.78</v>
          </cell>
          <cell r="D396">
            <v>8.8242677824267783</v>
          </cell>
          <cell r="E396">
            <v>8.1182874842603869</v>
          </cell>
          <cell r="F396">
            <v>43.77</v>
          </cell>
          <cell r="G396">
            <v>5.57</v>
          </cell>
          <cell r="H396">
            <v>7.858168761220826</v>
          </cell>
          <cell r="I396">
            <v>8.1665743689820278</v>
          </cell>
          <cell r="J396">
            <v>25.63</v>
          </cell>
          <cell r="K396">
            <v>4.05</v>
          </cell>
          <cell r="L396">
            <v>6.3283950617283953</v>
          </cell>
          <cell r="M396">
            <v>7.0786643887909992</v>
          </cell>
          <cell r="N396">
            <v>26.07</v>
          </cell>
          <cell r="O396">
            <v>3.7600000000000002</v>
          </cell>
          <cell r="P396">
            <v>6.9335106382978724</v>
          </cell>
          <cell r="Q396">
            <v>6.8300661842372268</v>
          </cell>
          <cell r="R396">
            <v>44.910000000000004</v>
          </cell>
          <cell r="S396">
            <v>4.1000000000000005</v>
          </cell>
          <cell r="T396">
            <v>10.953658536585365</v>
          </cell>
          <cell r="U396">
            <v>10.65756081841425</v>
          </cell>
          <cell r="V396">
            <v>69.87</v>
          </cell>
          <cell r="W396">
            <v>7.55</v>
          </cell>
          <cell r="X396">
            <v>9.2543046357615903</v>
          </cell>
          <cell r="Y396">
            <v>9.7962158198147957</v>
          </cell>
        </row>
        <row r="397">
          <cell r="A397">
            <v>39092</v>
          </cell>
          <cell r="B397">
            <v>42.17</v>
          </cell>
          <cell r="C397">
            <v>4.78</v>
          </cell>
          <cell r="D397">
            <v>8.8221757322175733</v>
          </cell>
          <cell r="E397">
            <v>8.1182874842603869</v>
          </cell>
          <cell r="F397">
            <v>43.52</v>
          </cell>
          <cell r="G397">
            <v>5.57</v>
          </cell>
          <cell r="H397">
            <v>7.8132854578096946</v>
          </cell>
          <cell r="I397">
            <v>8.1665743689820278</v>
          </cell>
          <cell r="J397">
            <v>25.44</v>
          </cell>
          <cell r="K397">
            <v>4.05</v>
          </cell>
          <cell r="L397">
            <v>6.2814814814814817</v>
          </cell>
          <cell r="M397">
            <v>7.0786643887909992</v>
          </cell>
          <cell r="N397">
            <v>25.95</v>
          </cell>
          <cell r="O397">
            <v>3.7600000000000002</v>
          </cell>
          <cell r="P397">
            <v>6.9015957446808507</v>
          </cell>
          <cell r="Q397">
            <v>6.8300661842372268</v>
          </cell>
          <cell r="R397">
            <v>44.93</v>
          </cell>
          <cell r="S397">
            <v>4.1000000000000005</v>
          </cell>
          <cell r="T397">
            <v>10.958536585365852</v>
          </cell>
          <cell r="U397">
            <v>10.65756081841425</v>
          </cell>
          <cell r="V397">
            <v>69.94</v>
          </cell>
          <cell r="W397">
            <v>7.55</v>
          </cell>
          <cell r="X397">
            <v>9.2635761589403973</v>
          </cell>
          <cell r="Y397">
            <v>9.7962158198147957</v>
          </cell>
        </row>
        <row r="398">
          <cell r="A398">
            <v>39093</v>
          </cell>
          <cell r="B398">
            <v>42.57</v>
          </cell>
          <cell r="C398">
            <v>4.78</v>
          </cell>
          <cell r="D398">
            <v>8.9058577405857733</v>
          </cell>
          <cell r="E398">
            <v>8.1182874842603869</v>
          </cell>
          <cell r="F398">
            <v>43.57</v>
          </cell>
          <cell r="G398">
            <v>5.57</v>
          </cell>
          <cell r="H398">
            <v>7.8222621184919205</v>
          </cell>
          <cell r="I398">
            <v>8.1665743689820278</v>
          </cell>
          <cell r="J398">
            <v>26.810000000000002</v>
          </cell>
          <cell r="K398">
            <v>4.05</v>
          </cell>
          <cell r="L398">
            <v>6.6197530864197542</v>
          </cell>
          <cell r="M398">
            <v>7.0786643887909992</v>
          </cell>
          <cell r="N398">
            <v>26.14</v>
          </cell>
          <cell r="O398">
            <v>3.7600000000000002</v>
          </cell>
          <cell r="P398">
            <v>6.9521276595744679</v>
          </cell>
          <cell r="Q398">
            <v>6.8300661842372268</v>
          </cell>
          <cell r="R398">
            <v>44.93</v>
          </cell>
          <cell r="S398">
            <v>4.1000000000000005</v>
          </cell>
          <cell r="T398">
            <v>10.958536585365852</v>
          </cell>
          <cell r="U398">
            <v>10.65756081841425</v>
          </cell>
          <cell r="V398">
            <v>70.960000000000008</v>
          </cell>
          <cell r="W398">
            <v>7.55</v>
          </cell>
          <cell r="X398">
            <v>9.3986754966887425</v>
          </cell>
          <cell r="Y398">
            <v>9.7962158198147957</v>
          </cell>
        </row>
        <row r="399">
          <cell r="A399">
            <v>39094</v>
          </cell>
          <cell r="B399">
            <v>43</v>
          </cell>
          <cell r="C399">
            <v>4.78</v>
          </cell>
          <cell r="D399">
            <v>8.99581589958159</v>
          </cell>
          <cell r="E399">
            <v>8.1182874842603869</v>
          </cell>
          <cell r="F399">
            <v>43.550000000000004</v>
          </cell>
          <cell r="G399">
            <v>5.57</v>
          </cell>
          <cell r="H399">
            <v>7.8186714542190305</v>
          </cell>
          <cell r="I399">
            <v>8.1665743689820278</v>
          </cell>
          <cell r="J399">
            <v>26.78</v>
          </cell>
          <cell r="K399">
            <v>4.05</v>
          </cell>
          <cell r="L399">
            <v>6.6123456790123463</v>
          </cell>
          <cell r="M399">
            <v>7.0786643887909992</v>
          </cell>
          <cell r="N399">
            <v>26.05</v>
          </cell>
          <cell r="O399">
            <v>3.7600000000000002</v>
          </cell>
          <cell r="P399">
            <v>6.9281914893617023</v>
          </cell>
          <cell r="Q399">
            <v>6.8300661842372268</v>
          </cell>
          <cell r="R399">
            <v>45.04</v>
          </cell>
          <cell r="S399">
            <v>4.1000000000000005</v>
          </cell>
          <cell r="T399">
            <v>10.985365853658536</v>
          </cell>
          <cell r="U399">
            <v>10.65756081841425</v>
          </cell>
          <cell r="V399">
            <v>70.739999999999995</v>
          </cell>
          <cell r="W399">
            <v>7.55</v>
          </cell>
          <cell r="X399">
            <v>9.3695364238410583</v>
          </cell>
          <cell r="Y399">
            <v>9.7962158198147957</v>
          </cell>
        </row>
        <row r="400">
          <cell r="A400">
            <v>39097</v>
          </cell>
          <cell r="B400">
            <v>43</v>
          </cell>
          <cell r="C400">
            <v>4.78</v>
          </cell>
          <cell r="D400">
            <v>8.99581589958159</v>
          </cell>
          <cell r="E400">
            <v>8.1182874842603869</v>
          </cell>
          <cell r="F400">
            <v>43.550000000000004</v>
          </cell>
          <cell r="G400">
            <v>5.57</v>
          </cell>
          <cell r="H400">
            <v>7.8186714542190305</v>
          </cell>
          <cell r="I400">
            <v>8.1665743689820278</v>
          </cell>
          <cell r="J400">
            <v>26.78</v>
          </cell>
          <cell r="K400">
            <v>4.05</v>
          </cell>
          <cell r="L400">
            <v>6.6123456790123463</v>
          </cell>
          <cell r="M400">
            <v>7.0786643887909992</v>
          </cell>
          <cell r="N400">
            <v>26.05</v>
          </cell>
          <cell r="O400">
            <v>3.7600000000000002</v>
          </cell>
          <cell r="P400">
            <v>6.9281914893617023</v>
          </cell>
          <cell r="Q400">
            <v>6.8300661842372268</v>
          </cell>
          <cell r="R400">
            <v>45.04</v>
          </cell>
          <cell r="S400">
            <v>4.1000000000000005</v>
          </cell>
          <cell r="T400">
            <v>10.985365853658536</v>
          </cell>
          <cell r="U400">
            <v>10.65756081841425</v>
          </cell>
          <cell r="V400">
            <v>70.739999999999995</v>
          </cell>
          <cell r="W400">
            <v>7.55</v>
          </cell>
          <cell r="X400">
            <v>9.3695364238410583</v>
          </cell>
          <cell r="Y400">
            <v>9.7962158198147957</v>
          </cell>
        </row>
        <row r="401">
          <cell r="A401">
            <v>39098</v>
          </cell>
          <cell r="B401">
            <v>41.35</v>
          </cell>
          <cell r="C401">
            <v>4.78</v>
          </cell>
          <cell r="D401">
            <v>8.6506276150627617</v>
          </cell>
          <cell r="E401">
            <v>8.1182874842603869</v>
          </cell>
          <cell r="F401">
            <v>40.5</v>
          </cell>
          <cell r="G401">
            <v>5.57</v>
          </cell>
          <cell r="H401">
            <v>7.2710951526032312</v>
          </cell>
          <cell r="I401">
            <v>8.1665743689820278</v>
          </cell>
          <cell r="J401">
            <v>26.03</v>
          </cell>
          <cell r="K401">
            <v>4.05</v>
          </cell>
          <cell r="L401">
            <v>6.4271604938271611</v>
          </cell>
          <cell r="M401">
            <v>7.0786643887909992</v>
          </cell>
          <cell r="N401">
            <v>26.02</v>
          </cell>
          <cell r="O401">
            <v>3.7600000000000002</v>
          </cell>
          <cell r="P401">
            <v>6.9202127659574462</v>
          </cell>
          <cell r="Q401">
            <v>6.8300661842372268</v>
          </cell>
          <cell r="R401">
            <v>44.06</v>
          </cell>
          <cell r="S401">
            <v>4.1000000000000005</v>
          </cell>
          <cell r="T401">
            <v>10.746341463414634</v>
          </cell>
          <cell r="U401">
            <v>10.65756081841425</v>
          </cell>
          <cell r="V401">
            <v>69.400000000000006</v>
          </cell>
          <cell r="W401">
            <v>7.55</v>
          </cell>
          <cell r="X401">
            <v>9.192052980132452</v>
          </cell>
          <cell r="Y401">
            <v>9.7962158198147957</v>
          </cell>
        </row>
        <row r="402">
          <cell r="A402">
            <v>39099</v>
          </cell>
          <cell r="B402">
            <v>40.81</v>
          </cell>
          <cell r="C402">
            <v>4.78</v>
          </cell>
          <cell r="D402">
            <v>8.53765690376569</v>
          </cell>
          <cell r="E402">
            <v>8.1182874842603869</v>
          </cell>
          <cell r="F402">
            <v>39.15</v>
          </cell>
          <cell r="G402">
            <v>5.57</v>
          </cell>
          <cell r="H402">
            <v>7.0287253141831236</v>
          </cell>
          <cell r="I402">
            <v>8.1665743689820278</v>
          </cell>
          <cell r="J402">
            <v>25.45</v>
          </cell>
          <cell r="K402">
            <v>4.05</v>
          </cell>
          <cell r="L402">
            <v>6.283950617283951</v>
          </cell>
          <cell r="M402">
            <v>7.0786643887909992</v>
          </cell>
          <cell r="N402">
            <v>26.060000000000002</v>
          </cell>
          <cell r="O402">
            <v>3.7600000000000002</v>
          </cell>
          <cell r="P402">
            <v>6.9308510638297873</v>
          </cell>
          <cell r="Q402">
            <v>6.8300661842372268</v>
          </cell>
          <cell r="R402">
            <v>43.730000000000004</v>
          </cell>
          <cell r="S402">
            <v>4.1000000000000005</v>
          </cell>
          <cell r="T402">
            <v>10.665853658536586</v>
          </cell>
          <cell r="U402">
            <v>10.65756081841425</v>
          </cell>
          <cell r="V402">
            <v>68.17</v>
          </cell>
          <cell r="W402">
            <v>7.55</v>
          </cell>
          <cell r="X402">
            <v>9.0291390728476824</v>
          </cell>
          <cell r="Y402">
            <v>9.7962158198147957</v>
          </cell>
        </row>
        <row r="403">
          <cell r="A403">
            <v>39100</v>
          </cell>
          <cell r="B403">
            <v>40.85</v>
          </cell>
          <cell r="C403">
            <v>4.78</v>
          </cell>
          <cell r="D403">
            <v>8.54602510460251</v>
          </cell>
          <cell r="E403">
            <v>8.1182874842603869</v>
          </cell>
          <cell r="F403">
            <v>39.119999999999997</v>
          </cell>
          <cell r="G403">
            <v>5.57</v>
          </cell>
          <cell r="H403">
            <v>7.0233393177737877</v>
          </cell>
          <cell r="I403">
            <v>8.1665743689820278</v>
          </cell>
          <cell r="J403">
            <v>25.5</v>
          </cell>
          <cell r="K403">
            <v>4.05</v>
          </cell>
          <cell r="L403">
            <v>6.2962962962962967</v>
          </cell>
          <cell r="M403">
            <v>7.0786643887909992</v>
          </cell>
          <cell r="N403">
            <v>25.91</v>
          </cell>
          <cell r="O403">
            <v>3.7600000000000002</v>
          </cell>
          <cell r="P403">
            <v>6.8909574468085104</v>
          </cell>
          <cell r="Q403">
            <v>6.8300661842372268</v>
          </cell>
          <cell r="R403">
            <v>44.26</v>
          </cell>
          <cell r="S403">
            <v>4.1000000000000005</v>
          </cell>
          <cell r="T403">
            <v>10.79512195121951</v>
          </cell>
          <cell r="U403">
            <v>10.65756081841425</v>
          </cell>
          <cell r="V403">
            <v>67.680000000000007</v>
          </cell>
          <cell r="W403">
            <v>7.55</v>
          </cell>
          <cell r="X403">
            <v>8.9642384105960282</v>
          </cell>
          <cell r="Y403">
            <v>9.7962158198147957</v>
          </cell>
        </row>
        <row r="404">
          <cell r="A404">
            <v>39101</v>
          </cell>
          <cell r="B404">
            <v>41.32</v>
          </cell>
          <cell r="C404">
            <v>4.78</v>
          </cell>
          <cell r="D404">
            <v>8.6443514644351467</v>
          </cell>
          <cell r="E404">
            <v>8.1182874842603869</v>
          </cell>
          <cell r="F404">
            <v>39.020000000000003</v>
          </cell>
          <cell r="G404">
            <v>5.57</v>
          </cell>
          <cell r="H404">
            <v>7.0053859964093359</v>
          </cell>
          <cell r="I404">
            <v>8.1665743689820278</v>
          </cell>
          <cell r="J404">
            <v>26.03</v>
          </cell>
          <cell r="K404">
            <v>4.05</v>
          </cell>
          <cell r="L404">
            <v>6.4271604938271611</v>
          </cell>
          <cell r="M404">
            <v>7.0786643887909992</v>
          </cell>
          <cell r="N404">
            <v>25.77</v>
          </cell>
          <cell r="O404">
            <v>3.7600000000000002</v>
          </cell>
          <cell r="P404">
            <v>6.8537234042553186</v>
          </cell>
          <cell r="Q404">
            <v>6.8300661842372268</v>
          </cell>
          <cell r="R404">
            <v>44.67</v>
          </cell>
          <cell r="S404">
            <v>4.1000000000000005</v>
          </cell>
          <cell r="T404">
            <v>10.895121951219512</v>
          </cell>
          <cell r="U404">
            <v>10.65756081841425</v>
          </cell>
          <cell r="V404">
            <v>68.63</v>
          </cell>
          <cell r="W404">
            <v>7.55</v>
          </cell>
          <cell r="X404">
            <v>9.0900662251655628</v>
          </cell>
          <cell r="Y404">
            <v>9.7962158198147957</v>
          </cell>
        </row>
        <row r="405">
          <cell r="A405">
            <v>39104</v>
          </cell>
          <cell r="B405">
            <v>41.14</v>
          </cell>
          <cell r="C405">
            <v>4.78</v>
          </cell>
          <cell r="D405">
            <v>8.6066945606694549</v>
          </cell>
          <cell r="E405">
            <v>8.1182874842603869</v>
          </cell>
          <cell r="F405">
            <v>38.900000000000006</v>
          </cell>
          <cell r="G405">
            <v>5.57</v>
          </cell>
          <cell r="H405">
            <v>6.9838420107719932</v>
          </cell>
          <cell r="I405">
            <v>8.1665743689820278</v>
          </cell>
          <cell r="J405">
            <v>25.73</v>
          </cell>
          <cell r="K405">
            <v>4.05</v>
          </cell>
          <cell r="L405">
            <v>6.3530864197530867</v>
          </cell>
          <cell r="M405">
            <v>7.0786643887909992</v>
          </cell>
          <cell r="N405">
            <v>25.55</v>
          </cell>
          <cell r="O405">
            <v>3.7600000000000002</v>
          </cell>
          <cell r="P405">
            <v>6.7952127659574462</v>
          </cell>
          <cell r="Q405">
            <v>6.8300661842372268</v>
          </cell>
          <cell r="R405">
            <v>45.04</v>
          </cell>
          <cell r="S405">
            <v>4.1000000000000005</v>
          </cell>
          <cell r="T405">
            <v>10.985365853658536</v>
          </cell>
          <cell r="U405">
            <v>10.65756081841425</v>
          </cell>
          <cell r="V405">
            <v>68.100000000000009</v>
          </cell>
          <cell r="W405">
            <v>7.55</v>
          </cell>
          <cell r="X405">
            <v>9.0198675496688754</v>
          </cell>
          <cell r="Y405">
            <v>9.7962158198147957</v>
          </cell>
        </row>
        <row r="406">
          <cell r="A406">
            <v>39105</v>
          </cell>
          <cell r="B406">
            <v>41.64</v>
          </cell>
          <cell r="C406">
            <v>4.78</v>
          </cell>
          <cell r="D406">
            <v>8.7112970711297066</v>
          </cell>
          <cell r="E406">
            <v>8.1182874842603869</v>
          </cell>
          <cell r="F406">
            <v>39.900000000000006</v>
          </cell>
          <cell r="G406">
            <v>5.57</v>
          </cell>
          <cell r="H406">
            <v>7.1633752244165176</v>
          </cell>
          <cell r="I406">
            <v>8.1665743689820278</v>
          </cell>
          <cell r="J406">
            <v>26.330000000000002</v>
          </cell>
          <cell r="K406">
            <v>4.05</v>
          </cell>
          <cell r="L406">
            <v>6.5012345679012356</v>
          </cell>
          <cell r="M406">
            <v>7.0786643887909992</v>
          </cell>
          <cell r="N406">
            <v>25.57</v>
          </cell>
          <cell r="O406">
            <v>3.7600000000000002</v>
          </cell>
          <cell r="P406">
            <v>6.8005319148936163</v>
          </cell>
          <cell r="Q406">
            <v>6.8300661842372268</v>
          </cell>
          <cell r="R406">
            <v>45.07</v>
          </cell>
          <cell r="S406">
            <v>4.1000000000000005</v>
          </cell>
          <cell r="T406">
            <v>10.992682926829266</v>
          </cell>
          <cell r="U406">
            <v>10.65756081841425</v>
          </cell>
          <cell r="V406">
            <v>69.94</v>
          </cell>
          <cell r="W406">
            <v>7.55</v>
          </cell>
          <cell r="X406">
            <v>9.2635761589403973</v>
          </cell>
          <cell r="Y406">
            <v>9.7962158198147957</v>
          </cell>
        </row>
        <row r="407">
          <cell r="A407">
            <v>39106</v>
          </cell>
          <cell r="B407">
            <v>41.93</v>
          </cell>
          <cell r="C407">
            <v>4.78</v>
          </cell>
          <cell r="D407">
            <v>8.7719665271966516</v>
          </cell>
          <cell r="E407">
            <v>8.1182874842603869</v>
          </cell>
          <cell r="F407">
            <v>40.700000000000003</v>
          </cell>
          <cell r="G407">
            <v>5.57</v>
          </cell>
          <cell r="H407">
            <v>7.3070017953321367</v>
          </cell>
          <cell r="I407">
            <v>8.1665743689820278</v>
          </cell>
          <cell r="J407">
            <v>26.86</v>
          </cell>
          <cell r="K407">
            <v>4.05</v>
          </cell>
          <cell r="L407">
            <v>6.6320987654320991</v>
          </cell>
          <cell r="M407">
            <v>7.0786643887909992</v>
          </cell>
          <cell r="N407">
            <v>25.400000000000002</v>
          </cell>
          <cell r="O407">
            <v>3.7600000000000002</v>
          </cell>
          <cell r="P407">
            <v>6.7553191489361701</v>
          </cell>
          <cell r="Q407">
            <v>6.8300661842372268</v>
          </cell>
          <cell r="R407">
            <v>45.35</v>
          </cell>
          <cell r="S407">
            <v>4.1000000000000005</v>
          </cell>
          <cell r="T407">
            <v>11.060975609756097</v>
          </cell>
          <cell r="U407">
            <v>10.65756081841425</v>
          </cell>
          <cell r="V407">
            <v>71.350000000000009</v>
          </cell>
          <cell r="W407">
            <v>7.55</v>
          </cell>
          <cell r="X407">
            <v>9.450331125827816</v>
          </cell>
          <cell r="Y407">
            <v>9.7962158198147957</v>
          </cell>
        </row>
        <row r="408">
          <cell r="A408">
            <v>39107</v>
          </cell>
          <cell r="B408">
            <v>40.29</v>
          </cell>
          <cell r="C408">
            <v>4.78</v>
          </cell>
          <cell r="D408">
            <v>8.4288702928870283</v>
          </cell>
          <cell r="E408">
            <v>8.1182874842603869</v>
          </cell>
          <cell r="F408">
            <v>37.71</v>
          </cell>
          <cell r="G408">
            <v>5.57</v>
          </cell>
          <cell r="H408">
            <v>6.7701974865350092</v>
          </cell>
          <cell r="I408">
            <v>8.1665743689820278</v>
          </cell>
          <cell r="J408">
            <v>26.13</v>
          </cell>
          <cell r="K408">
            <v>4.05</v>
          </cell>
          <cell r="L408">
            <v>6.4518518518518517</v>
          </cell>
          <cell r="M408">
            <v>7.0786643887909992</v>
          </cell>
          <cell r="N408">
            <v>25.3</v>
          </cell>
          <cell r="O408">
            <v>3.7600000000000002</v>
          </cell>
          <cell r="P408">
            <v>6.7287234042553186</v>
          </cell>
          <cell r="Q408">
            <v>6.8300661842372268</v>
          </cell>
          <cell r="R408">
            <v>44.96</v>
          </cell>
          <cell r="S408">
            <v>4.1000000000000005</v>
          </cell>
          <cell r="T408">
            <v>10.965853658536584</v>
          </cell>
          <cell r="U408">
            <v>10.65756081841425</v>
          </cell>
          <cell r="V408">
            <v>69.41</v>
          </cell>
          <cell r="W408">
            <v>7.55</v>
          </cell>
          <cell r="X408">
            <v>9.1933774834437081</v>
          </cell>
          <cell r="Y408">
            <v>9.7962158198147957</v>
          </cell>
        </row>
        <row r="409">
          <cell r="A409">
            <v>39108</v>
          </cell>
          <cell r="B409">
            <v>42</v>
          </cell>
          <cell r="C409">
            <v>4.78</v>
          </cell>
          <cell r="D409">
            <v>8.7866108786610866</v>
          </cell>
          <cell r="E409">
            <v>8.1182874842603869</v>
          </cell>
          <cell r="F409">
            <v>38</v>
          </cell>
          <cell r="G409">
            <v>5.57</v>
          </cell>
          <cell r="H409">
            <v>6.8222621184919205</v>
          </cell>
          <cell r="I409">
            <v>8.1665743689820278</v>
          </cell>
          <cell r="J409">
            <v>25.94</v>
          </cell>
          <cell r="K409">
            <v>4.05</v>
          </cell>
          <cell r="L409">
            <v>6.404938271604939</v>
          </cell>
          <cell r="M409">
            <v>7.0786643887909992</v>
          </cell>
          <cell r="N409">
            <v>25.32</v>
          </cell>
          <cell r="O409">
            <v>3.7600000000000002</v>
          </cell>
          <cell r="P409">
            <v>6.7340425531914887</v>
          </cell>
          <cell r="Q409">
            <v>6.8300661842372268</v>
          </cell>
          <cell r="R409">
            <v>45.31</v>
          </cell>
          <cell r="S409">
            <v>4.1000000000000005</v>
          </cell>
          <cell r="T409">
            <v>11.051219512195122</v>
          </cell>
          <cell r="U409">
            <v>10.65756081841425</v>
          </cell>
          <cell r="V409">
            <v>70.27</v>
          </cell>
          <cell r="W409">
            <v>7.55</v>
          </cell>
          <cell r="X409">
            <v>9.30728476821192</v>
          </cell>
          <cell r="Y409">
            <v>9.7962158198147957</v>
          </cell>
        </row>
        <row r="410">
          <cell r="A410">
            <v>39111</v>
          </cell>
          <cell r="B410">
            <v>43.38</v>
          </cell>
          <cell r="C410">
            <v>4.78</v>
          </cell>
          <cell r="D410">
            <v>9.07531380753138</v>
          </cell>
          <cell r="E410">
            <v>8.1182874842603869</v>
          </cell>
          <cell r="F410">
            <v>37.93</v>
          </cell>
          <cell r="G410">
            <v>5.57</v>
          </cell>
          <cell r="H410">
            <v>6.8096947935368037</v>
          </cell>
          <cell r="I410">
            <v>8.1665743689820278</v>
          </cell>
          <cell r="J410">
            <v>25.8</v>
          </cell>
          <cell r="K410">
            <v>4.05</v>
          </cell>
          <cell r="L410">
            <v>6.3703703703703711</v>
          </cell>
          <cell r="M410">
            <v>7.0786643887909992</v>
          </cell>
          <cell r="N410">
            <v>25.490000000000002</v>
          </cell>
          <cell r="O410">
            <v>3.7600000000000002</v>
          </cell>
          <cell r="P410">
            <v>6.7792553191489366</v>
          </cell>
          <cell r="Q410">
            <v>6.8300661842372268</v>
          </cell>
          <cell r="R410">
            <v>44.12</v>
          </cell>
          <cell r="S410">
            <v>4.1000000000000005</v>
          </cell>
          <cell r="T410">
            <v>10.760975609756095</v>
          </cell>
          <cell r="U410">
            <v>10.65756081841425</v>
          </cell>
          <cell r="V410">
            <v>70.760000000000005</v>
          </cell>
          <cell r="W410">
            <v>7.55</v>
          </cell>
          <cell r="X410">
            <v>9.3721854304635777</v>
          </cell>
          <cell r="Y410">
            <v>9.7962158198147957</v>
          </cell>
        </row>
        <row r="411">
          <cell r="A411">
            <v>39112</v>
          </cell>
          <cell r="B411">
            <v>43.53</v>
          </cell>
          <cell r="C411">
            <v>4.78</v>
          </cell>
          <cell r="D411">
            <v>9.1066945606694567</v>
          </cell>
          <cell r="E411">
            <v>8.1182874842603869</v>
          </cell>
          <cell r="F411">
            <v>38.410000000000004</v>
          </cell>
          <cell r="G411">
            <v>5.57</v>
          </cell>
          <cell r="H411">
            <v>6.8958707360861764</v>
          </cell>
          <cell r="I411">
            <v>8.1665743689820278</v>
          </cell>
          <cell r="J411">
            <v>26.66</v>
          </cell>
          <cell r="K411">
            <v>4.05</v>
          </cell>
          <cell r="L411">
            <v>6.5827160493827162</v>
          </cell>
          <cell r="M411">
            <v>7.0786643887909992</v>
          </cell>
          <cell r="N411">
            <v>25.54</v>
          </cell>
          <cell r="O411">
            <v>3.7600000000000002</v>
          </cell>
          <cell r="P411">
            <v>6.7925531914893611</v>
          </cell>
          <cell r="Q411">
            <v>6.8300661842372268</v>
          </cell>
          <cell r="R411">
            <v>44.14</v>
          </cell>
          <cell r="S411">
            <v>4.1000000000000005</v>
          </cell>
          <cell r="T411">
            <v>10.765853658536583</v>
          </cell>
          <cell r="U411">
            <v>10.65756081841425</v>
          </cell>
          <cell r="V411">
            <v>71.03</v>
          </cell>
          <cell r="W411">
            <v>7.55</v>
          </cell>
          <cell r="X411">
            <v>9.4079470198675494</v>
          </cell>
          <cell r="Y411">
            <v>9.7962158198147957</v>
          </cell>
        </row>
        <row r="412">
          <cell r="A412">
            <v>39113</v>
          </cell>
          <cell r="B412">
            <v>43.480000000000004</v>
          </cell>
          <cell r="C412">
            <v>4.78</v>
          </cell>
          <cell r="D412">
            <v>9.0962343096234317</v>
          </cell>
          <cell r="E412">
            <v>8.1182874842603869</v>
          </cell>
          <cell r="F412">
            <v>38.89</v>
          </cell>
          <cell r="G412">
            <v>5.2175000000000002</v>
          </cell>
          <cell r="H412">
            <v>7.4537613799712501</v>
          </cell>
          <cell r="I412">
            <v>8.1665743689820278</v>
          </cell>
          <cell r="J412">
            <v>27.77</v>
          </cell>
          <cell r="K412">
            <v>4.2166670000000002</v>
          </cell>
          <cell r="L412">
            <v>6.5857702303738943</v>
          </cell>
          <cell r="M412">
            <v>7.0786643887909992</v>
          </cell>
          <cell r="N412">
            <v>25.62</v>
          </cell>
          <cell r="O412">
            <v>3.8658329999999999</v>
          </cell>
          <cell r="P412">
            <v>6.6272909357439911</v>
          </cell>
          <cell r="Q412">
            <v>6.8300661842372268</v>
          </cell>
          <cell r="R412">
            <v>44.59</v>
          </cell>
          <cell r="S412">
            <v>3.9875000000000003</v>
          </cell>
          <cell r="T412">
            <v>11.182445141065831</v>
          </cell>
          <cell r="U412">
            <v>10.65756081841425</v>
          </cell>
          <cell r="V412">
            <v>71.540000000000006</v>
          </cell>
          <cell r="W412">
            <v>7.4958329999999993</v>
          </cell>
          <cell r="X412">
            <v>9.5439692960075302</v>
          </cell>
          <cell r="Y412">
            <v>9.7962158198147957</v>
          </cell>
        </row>
        <row r="413">
          <cell r="A413">
            <v>39114</v>
          </cell>
          <cell r="B413">
            <v>44.03</v>
          </cell>
          <cell r="C413">
            <v>4.78</v>
          </cell>
          <cell r="D413">
            <v>9.2112970711297066</v>
          </cell>
          <cell r="E413">
            <v>8.1182874842603869</v>
          </cell>
          <cell r="F413">
            <v>39.160000000000004</v>
          </cell>
          <cell r="G413">
            <v>5.2175000000000002</v>
          </cell>
          <cell r="H413">
            <v>7.5055103018687115</v>
          </cell>
          <cell r="I413">
            <v>8.1665743689820278</v>
          </cell>
          <cell r="J413">
            <v>27.41</v>
          </cell>
          <cell r="K413">
            <v>4.2166670000000002</v>
          </cell>
          <cell r="L413">
            <v>6.5003947430517988</v>
          </cell>
          <cell r="M413">
            <v>7.0786643887909992</v>
          </cell>
          <cell r="N413">
            <v>26</v>
          </cell>
          <cell r="O413">
            <v>3.8658329999999999</v>
          </cell>
          <cell r="P413">
            <v>6.7255879909970249</v>
          </cell>
          <cell r="Q413">
            <v>6.8300661842372268</v>
          </cell>
          <cell r="R413">
            <v>45</v>
          </cell>
          <cell r="S413">
            <v>3.9875000000000003</v>
          </cell>
          <cell r="T413">
            <v>11.285266457680249</v>
          </cell>
          <cell r="U413">
            <v>10.65756081841425</v>
          </cell>
          <cell r="V413">
            <v>72.58</v>
          </cell>
          <cell r="W413">
            <v>7.4958329999999993</v>
          </cell>
          <cell r="X413">
            <v>9.682713048703194</v>
          </cell>
          <cell r="Y413">
            <v>9.7962158198147957</v>
          </cell>
        </row>
        <row r="414">
          <cell r="A414">
            <v>39115</v>
          </cell>
          <cell r="B414">
            <v>45.03</v>
          </cell>
          <cell r="C414">
            <v>4.78</v>
          </cell>
          <cell r="D414">
            <v>9.4205020920502083</v>
          </cell>
          <cell r="E414">
            <v>8.1182874842603869</v>
          </cell>
          <cell r="F414">
            <v>39.880000000000003</v>
          </cell>
          <cell r="G414">
            <v>5.2175000000000002</v>
          </cell>
          <cell r="H414">
            <v>7.6435074269286059</v>
          </cell>
          <cell r="I414">
            <v>8.1665743689820278</v>
          </cell>
          <cell r="J414">
            <v>28.6</v>
          </cell>
          <cell r="K414">
            <v>4.2166670000000002</v>
          </cell>
          <cell r="L414">
            <v>6.7826081594776158</v>
          </cell>
          <cell r="M414">
            <v>7.0786643887909992</v>
          </cell>
          <cell r="N414">
            <v>26.02</v>
          </cell>
          <cell r="O414">
            <v>3.8658329999999999</v>
          </cell>
          <cell r="P414">
            <v>6.7307615202208684</v>
          </cell>
          <cell r="Q414">
            <v>6.8300661842372268</v>
          </cell>
          <cell r="R414">
            <v>45.56</v>
          </cell>
          <cell r="S414">
            <v>3.9875000000000003</v>
          </cell>
          <cell r="T414">
            <v>11.425705329153605</v>
          </cell>
          <cell r="U414">
            <v>10.65756081841425</v>
          </cell>
          <cell r="V414">
            <v>73.78</v>
          </cell>
          <cell r="W414">
            <v>7.4958329999999993</v>
          </cell>
          <cell r="X414">
            <v>9.8428019941212685</v>
          </cell>
          <cell r="Y414">
            <v>9.7962158198147957</v>
          </cell>
        </row>
        <row r="415">
          <cell r="A415">
            <v>39118</v>
          </cell>
          <cell r="B415">
            <v>44.550000000000004</v>
          </cell>
          <cell r="C415">
            <v>4.78</v>
          </cell>
          <cell r="D415">
            <v>9.3200836820083683</v>
          </cell>
          <cell r="E415">
            <v>8.1182874842603869</v>
          </cell>
          <cell r="F415">
            <v>39.090000000000003</v>
          </cell>
          <cell r="G415">
            <v>5.2175000000000002</v>
          </cell>
          <cell r="H415">
            <v>7.4920939147101109</v>
          </cell>
          <cell r="I415">
            <v>8.1665743689820278</v>
          </cell>
          <cell r="J415">
            <v>29.01</v>
          </cell>
          <cell r="K415">
            <v>4.2166670000000002</v>
          </cell>
          <cell r="L415">
            <v>6.8798413533722247</v>
          </cell>
          <cell r="M415">
            <v>7.0786643887909992</v>
          </cell>
          <cell r="N415">
            <v>26.16</v>
          </cell>
          <cell r="O415">
            <v>3.8658329999999999</v>
          </cell>
          <cell r="P415">
            <v>6.7669762247877756</v>
          </cell>
          <cell r="Q415">
            <v>6.8300661842372268</v>
          </cell>
          <cell r="R415">
            <v>45.300000000000004</v>
          </cell>
          <cell r="S415">
            <v>3.9875000000000003</v>
          </cell>
          <cell r="T415">
            <v>11.360501567398119</v>
          </cell>
          <cell r="U415">
            <v>10.65756081841425</v>
          </cell>
          <cell r="V415">
            <v>72.86</v>
          </cell>
          <cell r="W415">
            <v>7.4958329999999993</v>
          </cell>
          <cell r="X415">
            <v>9.7200671359674118</v>
          </cell>
          <cell r="Y415">
            <v>9.7962158198147957</v>
          </cell>
        </row>
        <row r="416">
          <cell r="A416">
            <v>39119</v>
          </cell>
          <cell r="B416">
            <v>44.730000000000004</v>
          </cell>
          <cell r="C416">
            <v>4.78</v>
          </cell>
          <cell r="D416">
            <v>9.3577405857740583</v>
          </cell>
          <cell r="E416">
            <v>8.1182874842603869</v>
          </cell>
          <cell r="F416">
            <v>38.6</v>
          </cell>
          <cell r="G416">
            <v>5.2175000000000002</v>
          </cell>
          <cell r="H416">
            <v>7.398179204599904</v>
          </cell>
          <cell r="I416">
            <v>8.1665743689820278</v>
          </cell>
          <cell r="J416">
            <v>28.17</v>
          </cell>
          <cell r="K416">
            <v>4.2166670000000002</v>
          </cell>
          <cell r="L416">
            <v>6.6806318829540015</v>
          </cell>
          <cell r="M416">
            <v>7.0786643887909992</v>
          </cell>
          <cell r="N416">
            <v>26.28</v>
          </cell>
          <cell r="O416">
            <v>3.8658329999999999</v>
          </cell>
          <cell r="P416">
            <v>6.7980174001308393</v>
          </cell>
          <cell r="Q416">
            <v>6.8300661842372268</v>
          </cell>
          <cell r="R416">
            <v>45.27</v>
          </cell>
          <cell r="S416">
            <v>3.9875000000000003</v>
          </cell>
          <cell r="T416">
            <v>11.352978056426332</v>
          </cell>
          <cell r="U416">
            <v>10.65756081841425</v>
          </cell>
          <cell r="V416">
            <v>73.52</v>
          </cell>
          <cell r="W416">
            <v>7.4958329999999993</v>
          </cell>
          <cell r="X416">
            <v>9.8081160559473517</v>
          </cell>
          <cell r="Y416">
            <v>9.7962158198147957</v>
          </cell>
        </row>
        <row r="417">
          <cell r="A417">
            <v>39120</v>
          </cell>
          <cell r="B417">
            <v>44.74</v>
          </cell>
          <cell r="C417">
            <v>4.78</v>
          </cell>
          <cell r="D417">
            <v>9.3598326359832633</v>
          </cell>
          <cell r="E417">
            <v>8.1182874842603869</v>
          </cell>
          <cell r="F417">
            <v>38.54</v>
          </cell>
          <cell r="G417">
            <v>5.2175000000000002</v>
          </cell>
          <cell r="H417">
            <v>7.3866794441782462</v>
          </cell>
          <cell r="I417">
            <v>8.1665743689820278</v>
          </cell>
          <cell r="J417">
            <v>29</v>
          </cell>
          <cell r="K417">
            <v>4.2166670000000002</v>
          </cell>
          <cell r="L417">
            <v>6.877469812057722</v>
          </cell>
          <cell r="M417">
            <v>7.0786643887909992</v>
          </cell>
          <cell r="N417">
            <v>26.200000000000003</v>
          </cell>
          <cell r="O417">
            <v>3.8658329999999999</v>
          </cell>
          <cell r="P417">
            <v>6.7773232832354644</v>
          </cell>
          <cell r="Q417">
            <v>6.8300661842372268</v>
          </cell>
          <cell r="R417">
            <v>45.35</v>
          </cell>
          <cell r="S417">
            <v>3.9875000000000003</v>
          </cell>
          <cell r="T417">
            <v>11.373040752351097</v>
          </cell>
          <cell r="U417">
            <v>10.65756081841425</v>
          </cell>
          <cell r="V417">
            <v>73.930000000000007</v>
          </cell>
          <cell r="W417">
            <v>7.4958329999999993</v>
          </cell>
          <cell r="X417">
            <v>9.8628131122985288</v>
          </cell>
          <cell r="Y417">
            <v>9.7962158198147957</v>
          </cell>
        </row>
        <row r="418">
          <cell r="A418">
            <v>39121</v>
          </cell>
          <cell r="B418">
            <v>43.59</v>
          </cell>
          <cell r="C418">
            <v>4.78</v>
          </cell>
          <cell r="D418">
            <v>9.1192468619246867</v>
          </cell>
          <cell r="E418">
            <v>8.1182874842603869</v>
          </cell>
          <cell r="F418">
            <v>37.47</v>
          </cell>
          <cell r="G418">
            <v>5.2175000000000002</v>
          </cell>
          <cell r="H418">
            <v>7.181600383325347</v>
          </cell>
          <cell r="I418">
            <v>8.1665743689820278</v>
          </cell>
          <cell r="J418">
            <v>27.25</v>
          </cell>
          <cell r="K418">
            <v>4.2166670000000002</v>
          </cell>
          <cell r="L418">
            <v>6.4624500820197559</v>
          </cell>
          <cell r="M418">
            <v>7.0786643887909992</v>
          </cell>
          <cell r="N418">
            <v>26.13</v>
          </cell>
          <cell r="O418">
            <v>3.8658329999999999</v>
          </cell>
          <cell r="P418">
            <v>6.7592159309520099</v>
          </cell>
          <cell r="Q418">
            <v>6.8300661842372268</v>
          </cell>
          <cell r="R418">
            <v>44.17</v>
          </cell>
          <cell r="S418">
            <v>3.9875000000000003</v>
          </cell>
          <cell r="T418">
            <v>11.077115987460814</v>
          </cell>
          <cell r="U418">
            <v>10.65756081841425</v>
          </cell>
          <cell r="V418">
            <v>71.69</v>
          </cell>
          <cell r="W418">
            <v>7.4958329999999993</v>
          </cell>
          <cell r="X418">
            <v>9.5639804141847886</v>
          </cell>
          <cell r="Y418">
            <v>9.7962158198147957</v>
          </cell>
        </row>
        <row r="419">
          <cell r="A419">
            <v>39122</v>
          </cell>
          <cell r="B419">
            <v>42.21</v>
          </cell>
          <cell r="C419">
            <v>4.78</v>
          </cell>
          <cell r="D419">
            <v>8.8305439330543933</v>
          </cell>
          <cell r="E419">
            <v>8.1182874842603869</v>
          </cell>
          <cell r="F419">
            <v>36.65</v>
          </cell>
          <cell r="G419">
            <v>5.2175000000000002</v>
          </cell>
          <cell r="H419">
            <v>7.0244369908960227</v>
          </cell>
          <cell r="I419">
            <v>8.1665743689820278</v>
          </cell>
          <cell r="J419">
            <v>25.810000000000002</v>
          </cell>
          <cell r="K419">
            <v>4.2166670000000002</v>
          </cell>
          <cell r="L419">
            <v>6.1209481327313728</v>
          </cell>
          <cell r="M419">
            <v>7.0786643887909992</v>
          </cell>
          <cell r="N419">
            <v>26.01</v>
          </cell>
          <cell r="O419">
            <v>3.8658329999999999</v>
          </cell>
          <cell r="P419">
            <v>6.7281747556089471</v>
          </cell>
          <cell r="Q419">
            <v>6.8300661842372268</v>
          </cell>
          <cell r="R419">
            <v>43.35</v>
          </cell>
          <cell r="S419">
            <v>3.9875000000000003</v>
          </cell>
          <cell r="T419">
            <v>10.871473354231975</v>
          </cell>
          <cell r="U419">
            <v>10.65756081841425</v>
          </cell>
          <cell r="V419">
            <v>69.05</v>
          </cell>
          <cell r="W419">
            <v>7.4958329999999993</v>
          </cell>
          <cell r="X419">
            <v>9.2117847342650254</v>
          </cell>
          <cell r="Y419">
            <v>9.7962158198147957</v>
          </cell>
        </row>
        <row r="420">
          <cell r="A420">
            <v>39125</v>
          </cell>
          <cell r="B420">
            <v>40.840000000000003</v>
          </cell>
          <cell r="C420">
            <v>4.78</v>
          </cell>
          <cell r="D420">
            <v>8.543933054393305</v>
          </cell>
          <cell r="E420">
            <v>8.1182874842603869</v>
          </cell>
          <cell r="F420">
            <v>36.39</v>
          </cell>
          <cell r="G420">
            <v>5.2175000000000002</v>
          </cell>
          <cell r="H420">
            <v>6.974604695735505</v>
          </cell>
          <cell r="I420">
            <v>8.1665743689820278</v>
          </cell>
          <cell r="J420">
            <v>24.5</v>
          </cell>
          <cell r="K420">
            <v>4.2166670000000002</v>
          </cell>
          <cell r="L420">
            <v>5.8102762205315237</v>
          </cell>
          <cell r="M420">
            <v>7.0786643887909992</v>
          </cell>
          <cell r="N420">
            <v>26.67</v>
          </cell>
          <cell r="O420">
            <v>3.8658329999999999</v>
          </cell>
          <cell r="P420">
            <v>6.8989012199957944</v>
          </cell>
          <cell r="Q420">
            <v>6.8300661842372268</v>
          </cell>
          <cell r="R420">
            <v>43.67</v>
          </cell>
          <cell r="S420">
            <v>3.9875000000000003</v>
          </cell>
          <cell r="T420">
            <v>10.951724137931034</v>
          </cell>
          <cell r="U420">
            <v>10.65756081841425</v>
          </cell>
          <cell r="V420">
            <v>68.73</v>
          </cell>
          <cell r="W420">
            <v>7.4958329999999993</v>
          </cell>
          <cell r="X420">
            <v>9.1690943488202059</v>
          </cell>
          <cell r="Y420">
            <v>9.7962158198147957</v>
          </cell>
        </row>
        <row r="421">
          <cell r="A421">
            <v>39126</v>
          </cell>
          <cell r="B421">
            <v>41.480000000000004</v>
          </cell>
          <cell r="C421">
            <v>4.78</v>
          </cell>
          <cell r="D421">
            <v>8.6778242677824267</v>
          </cell>
          <cell r="E421">
            <v>8.1182874842603869</v>
          </cell>
          <cell r="F421">
            <v>37.050000000000004</v>
          </cell>
          <cell r="G421">
            <v>5.2175000000000002</v>
          </cell>
          <cell r="H421">
            <v>7.1011020603737425</v>
          </cell>
          <cell r="I421">
            <v>8.1665743689820278</v>
          </cell>
          <cell r="J421">
            <v>25.22</v>
          </cell>
          <cell r="K421">
            <v>4.2166670000000002</v>
          </cell>
          <cell r="L421">
            <v>5.9810271951757157</v>
          </cell>
          <cell r="M421">
            <v>7.0786643887909992</v>
          </cell>
          <cell r="N421">
            <v>26.8</v>
          </cell>
          <cell r="O421">
            <v>3.8658329999999999</v>
          </cell>
          <cell r="P421">
            <v>6.9325291599507795</v>
          </cell>
          <cell r="Q421">
            <v>6.8300661842372268</v>
          </cell>
          <cell r="R421">
            <v>44.78</v>
          </cell>
          <cell r="S421">
            <v>3.9875000000000003</v>
          </cell>
          <cell r="T421">
            <v>11.230094043887147</v>
          </cell>
          <cell r="U421">
            <v>10.65756081841425</v>
          </cell>
          <cell r="V421">
            <v>69.95</v>
          </cell>
          <cell r="W421">
            <v>7.4958329999999993</v>
          </cell>
          <cell r="X421">
            <v>9.3318514433285813</v>
          </cell>
          <cell r="Y421">
            <v>9.7962158198147957</v>
          </cell>
        </row>
        <row r="422">
          <cell r="A422">
            <v>39127</v>
          </cell>
          <cell r="B422">
            <v>42</v>
          </cell>
          <cell r="C422">
            <v>4.78</v>
          </cell>
          <cell r="D422">
            <v>8.7866108786610866</v>
          </cell>
          <cell r="E422">
            <v>8.1182874842603869</v>
          </cell>
          <cell r="F422">
            <v>37.880000000000003</v>
          </cell>
          <cell r="G422">
            <v>5.2175000000000002</v>
          </cell>
          <cell r="H422">
            <v>7.2601820795400096</v>
          </cell>
          <cell r="I422">
            <v>8.1665743689820278</v>
          </cell>
          <cell r="J422">
            <v>25.63</v>
          </cell>
          <cell r="K422">
            <v>4.2166670000000002</v>
          </cell>
          <cell r="L422">
            <v>6.0782603890703246</v>
          </cell>
          <cell r="M422">
            <v>7.0786643887909992</v>
          </cell>
          <cell r="N422">
            <v>27</v>
          </cell>
          <cell r="O422">
            <v>3.8658329999999999</v>
          </cell>
          <cell r="P422">
            <v>6.9842644521892181</v>
          </cell>
          <cell r="Q422">
            <v>6.8300661842372268</v>
          </cell>
          <cell r="R422">
            <v>45.230000000000004</v>
          </cell>
          <cell r="S422">
            <v>3.9875000000000003</v>
          </cell>
          <cell r="T422">
            <v>11.34294670846395</v>
          </cell>
          <cell r="U422">
            <v>10.65756081841425</v>
          </cell>
          <cell r="V422">
            <v>70.239999999999995</v>
          </cell>
          <cell r="W422">
            <v>7.4958329999999993</v>
          </cell>
          <cell r="X422">
            <v>9.3705396051379477</v>
          </cell>
          <cell r="Y422">
            <v>9.7962158198147957</v>
          </cell>
        </row>
        <row r="423">
          <cell r="A423">
            <v>39128</v>
          </cell>
          <cell r="B423">
            <v>41.82</v>
          </cell>
          <cell r="C423">
            <v>4.78</v>
          </cell>
          <cell r="D423">
            <v>8.7489539748953966</v>
          </cell>
          <cell r="E423">
            <v>8.1182874842603869</v>
          </cell>
          <cell r="F423">
            <v>37.17</v>
          </cell>
          <cell r="G423">
            <v>5.2175000000000002</v>
          </cell>
          <cell r="H423">
            <v>7.1241015812170581</v>
          </cell>
          <cell r="I423">
            <v>8.1665743689820278</v>
          </cell>
          <cell r="J423">
            <v>24.6</v>
          </cell>
          <cell r="K423">
            <v>4.2166670000000002</v>
          </cell>
          <cell r="L423">
            <v>5.8339916336765505</v>
          </cell>
          <cell r="M423">
            <v>7.0786643887909992</v>
          </cell>
          <cell r="N423">
            <v>27.14</v>
          </cell>
          <cell r="O423">
            <v>3.8658329999999999</v>
          </cell>
          <cell r="P423">
            <v>7.0204791567561253</v>
          </cell>
          <cell r="Q423">
            <v>6.8300661842372268</v>
          </cell>
          <cell r="R423">
            <v>45.01</v>
          </cell>
          <cell r="S423">
            <v>3.9875000000000003</v>
          </cell>
          <cell r="T423">
            <v>11.287774294670845</v>
          </cell>
          <cell r="U423">
            <v>10.65756081841425</v>
          </cell>
          <cell r="V423">
            <v>71.070000000000007</v>
          </cell>
          <cell r="W423">
            <v>7.4958329999999993</v>
          </cell>
          <cell r="X423">
            <v>9.4812677923854505</v>
          </cell>
          <cell r="Y423">
            <v>9.7962158198147957</v>
          </cell>
        </row>
        <row r="424">
          <cell r="A424">
            <v>39129</v>
          </cell>
          <cell r="B424">
            <v>41.7</v>
          </cell>
          <cell r="C424">
            <v>4.78</v>
          </cell>
          <cell r="D424">
            <v>8.7238493723849366</v>
          </cell>
          <cell r="E424">
            <v>8.1182874842603869</v>
          </cell>
          <cell r="F424">
            <v>37.270000000000003</v>
          </cell>
          <cell r="G424">
            <v>5.2175000000000002</v>
          </cell>
          <cell r="H424">
            <v>7.143267848586488</v>
          </cell>
          <cell r="I424">
            <v>8.1665743689820278</v>
          </cell>
          <cell r="J424">
            <v>25.740000000000002</v>
          </cell>
          <cell r="K424">
            <v>4.2166670000000002</v>
          </cell>
          <cell r="L424">
            <v>6.1043473435298541</v>
          </cell>
          <cell r="M424">
            <v>7.0786643887909992</v>
          </cell>
          <cell r="N424">
            <v>26.900000000000002</v>
          </cell>
          <cell r="O424">
            <v>3.8658329999999999</v>
          </cell>
          <cell r="P424">
            <v>6.9583968060699988</v>
          </cell>
          <cell r="Q424">
            <v>6.8300661842372268</v>
          </cell>
          <cell r="R424">
            <v>45.2</v>
          </cell>
          <cell r="S424">
            <v>3.9875000000000003</v>
          </cell>
          <cell r="T424">
            <v>11.335423197492164</v>
          </cell>
          <cell r="U424">
            <v>10.65756081841425</v>
          </cell>
          <cell r="V424">
            <v>70.69</v>
          </cell>
          <cell r="W424">
            <v>7.4958329999999993</v>
          </cell>
          <cell r="X424">
            <v>9.4305729596697265</v>
          </cell>
          <cell r="Y424">
            <v>9.7962158198147957</v>
          </cell>
        </row>
        <row r="425">
          <cell r="A425">
            <v>39132</v>
          </cell>
          <cell r="B425">
            <v>41.7</v>
          </cell>
          <cell r="C425">
            <v>4.78</v>
          </cell>
          <cell r="D425">
            <v>8.7238493723849366</v>
          </cell>
          <cell r="E425">
            <v>8.1182874842603869</v>
          </cell>
          <cell r="F425">
            <v>37.270000000000003</v>
          </cell>
          <cell r="G425">
            <v>5.2175000000000002</v>
          </cell>
          <cell r="H425">
            <v>7.143267848586488</v>
          </cell>
          <cell r="I425">
            <v>8.1665743689820278</v>
          </cell>
          <cell r="J425">
            <v>25.740000000000002</v>
          </cell>
          <cell r="K425">
            <v>4.2166670000000002</v>
          </cell>
          <cell r="L425">
            <v>6.1043473435298541</v>
          </cell>
          <cell r="M425">
            <v>7.0786643887909992</v>
          </cell>
          <cell r="N425">
            <v>26.900000000000002</v>
          </cell>
          <cell r="O425">
            <v>3.8658329999999999</v>
          </cell>
          <cell r="P425">
            <v>6.9583968060699988</v>
          </cell>
          <cell r="Q425">
            <v>6.8300661842372268</v>
          </cell>
          <cell r="R425">
            <v>45.2</v>
          </cell>
          <cell r="S425">
            <v>3.9875000000000003</v>
          </cell>
          <cell r="T425">
            <v>11.335423197492164</v>
          </cell>
          <cell r="U425">
            <v>10.65756081841425</v>
          </cell>
          <cell r="V425">
            <v>70.69</v>
          </cell>
          <cell r="W425">
            <v>7.4958329999999993</v>
          </cell>
          <cell r="X425">
            <v>9.4305729596697265</v>
          </cell>
          <cell r="Y425">
            <v>9.7962158198147957</v>
          </cell>
        </row>
        <row r="426">
          <cell r="A426">
            <v>39133</v>
          </cell>
          <cell r="B426">
            <v>41.64</v>
          </cell>
          <cell r="C426">
            <v>4.78</v>
          </cell>
          <cell r="D426">
            <v>8.7112970711297066</v>
          </cell>
          <cell r="E426">
            <v>8.1182874842603869</v>
          </cell>
          <cell r="F426">
            <v>37.119999999999997</v>
          </cell>
          <cell r="G426">
            <v>5.2175000000000002</v>
          </cell>
          <cell r="H426">
            <v>7.1145184475323422</v>
          </cell>
          <cell r="I426">
            <v>8.1665743689820278</v>
          </cell>
          <cell r="J426">
            <v>25.43</v>
          </cell>
          <cell r="K426">
            <v>4.2166670000000002</v>
          </cell>
          <cell r="L426">
            <v>6.030829562780271</v>
          </cell>
          <cell r="M426">
            <v>7.0786643887909992</v>
          </cell>
          <cell r="N426">
            <v>27.05</v>
          </cell>
          <cell r="O426">
            <v>3.8658329999999999</v>
          </cell>
          <cell r="P426">
            <v>6.9971982752488282</v>
          </cell>
          <cell r="Q426">
            <v>6.8300661842372268</v>
          </cell>
          <cell r="R426">
            <v>45.51</v>
          </cell>
          <cell r="S426">
            <v>3.9875000000000003</v>
          </cell>
          <cell r="T426">
            <v>11.413166144200625</v>
          </cell>
          <cell r="U426">
            <v>10.65756081841425</v>
          </cell>
          <cell r="V426">
            <v>70.900000000000006</v>
          </cell>
          <cell r="W426">
            <v>7.4958329999999993</v>
          </cell>
          <cell r="X426">
            <v>9.4585885251178912</v>
          </cell>
          <cell r="Y426">
            <v>9.7962158198147957</v>
          </cell>
        </row>
        <row r="427">
          <cell r="A427">
            <v>39134</v>
          </cell>
          <cell r="B427">
            <v>40.69</v>
          </cell>
          <cell r="C427">
            <v>4.78</v>
          </cell>
          <cell r="D427">
            <v>8.51255230125523</v>
          </cell>
          <cell r="E427">
            <v>8.1182874842603869</v>
          </cell>
          <cell r="F427">
            <v>36.32</v>
          </cell>
          <cell r="G427">
            <v>5.2175000000000002</v>
          </cell>
          <cell r="H427">
            <v>6.9611883085769044</v>
          </cell>
          <cell r="I427">
            <v>8.1665743689820278</v>
          </cell>
          <cell r="J427">
            <v>24.6</v>
          </cell>
          <cell r="K427">
            <v>4.2166670000000002</v>
          </cell>
          <cell r="L427">
            <v>5.8339916336765505</v>
          </cell>
          <cell r="M427">
            <v>7.0786643887909992</v>
          </cell>
          <cell r="N427">
            <v>27.35</v>
          </cell>
          <cell r="O427">
            <v>3.8658329999999999</v>
          </cell>
          <cell r="P427">
            <v>7.0748012136064862</v>
          </cell>
          <cell r="Q427">
            <v>6.8300661842372268</v>
          </cell>
          <cell r="R427">
            <v>44.95</v>
          </cell>
          <cell r="S427">
            <v>3.9875000000000003</v>
          </cell>
          <cell r="T427">
            <v>11.272727272727273</v>
          </cell>
          <cell r="U427">
            <v>10.65756081841425</v>
          </cell>
          <cell r="V427">
            <v>69.7</v>
          </cell>
          <cell r="W427">
            <v>7.4958329999999993</v>
          </cell>
          <cell r="X427">
            <v>9.2984995796998167</v>
          </cell>
          <cell r="Y427">
            <v>9.7962158198147957</v>
          </cell>
        </row>
        <row r="428">
          <cell r="A428">
            <v>39135</v>
          </cell>
          <cell r="B428">
            <v>40.14</v>
          </cell>
          <cell r="C428">
            <v>4.78</v>
          </cell>
          <cell r="D428">
            <v>8.3974895397489533</v>
          </cell>
          <cell r="E428">
            <v>8.1182874842603869</v>
          </cell>
          <cell r="F428">
            <v>36</v>
          </cell>
          <cell r="G428">
            <v>5.2175000000000002</v>
          </cell>
          <cell r="H428">
            <v>6.8998562529947289</v>
          </cell>
          <cell r="I428">
            <v>8.1665743689820278</v>
          </cell>
          <cell r="J428">
            <v>23.6</v>
          </cell>
          <cell r="K428">
            <v>4.2166670000000002</v>
          </cell>
          <cell r="L428">
            <v>5.5968375022262844</v>
          </cell>
          <cell r="M428">
            <v>7.0786643887909992</v>
          </cell>
          <cell r="N428">
            <v>27.23</v>
          </cell>
          <cell r="O428">
            <v>3.8658329999999999</v>
          </cell>
          <cell r="P428">
            <v>7.0437600382634225</v>
          </cell>
          <cell r="Q428">
            <v>6.8300661842372268</v>
          </cell>
          <cell r="R428">
            <v>44.72</v>
          </cell>
          <cell r="S428">
            <v>3.9875000000000003</v>
          </cell>
          <cell r="T428">
            <v>11.215047021943573</v>
          </cell>
          <cell r="U428">
            <v>10.65756081841425</v>
          </cell>
          <cell r="V428">
            <v>69.58</v>
          </cell>
          <cell r="W428">
            <v>7.4958329999999993</v>
          </cell>
          <cell r="X428">
            <v>9.2824906851580078</v>
          </cell>
          <cell r="Y428">
            <v>9.7962158198147957</v>
          </cell>
        </row>
        <row r="429">
          <cell r="A429">
            <v>39136</v>
          </cell>
          <cell r="B429">
            <v>39.33</v>
          </cell>
          <cell r="C429">
            <v>4.78</v>
          </cell>
          <cell r="D429">
            <v>8.2280334728033466</v>
          </cell>
          <cell r="E429">
            <v>8.1182874842603869</v>
          </cell>
          <cell r="F429">
            <v>35.15</v>
          </cell>
          <cell r="G429">
            <v>5.2175000000000002</v>
          </cell>
          <cell r="H429">
            <v>6.7369429803545753</v>
          </cell>
          <cell r="I429">
            <v>8.1665743689820278</v>
          </cell>
          <cell r="J429">
            <v>22.68</v>
          </cell>
          <cell r="K429">
            <v>4.2166670000000002</v>
          </cell>
          <cell r="L429">
            <v>5.3786557012920388</v>
          </cell>
          <cell r="M429">
            <v>7.0786643887909992</v>
          </cell>
          <cell r="N429">
            <v>26.53</v>
          </cell>
          <cell r="O429">
            <v>3.8658329999999999</v>
          </cell>
          <cell r="P429">
            <v>6.8626865154288872</v>
          </cell>
          <cell r="Q429">
            <v>6.8300661842372268</v>
          </cell>
          <cell r="R429">
            <v>43.88</v>
          </cell>
          <cell r="S429">
            <v>3.9875000000000003</v>
          </cell>
          <cell r="T429">
            <v>11.004388714733542</v>
          </cell>
          <cell r="U429">
            <v>10.65756081841425</v>
          </cell>
          <cell r="V429">
            <v>67.52</v>
          </cell>
          <cell r="W429">
            <v>7.4958329999999993</v>
          </cell>
          <cell r="X429">
            <v>9.0076713288569792</v>
          </cell>
          <cell r="Y429">
            <v>9.7962158198147957</v>
          </cell>
        </row>
        <row r="430">
          <cell r="A430">
            <v>39139</v>
          </cell>
          <cell r="B430">
            <v>38.72</v>
          </cell>
          <cell r="C430">
            <v>4.78</v>
          </cell>
          <cell r="D430">
            <v>8.1004184100418399</v>
          </cell>
          <cell r="E430">
            <v>8.1182874842603869</v>
          </cell>
          <cell r="F430">
            <v>34.07</v>
          </cell>
          <cell r="G430">
            <v>5.2175000000000002</v>
          </cell>
          <cell r="H430">
            <v>6.5299472927647342</v>
          </cell>
          <cell r="I430">
            <v>8.1665743689820278</v>
          </cell>
          <cell r="J430">
            <v>22.5</v>
          </cell>
          <cell r="K430">
            <v>4.2166670000000002</v>
          </cell>
          <cell r="L430">
            <v>5.3359679576309915</v>
          </cell>
          <cell r="M430">
            <v>7.0786643887909992</v>
          </cell>
          <cell r="N430">
            <v>26.810000000000002</v>
          </cell>
          <cell r="O430">
            <v>3.8658329999999999</v>
          </cell>
          <cell r="P430">
            <v>6.9351159245627017</v>
          </cell>
          <cell r="Q430">
            <v>6.8300661842372268</v>
          </cell>
          <cell r="R430">
            <v>43.34</v>
          </cell>
          <cell r="S430">
            <v>3.9875000000000003</v>
          </cell>
          <cell r="T430">
            <v>10.86896551724138</v>
          </cell>
          <cell r="U430">
            <v>10.65756081841425</v>
          </cell>
          <cell r="V430">
            <v>64.59</v>
          </cell>
          <cell r="W430">
            <v>7.4958329999999993</v>
          </cell>
          <cell r="X430">
            <v>8.6167874871278496</v>
          </cell>
          <cell r="Y430">
            <v>9.7962158198147957</v>
          </cell>
        </row>
        <row r="431">
          <cell r="A431">
            <v>39140</v>
          </cell>
          <cell r="B431">
            <v>37.58</v>
          </cell>
          <cell r="C431">
            <v>4.78</v>
          </cell>
          <cell r="D431">
            <v>7.8619246861924674</v>
          </cell>
          <cell r="E431">
            <v>8.1182874842603869</v>
          </cell>
          <cell r="F431">
            <v>33.5</v>
          </cell>
          <cell r="G431">
            <v>5.2175000000000002</v>
          </cell>
          <cell r="H431">
            <v>6.4206995687589838</v>
          </cell>
          <cell r="I431">
            <v>8.1665743689820278</v>
          </cell>
          <cell r="J431">
            <v>21.95</v>
          </cell>
          <cell r="K431">
            <v>4.2166670000000002</v>
          </cell>
          <cell r="L431">
            <v>5.2055331853333451</v>
          </cell>
          <cell r="M431">
            <v>7.0786643887909992</v>
          </cell>
          <cell r="N431">
            <v>26.55</v>
          </cell>
          <cell r="O431">
            <v>3.8658329999999999</v>
          </cell>
          <cell r="P431">
            <v>6.8678600446527316</v>
          </cell>
          <cell r="Q431">
            <v>6.8300661842372268</v>
          </cell>
          <cell r="R431">
            <v>42.36</v>
          </cell>
          <cell r="S431">
            <v>3.9875000000000003</v>
          </cell>
          <cell r="T431">
            <v>10.623197492163008</v>
          </cell>
          <cell r="U431">
            <v>10.65756081841425</v>
          </cell>
          <cell r="V431">
            <v>64.400000000000006</v>
          </cell>
          <cell r="W431">
            <v>7.4958329999999993</v>
          </cell>
          <cell r="X431">
            <v>8.5914400707699876</v>
          </cell>
          <cell r="Y431">
            <v>9.7962158198147957</v>
          </cell>
        </row>
        <row r="432">
          <cell r="A432">
            <v>39141</v>
          </cell>
          <cell r="B432">
            <v>38.340000000000003</v>
          </cell>
          <cell r="C432">
            <v>4.5866669999999994</v>
          </cell>
          <cell r="D432">
            <v>8.3590110204207129</v>
          </cell>
          <cell r="E432">
            <v>8.1182874842603869</v>
          </cell>
          <cell r="F432">
            <v>34.33</v>
          </cell>
          <cell r="G432">
            <v>4.516667</v>
          </cell>
          <cell r="H432">
            <v>7.6007374464400401</v>
          </cell>
          <cell r="I432">
            <v>8.1665743689820278</v>
          </cell>
          <cell r="J432">
            <v>22.48</v>
          </cell>
          <cell r="K432">
            <v>4.1183329999999998</v>
          </cell>
          <cell r="L432">
            <v>5.4585192600986856</v>
          </cell>
          <cell r="M432">
            <v>7.0786643887909992</v>
          </cell>
          <cell r="N432">
            <v>26.490000000000002</v>
          </cell>
          <cell r="O432">
            <v>3.9016669999999998</v>
          </cell>
          <cell r="P432">
            <v>6.7894056566078049</v>
          </cell>
          <cell r="Q432">
            <v>6.8300661842372268</v>
          </cell>
          <cell r="R432">
            <v>43.08</v>
          </cell>
          <cell r="S432">
            <v>4.0083339999999996</v>
          </cell>
          <cell r="T432">
            <v>10.747607360065304</v>
          </cell>
          <cell r="U432">
            <v>10.65756081841425</v>
          </cell>
          <cell r="V432">
            <v>65.400000000000006</v>
          </cell>
          <cell r="W432">
            <v>7.4750000000000005</v>
          </cell>
          <cell r="X432">
            <v>8.7491638795986617</v>
          </cell>
          <cell r="Y432">
            <v>9.7962158198147957</v>
          </cell>
        </row>
        <row r="433">
          <cell r="A433">
            <v>39142</v>
          </cell>
          <cell r="B433">
            <v>37.44</v>
          </cell>
          <cell r="C433">
            <v>4.5866669999999994</v>
          </cell>
          <cell r="D433">
            <v>8.1627901044483941</v>
          </cell>
          <cell r="E433">
            <v>8.1182874842603869</v>
          </cell>
          <cell r="F433">
            <v>32.160000000000004</v>
          </cell>
          <cell r="G433">
            <v>4.516667</v>
          </cell>
          <cell r="H433">
            <v>7.1202946774690279</v>
          </cell>
          <cell r="I433">
            <v>8.1665743689820278</v>
          </cell>
          <cell r="J433">
            <v>22.53</v>
          </cell>
          <cell r="K433">
            <v>4.1183329999999998</v>
          </cell>
          <cell r="L433">
            <v>5.4706600947519304</v>
          </cell>
          <cell r="M433">
            <v>7.0786643887909992</v>
          </cell>
          <cell r="N433">
            <v>26.41</v>
          </cell>
          <cell r="O433">
            <v>3.9016669999999998</v>
          </cell>
          <cell r="P433">
            <v>6.7689016002647078</v>
          </cell>
          <cell r="Q433">
            <v>6.8300661842372268</v>
          </cell>
          <cell r="R433">
            <v>42.94</v>
          </cell>
          <cell r="S433">
            <v>4.0083339999999996</v>
          </cell>
          <cell r="T433">
            <v>10.712680130947172</v>
          </cell>
          <cell r="U433">
            <v>10.65756081841425</v>
          </cell>
          <cell r="V433">
            <v>66.38</v>
          </cell>
          <cell r="W433">
            <v>7.4750000000000005</v>
          </cell>
          <cell r="X433">
            <v>8.880267558528427</v>
          </cell>
          <cell r="Y433">
            <v>9.7962158198147957</v>
          </cell>
        </row>
        <row r="434">
          <cell r="A434">
            <v>39143</v>
          </cell>
          <cell r="B434">
            <v>37.020000000000003</v>
          </cell>
          <cell r="C434">
            <v>4.5866669999999994</v>
          </cell>
          <cell r="D434">
            <v>8.0712203436613148</v>
          </cell>
          <cell r="E434">
            <v>8.1182874842603869</v>
          </cell>
          <cell r="F434">
            <v>31.41</v>
          </cell>
          <cell r="G434">
            <v>4.516667</v>
          </cell>
          <cell r="H434">
            <v>6.9542430292071566</v>
          </cell>
          <cell r="I434">
            <v>8.1665743689820278</v>
          </cell>
          <cell r="J434">
            <v>21.700000000000003</v>
          </cell>
          <cell r="K434">
            <v>4.1183329999999998</v>
          </cell>
          <cell r="L434">
            <v>5.2691222395080741</v>
          </cell>
          <cell r="M434">
            <v>7.0786643887909992</v>
          </cell>
          <cell r="N434">
            <v>26.200000000000003</v>
          </cell>
          <cell r="O434">
            <v>3.9016669999999998</v>
          </cell>
          <cell r="P434">
            <v>6.7150784523640805</v>
          </cell>
          <cell r="Q434">
            <v>6.8300661842372268</v>
          </cell>
          <cell r="R434">
            <v>42.58</v>
          </cell>
          <cell r="S434">
            <v>4.0083339999999996</v>
          </cell>
          <cell r="T434">
            <v>10.622867256071975</v>
          </cell>
          <cell r="U434">
            <v>10.65756081841425</v>
          </cell>
          <cell r="V434">
            <v>66.849999999999994</v>
          </cell>
          <cell r="W434">
            <v>7.4750000000000005</v>
          </cell>
          <cell r="X434">
            <v>8.9431438127090281</v>
          </cell>
          <cell r="Y434">
            <v>9.7962158198147957</v>
          </cell>
        </row>
        <row r="435">
          <cell r="A435">
            <v>39146</v>
          </cell>
          <cell r="B435">
            <v>35.200000000000003</v>
          </cell>
          <cell r="C435">
            <v>4.5866669999999994</v>
          </cell>
          <cell r="D435">
            <v>7.6744180469172951</v>
          </cell>
          <cell r="E435">
            <v>8.1182874842603869</v>
          </cell>
          <cell r="F435">
            <v>28.85</v>
          </cell>
          <cell r="G435">
            <v>4.516667</v>
          </cell>
          <cell r="H435">
            <v>6.387453403139971</v>
          </cell>
          <cell r="I435">
            <v>8.1665743689820278</v>
          </cell>
          <cell r="J435">
            <v>16.060100000000002</v>
          </cell>
          <cell r="K435">
            <v>4.1183329999999998</v>
          </cell>
          <cell r="L435">
            <v>3.8996603722914109</v>
          </cell>
          <cell r="M435">
            <v>7.0786643887909992</v>
          </cell>
          <cell r="N435">
            <v>25.88</v>
          </cell>
          <cell r="O435">
            <v>3.9016669999999998</v>
          </cell>
          <cell r="P435">
            <v>6.6330622269916937</v>
          </cell>
          <cell r="Q435">
            <v>6.8300661842372268</v>
          </cell>
          <cell r="R435">
            <v>41.13</v>
          </cell>
          <cell r="S435">
            <v>4.0083339999999996</v>
          </cell>
          <cell r="T435">
            <v>10.26112095449132</v>
          </cell>
          <cell r="U435">
            <v>10.65756081841425</v>
          </cell>
          <cell r="V435">
            <v>64.78</v>
          </cell>
          <cell r="W435">
            <v>7.4750000000000005</v>
          </cell>
          <cell r="X435">
            <v>8.6662207357859522</v>
          </cell>
          <cell r="Y435">
            <v>9.7962158198147957</v>
          </cell>
        </row>
        <row r="436">
          <cell r="A436">
            <v>39147</v>
          </cell>
          <cell r="B436">
            <v>36.85</v>
          </cell>
          <cell r="C436">
            <v>4.5866669999999994</v>
          </cell>
          <cell r="D436">
            <v>8.0341563928665423</v>
          </cell>
          <cell r="E436">
            <v>8.1182874842603869</v>
          </cell>
          <cell r="F436">
            <v>29.66</v>
          </cell>
          <cell r="G436">
            <v>4.516667</v>
          </cell>
          <cell r="H436">
            <v>6.5667891832627907</v>
          </cell>
          <cell r="I436">
            <v>8.1665743689820278</v>
          </cell>
          <cell r="J436">
            <v>17.580000000000002</v>
          </cell>
          <cell r="K436">
            <v>4.1183329999999998</v>
          </cell>
          <cell r="L436">
            <v>4.2687174640807344</v>
          </cell>
          <cell r="M436">
            <v>7.0786643887909992</v>
          </cell>
          <cell r="N436">
            <v>26.200000000000003</v>
          </cell>
          <cell r="O436">
            <v>3.9016669999999998</v>
          </cell>
          <cell r="P436">
            <v>6.7150784523640805</v>
          </cell>
          <cell r="Q436">
            <v>6.8300661842372268</v>
          </cell>
          <cell r="R436">
            <v>41.83</v>
          </cell>
          <cell r="S436">
            <v>4.0083339999999996</v>
          </cell>
          <cell r="T436">
            <v>10.435757100081979</v>
          </cell>
          <cell r="U436">
            <v>10.65756081841425</v>
          </cell>
          <cell r="V436">
            <v>67.349999999999994</v>
          </cell>
          <cell r="W436">
            <v>7.4750000000000005</v>
          </cell>
          <cell r="X436">
            <v>9.0100334448160524</v>
          </cell>
          <cell r="Y436">
            <v>9.7962158198147957</v>
          </cell>
        </row>
        <row r="437">
          <cell r="A437">
            <v>39148</v>
          </cell>
          <cell r="B437">
            <v>37</v>
          </cell>
          <cell r="C437">
            <v>4.5866669999999994</v>
          </cell>
          <cell r="D437">
            <v>8.0668598788619281</v>
          </cell>
          <cell r="E437">
            <v>8.1182874842603869</v>
          </cell>
          <cell r="F437">
            <v>31.18</v>
          </cell>
          <cell r="G437">
            <v>4.516667</v>
          </cell>
          <cell r="H437">
            <v>6.9033205237401827</v>
          </cell>
          <cell r="I437">
            <v>8.1665743689820278</v>
          </cell>
          <cell r="J437">
            <v>17.2</v>
          </cell>
          <cell r="K437">
            <v>4.1183329999999998</v>
          </cell>
          <cell r="L437">
            <v>4.1764471207160758</v>
          </cell>
          <cell r="M437">
            <v>7.0786643887909992</v>
          </cell>
          <cell r="N437">
            <v>25.96</v>
          </cell>
          <cell r="O437">
            <v>3.9016669999999998</v>
          </cell>
          <cell r="P437">
            <v>6.6535662833347908</v>
          </cell>
          <cell r="Q437">
            <v>6.8300661842372268</v>
          </cell>
          <cell r="R437">
            <v>41.77</v>
          </cell>
          <cell r="S437">
            <v>4.0083339999999996</v>
          </cell>
          <cell r="T437">
            <v>10.420788287602781</v>
          </cell>
          <cell r="U437">
            <v>10.65756081841425</v>
          </cell>
          <cell r="V437">
            <v>67.570000000000007</v>
          </cell>
          <cell r="W437">
            <v>7.4750000000000005</v>
          </cell>
          <cell r="X437">
            <v>9.039464882943145</v>
          </cell>
          <cell r="Y437">
            <v>9.7962158198147957</v>
          </cell>
        </row>
        <row r="438">
          <cell r="A438">
            <v>39149</v>
          </cell>
          <cell r="B438">
            <v>36.58</v>
          </cell>
          <cell r="C438">
            <v>4.5866669999999994</v>
          </cell>
          <cell r="D438">
            <v>7.975290118074847</v>
          </cell>
          <cell r="E438">
            <v>8.1182874842603869</v>
          </cell>
          <cell r="F438">
            <v>31.17</v>
          </cell>
          <cell r="G438">
            <v>4.516667</v>
          </cell>
          <cell r="H438">
            <v>6.9011065017633584</v>
          </cell>
          <cell r="I438">
            <v>8.1665743689820278</v>
          </cell>
          <cell r="J438">
            <v>16.78</v>
          </cell>
          <cell r="K438">
            <v>4.1183329999999998</v>
          </cell>
          <cell r="L438">
            <v>4.0744641096288232</v>
          </cell>
          <cell r="M438">
            <v>7.0786643887909992</v>
          </cell>
          <cell r="N438">
            <v>26.1</v>
          </cell>
          <cell r="O438">
            <v>3.9016669999999998</v>
          </cell>
          <cell r="P438">
            <v>6.6894483819352093</v>
          </cell>
          <cell r="Q438">
            <v>6.8300661842372268</v>
          </cell>
          <cell r="R438">
            <v>42</v>
          </cell>
          <cell r="S438">
            <v>4.0083339999999996</v>
          </cell>
          <cell r="T438">
            <v>10.478168735439713</v>
          </cell>
          <cell r="U438">
            <v>10.65756081841425</v>
          </cell>
          <cell r="V438">
            <v>67.77</v>
          </cell>
          <cell r="W438">
            <v>7.4750000000000005</v>
          </cell>
          <cell r="X438">
            <v>9.0662207357859526</v>
          </cell>
          <cell r="Y438">
            <v>9.7962158198147957</v>
          </cell>
        </row>
        <row r="439">
          <cell r="A439">
            <v>39150</v>
          </cell>
          <cell r="B439">
            <v>36.1</v>
          </cell>
          <cell r="C439">
            <v>4.5866669999999994</v>
          </cell>
          <cell r="D439">
            <v>7.8706389628896121</v>
          </cell>
          <cell r="E439">
            <v>8.1182874842603869</v>
          </cell>
          <cell r="F439">
            <v>30.64</v>
          </cell>
          <cell r="G439">
            <v>4.516667</v>
          </cell>
          <cell r="H439">
            <v>6.7837633369916359</v>
          </cell>
          <cell r="I439">
            <v>8.1665743689820278</v>
          </cell>
          <cell r="J439">
            <v>15.780000000000001</v>
          </cell>
          <cell r="K439">
            <v>4.1183329999999998</v>
          </cell>
          <cell r="L439">
            <v>3.8316474165639356</v>
          </cell>
          <cell r="M439">
            <v>7.0786643887909992</v>
          </cell>
          <cell r="N439">
            <v>26.09</v>
          </cell>
          <cell r="O439">
            <v>3.9016669999999998</v>
          </cell>
          <cell r="P439">
            <v>6.6868853748923218</v>
          </cell>
          <cell r="Q439">
            <v>6.8300661842372268</v>
          </cell>
          <cell r="R439">
            <v>42.02</v>
          </cell>
          <cell r="S439">
            <v>4.0083339999999996</v>
          </cell>
          <cell r="T439">
            <v>10.483158339599447</v>
          </cell>
          <cell r="U439">
            <v>10.65756081841425</v>
          </cell>
          <cell r="V439">
            <v>67.31</v>
          </cell>
          <cell r="W439">
            <v>7.4750000000000005</v>
          </cell>
          <cell r="X439">
            <v>9.0046822742474912</v>
          </cell>
          <cell r="Y439">
            <v>9.7962158198147957</v>
          </cell>
        </row>
        <row r="440">
          <cell r="A440">
            <v>39153</v>
          </cell>
          <cell r="B440">
            <v>35.14</v>
          </cell>
          <cell r="C440">
            <v>4.5866669999999994</v>
          </cell>
          <cell r="D440">
            <v>7.6613366525191395</v>
          </cell>
          <cell r="E440">
            <v>8.1182874842603869</v>
          </cell>
          <cell r="F440">
            <v>29.21</v>
          </cell>
          <cell r="G440">
            <v>4.516667</v>
          </cell>
          <cell r="H440">
            <v>6.4671581943056689</v>
          </cell>
          <cell r="I440">
            <v>8.1665743689820278</v>
          </cell>
          <cell r="J440">
            <v>11.4</v>
          </cell>
          <cell r="K440">
            <v>4.1183329999999998</v>
          </cell>
          <cell r="L440">
            <v>2.7681103009397252</v>
          </cell>
          <cell r="M440">
            <v>7.0786643887909992</v>
          </cell>
          <cell r="N440">
            <v>25.95</v>
          </cell>
          <cell r="O440">
            <v>3.9016669999999998</v>
          </cell>
          <cell r="P440">
            <v>6.6510032762919034</v>
          </cell>
          <cell r="Q440">
            <v>6.8300661842372268</v>
          </cell>
          <cell r="R440">
            <v>41.900000000000006</v>
          </cell>
          <cell r="S440">
            <v>4.0083339999999996</v>
          </cell>
          <cell r="T440">
            <v>10.453220714641049</v>
          </cell>
          <cell r="U440">
            <v>10.65756081841425</v>
          </cell>
          <cell r="V440">
            <v>65.989999999999995</v>
          </cell>
          <cell r="W440">
            <v>7.4750000000000005</v>
          </cell>
          <cell r="X440">
            <v>8.8280936454849481</v>
          </cell>
          <cell r="Y440">
            <v>9.7962158198147957</v>
          </cell>
        </row>
        <row r="441">
          <cell r="A441">
            <v>39154</v>
          </cell>
          <cell r="B441">
            <v>33.49</v>
          </cell>
          <cell r="C441">
            <v>4.5866669999999994</v>
          </cell>
          <cell r="D441">
            <v>7.3015983065698915</v>
          </cell>
          <cell r="E441">
            <v>8.1182874842603869</v>
          </cell>
          <cell r="F441">
            <v>26.98</v>
          </cell>
          <cell r="G441">
            <v>4.516667</v>
          </cell>
          <cell r="H441">
            <v>5.9734312934737055</v>
          </cell>
          <cell r="I441">
            <v>8.1665743689820278</v>
          </cell>
          <cell r="J441">
            <v>3.97</v>
          </cell>
          <cell r="K441">
            <v>4.1183329999999998</v>
          </cell>
          <cell r="L441">
            <v>0.96398227146760607</v>
          </cell>
          <cell r="M441">
            <v>7.0786643887909992</v>
          </cell>
          <cell r="N441">
            <v>25.64</v>
          </cell>
          <cell r="O441">
            <v>3.9016669999999998</v>
          </cell>
          <cell r="P441">
            <v>6.5715500579624049</v>
          </cell>
          <cell r="Q441">
            <v>6.8300661842372268</v>
          </cell>
          <cell r="R441">
            <v>39.79</v>
          </cell>
          <cell r="S441">
            <v>4.0083339999999996</v>
          </cell>
          <cell r="T441">
            <v>9.9268174757891945</v>
          </cell>
          <cell r="U441">
            <v>10.65756081841425</v>
          </cell>
          <cell r="V441">
            <v>62.36</v>
          </cell>
          <cell r="W441">
            <v>7.4750000000000005</v>
          </cell>
          <cell r="X441">
            <v>8.3424749163879586</v>
          </cell>
          <cell r="Y441">
            <v>9.7962158198147957</v>
          </cell>
        </row>
        <row r="442">
          <cell r="A442">
            <v>39155</v>
          </cell>
          <cell r="B442">
            <v>34.39</v>
          </cell>
          <cell r="C442">
            <v>4.5866669999999994</v>
          </cell>
          <cell r="D442">
            <v>7.4978192225422085</v>
          </cell>
          <cell r="E442">
            <v>8.1182874842603869</v>
          </cell>
          <cell r="F442">
            <v>28.94</v>
          </cell>
          <cell r="G442">
            <v>4.516667</v>
          </cell>
          <cell r="H442">
            <v>6.407379600931395</v>
          </cell>
          <cell r="I442">
            <v>8.1665743689820278</v>
          </cell>
          <cell r="J442">
            <v>6.04</v>
          </cell>
          <cell r="K442">
            <v>4.1183329999999998</v>
          </cell>
          <cell r="L442">
            <v>1.4666128261119245</v>
          </cell>
          <cell r="M442">
            <v>7.0786643887909992</v>
          </cell>
          <cell r="N442">
            <v>25.45</v>
          </cell>
          <cell r="O442">
            <v>3.9016669999999998</v>
          </cell>
          <cell r="P442">
            <v>6.5228529241475508</v>
          </cell>
          <cell r="Q442">
            <v>6.8300661842372268</v>
          </cell>
          <cell r="R442">
            <v>39.93</v>
          </cell>
          <cell r="S442">
            <v>4.0083339999999996</v>
          </cell>
          <cell r="T442">
            <v>9.9617447049073267</v>
          </cell>
          <cell r="U442">
            <v>10.65756081841425</v>
          </cell>
          <cell r="V442">
            <v>62.99</v>
          </cell>
          <cell r="W442">
            <v>7.4750000000000005</v>
          </cell>
          <cell r="X442">
            <v>8.4267558528428097</v>
          </cell>
          <cell r="Y442">
            <v>9.7962158198147957</v>
          </cell>
        </row>
        <row r="443">
          <cell r="A443">
            <v>39156</v>
          </cell>
          <cell r="B443">
            <v>35.47</v>
          </cell>
          <cell r="C443">
            <v>4.5866669999999994</v>
          </cell>
          <cell r="D443">
            <v>7.7332843217089886</v>
          </cell>
          <cell r="E443">
            <v>8.1182874842603869</v>
          </cell>
          <cell r="F443">
            <v>29.37</v>
          </cell>
          <cell r="G443">
            <v>4.516667</v>
          </cell>
          <cell r="H443">
            <v>6.5025825459348674</v>
          </cell>
          <cell r="I443">
            <v>8.1665743689820278</v>
          </cell>
          <cell r="J443">
            <v>9.43</v>
          </cell>
          <cell r="K443">
            <v>4.1183329999999998</v>
          </cell>
          <cell r="L443">
            <v>2.2897614156018951</v>
          </cell>
          <cell r="M443">
            <v>7.0786643887909992</v>
          </cell>
          <cell r="N443">
            <v>25.6</v>
          </cell>
          <cell r="O443">
            <v>3.9016669999999998</v>
          </cell>
          <cell r="P443">
            <v>6.5612980297908567</v>
          </cell>
          <cell r="Q443">
            <v>6.8300661842372268</v>
          </cell>
          <cell r="R443">
            <v>40.270000000000003</v>
          </cell>
          <cell r="S443">
            <v>4.0083339999999996</v>
          </cell>
          <cell r="T443">
            <v>10.046567975622791</v>
          </cell>
          <cell r="U443">
            <v>10.65756081841425</v>
          </cell>
          <cell r="V443">
            <v>64.87</v>
          </cell>
          <cell r="W443">
            <v>7.4750000000000005</v>
          </cell>
          <cell r="X443">
            <v>8.6782608695652179</v>
          </cell>
          <cell r="Y443">
            <v>9.7962158198147957</v>
          </cell>
        </row>
        <row r="444">
          <cell r="A444">
            <v>39157</v>
          </cell>
          <cell r="B444">
            <v>34.96</v>
          </cell>
          <cell r="C444">
            <v>4.5866669999999994</v>
          </cell>
          <cell r="D444">
            <v>7.6220924693246763</v>
          </cell>
          <cell r="E444">
            <v>8.1182874842603869</v>
          </cell>
          <cell r="F444">
            <v>28.85</v>
          </cell>
          <cell r="G444">
            <v>4.516667</v>
          </cell>
          <cell r="H444">
            <v>6.387453403139971</v>
          </cell>
          <cell r="I444">
            <v>8.1665743689820278</v>
          </cell>
          <cell r="J444">
            <v>10.9</v>
          </cell>
          <cell r="K444">
            <v>4.1183329999999998</v>
          </cell>
          <cell r="L444">
            <v>2.646701954407281</v>
          </cell>
          <cell r="M444">
            <v>7.0786643887909992</v>
          </cell>
          <cell r="N444">
            <v>25.200000000000003</v>
          </cell>
          <cell r="O444">
            <v>3.9016669999999998</v>
          </cell>
          <cell r="P444">
            <v>6.4587777480753754</v>
          </cell>
          <cell r="Q444">
            <v>6.8300661842372268</v>
          </cell>
          <cell r="R444">
            <v>39.880000000000003</v>
          </cell>
          <cell r="S444">
            <v>4.0083339999999996</v>
          </cell>
          <cell r="T444">
            <v>9.9492706945079945</v>
          </cell>
          <cell r="U444">
            <v>10.65756081841425</v>
          </cell>
          <cell r="V444">
            <v>65.25</v>
          </cell>
          <cell r="W444">
            <v>7.4750000000000005</v>
          </cell>
          <cell r="X444">
            <v>8.7290969899665551</v>
          </cell>
          <cell r="Y444">
            <v>9.7962158198147957</v>
          </cell>
        </row>
        <row r="445">
          <cell r="A445">
            <v>39160</v>
          </cell>
          <cell r="B445">
            <v>35.25</v>
          </cell>
          <cell r="C445">
            <v>4.5866669999999994</v>
          </cell>
          <cell r="D445">
            <v>7.6853192089157565</v>
          </cell>
          <cell r="E445">
            <v>8.1182874842603869</v>
          </cell>
          <cell r="F445">
            <v>27.42</v>
          </cell>
          <cell r="G445">
            <v>4.516667</v>
          </cell>
          <cell r="H445">
            <v>6.0708482604540031</v>
          </cell>
          <cell r="I445">
            <v>8.1665743689820278</v>
          </cell>
          <cell r="J445">
            <v>8.9500000000000011</v>
          </cell>
          <cell r="K445">
            <v>4.1183329999999998</v>
          </cell>
          <cell r="L445">
            <v>2.1732094029307492</v>
          </cell>
          <cell r="M445">
            <v>7.0786643887909992</v>
          </cell>
          <cell r="N445">
            <v>25.35</v>
          </cell>
          <cell r="O445">
            <v>3.9016669999999998</v>
          </cell>
          <cell r="P445">
            <v>6.4972228537186805</v>
          </cell>
          <cell r="Q445">
            <v>6.8300661842372268</v>
          </cell>
          <cell r="R445">
            <v>40.270000000000003</v>
          </cell>
          <cell r="S445">
            <v>4.0083339999999996</v>
          </cell>
          <cell r="T445">
            <v>10.046567975622791</v>
          </cell>
          <cell r="U445">
            <v>10.65756081841425</v>
          </cell>
          <cell r="V445">
            <v>65.39</v>
          </cell>
          <cell r="W445">
            <v>7.4750000000000005</v>
          </cell>
          <cell r="X445">
            <v>8.7478260869565219</v>
          </cell>
          <cell r="Y445">
            <v>9.7962158198147957</v>
          </cell>
        </row>
        <row r="446">
          <cell r="A446">
            <v>39161</v>
          </cell>
          <cell r="B446">
            <v>35.22</v>
          </cell>
          <cell r="C446">
            <v>4.5866669999999994</v>
          </cell>
          <cell r="D446">
            <v>7.6787785117166791</v>
          </cell>
          <cell r="E446">
            <v>8.1182874842603869</v>
          </cell>
          <cell r="F446">
            <v>28.86</v>
          </cell>
          <cell r="G446">
            <v>4.516667</v>
          </cell>
          <cell r="H446">
            <v>6.3896674251167953</v>
          </cell>
          <cell r="I446">
            <v>8.1665743689820278</v>
          </cell>
          <cell r="J446">
            <v>10.77</v>
          </cell>
          <cell r="K446">
            <v>4.1183329999999998</v>
          </cell>
          <cell r="L446">
            <v>2.6151357843088454</v>
          </cell>
          <cell r="M446">
            <v>7.0786643887909992</v>
          </cell>
          <cell r="N446">
            <v>25.3</v>
          </cell>
          <cell r="O446">
            <v>3.9016669999999998</v>
          </cell>
          <cell r="P446">
            <v>6.4844078185042449</v>
          </cell>
          <cell r="Q446">
            <v>6.8300661842372268</v>
          </cell>
          <cell r="R446">
            <v>41.27</v>
          </cell>
          <cell r="S446">
            <v>4.0083339999999996</v>
          </cell>
          <cell r="T446">
            <v>10.296048183609452</v>
          </cell>
          <cell r="U446">
            <v>10.65756081841425</v>
          </cell>
          <cell r="V446">
            <v>67.17</v>
          </cell>
          <cell r="W446">
            <v>7.4750000000000005</v>
          </cell>
          <cell r="X446">
            <v>8.9859531772575245</v>
          </cell>
          <cell r="Y446">
            <v>9.7962158198147957</v>
          </cell>
        </row>
        <row r="447">
          <cell r="A447">
            <v>39162</v>
          </cell>
          <cell r="B447">
            <v>36.950000000000003</v>
          </cell>
          <cell r="C447">
            <v>4.5866669999999994</v>
          </cell>
          <cell r="D447">
            <v>8.0559587168634668</v>
          </cell>
          <cell r="E447">
            <v>8.1182874842603869</v>
          </cell>
          <cell r="F447">
            <v>30.19</v>
          </cell>
          <cell r="G447">
            <v>4.516667</v>
          </cell>
          <cell r="H447">
            <v>6.6841323480345132</v>
          </cell>
          <cell r="I447">
            <v>8.1665743689820278</v>
          </cell>
          <cell r="J447">
            <v>11.96</v>
          </cell>
          <cell r="K447">
            <v>4.1183329999999998</v>
          </cell>
          <cell r="L447">
            <v>2.9040876490560628</v>
          </cell>
          <cell r="M447">
            <v>7.0786643887909992</v>
          </cell>
          <cell r="N447">
            <v>25.93</v>
          </cell>
          <cell r="O447">
            <v>3.9016669999999998</v>
          </cell>
          <cell r="P447">
            <v>6.6458772622061293</v>
          </cell>
          <cell r="Q447">
            <v>6.8300661842372268</v>
          </cell>
          <cell r="R447">
            <v>42.93</v>
          </cell>
          <cell r="S447">
            <v>4.0083339999999996</v>
          </cell>
          <cell r="T447">
            <v>10.710185328867306</v>
          </cell>
          <cell r="U447">
            <v>10.65756081841425</v>
          </cell>
          <cell r="V447">
            <v>68.48</v>
          </cell>
          <cell r="W447">
            <v>7.4750000000000005</v>
          </cell>
          <cell r="X447">
            <v>9.161204013377926</v>
          </cell>
          <cell r="Y447">
            <v>9.7962158198147957</v>
          </cell>
        </row>
        <row r="448">
          <cell r="A448">
            <v>39163</v>
          </cell>
          <cell r="B448">
            <v>36.380000000000003</v>
          </cell>
          <cell r="C448">
            <v>4.5866669999999994</v>
          </cell>
          <cell r="D448">
            <v>7.9316854700809998</v>
          </cell>
          <cell r="E448">
            <v>8.1182874842603869</v>
          </cell>
          <cell r="F448">
            <v>29.38</v>
          </cell>
          <cell r="G448">
            <v>4.516667</v>
          </cell>
          <cell r="H448">
            <v>6.5047965679116926</v>
          </cell>
          <cell r="I448">
            <v>8.1665743689820278</v>
          </cell>
          <cell r="J448">
            <v>12.57</v>
          </cell>
          <cell r="K448">
            <v>4.1183329999999998</v>
          </cell>
          <cell r="L448">
            <v>3.0522058318256442</v>
          </cell>
          <cell r="M448">
            <v>7.0786643887909992</v>
          </cell>
          <cell r="N448">
            <v>26.200000000000003</v>
          </cell>
          <cell r="O448">
            <v>3.9016669999999998</v>
          </cell>
          <cell r="P448">
            <v>6.7150784523640805</v>
          </cell>
          <cell r="Q448">
            <v>6.8300661842372268</v>
          </cell>
          <cell r="R448">
            <v>42.06</v>
          </cell>
          <cell r="S448">
            <v>4.0083339999999996</v>
          </cell>
          <cell r="T448">
            <v>10.493137547918913</v>
          </cell>
          <cell r="U448">
            <v>10.65756081841425</v>
          </cell>
          <cell r="V448">
            <v>67.58</v>
          </cell>
          <cell r="W448">
            <v>7.4750000000000005</v>
          </cell>
          <cell r="X448">
            <v>9.0408026755852831</v>
          </cell>
          <cell r="Y448">
            <v>9.7962158198147957</v>
          </cell>
        </row>
        <row r="449">
          <cell r="A449">
            <v>39164</v>
          </cell>
          <cell r="B449">
            <v>36.83</v>
          </cell>
          <cell r="C449">
            <v>4.5866669999999994</v>
          </cell>
          <cell r="D449">
            <v>8.0297959280671574</v>
          </cell>
          <cell r="E449">
            <v>8.1182874842603869</v>
          </cell>
          <cell r="F449">
            <v>30</v>
          </cell>
          <cell r="G449">
            <v>4.516667</v>
          </cell>
          <cell r="H449">
            <v>6.6420659304748391</v>
          </cell>
          <cell r="I449">
            <v>8.1665743689820278</v>
          </cell>
          <cell r="J449">
            <v>11.77</v>
          </cell>
          <cell r="K449">
            <v>4.1183329999999998</v>
          </cell>
          <cell r="L449">
            <v>2.8579524773737335</v>
          </cell>
          <cell r="M449">
            <v>7.0786643887909992</v>
          </cell>
          <cell r="N449">
            <v>26.5</v>
          </cell>
          <cell r="O449">
            <v>3.9016669999999998</v>
          </cell>
          <cell r="P449">
            <v>6.7919686636506915</v>
          </cell>
          <cell r="Q449">
            <v>6.8300661842372268</v>
          </cell>
          <cell r="R449">
            <v>42.21</v>
          </cell>
          <cell r="S449">
            <v>4.0083339999999996</v>
          </cell>
          <cell r="T449">
            <v>10.530559579116911</v>
          </cell>
          <cell r="U449">
            <v>10.65756081841425</v>
          </cell>
          <cell r="V449">
            <v>67.489999999999995</v>
          </cell>
          <cell r="W449">
            <v>7.4750000000000005</v>
          </cell>
          <cell r="X449">
            <v>9.0287625418060191</v>
          </cell>
          <cell r="Y449">
            <v>9.7962158198147957</v>
          </cell>
        </row>
        <row r="450">
          <cell r="A450">
            <v>39167</v>
          </cell>
          <cell r="B450">
            <v>36.24</v>
          </cell>
          <cell r="C450">
            <v>4.5866669999999994</v>
          </cell>
          <cell r="D450">
            <v>7.9011622164853055</v>
          </cell>
          <cell r="E450">
            <v>8.1182874842603869</v>
          </cell>
          <cell r="F450">
            <v>29.86</v>
          </cell>
          <cell r="G450">
            <v>4.516667</v>
          </cell>
          <cell r="H450">
            <v>6.61106962279929</v>
          </cell>
          <cell r="I450">
            <v>8.1665743689820278</v>
          </cell>
          <cell r="J450">
            <v>10.81</v>
          </cell>
          <cell r="K450">
            <v>4.1183329999999998</v>
          </cell>
          <cell r="L450">
            <v>2.6248484520314412</v>
          </cell>
          <cell r="M450">
            <v>7.0786643887909992</v>
          </cell>
          <cell r="N450">
            <v>26.62</v>
          </cell>
          <cell r="O450">
            <v>3.9016669999999998</v>
          </cell>
          <cell r="P450">
            <v>6.8227247481653359</v>
          </cell>
          <cell r="Q450">
            <v>6.8300661842372268</v>
          </cell>
          <cell r="R450">
            <v>41.54</v>
          </cell>
          <cell r="S450">
            <v>4.0083339999999996</v>
          </cell>
          <cell r="T450">
            <v>10.363407839765848</v>
          </cell>
          <cell r="U450">
            <v>10.65756081841425</v>
          </cell>
          <cell r="V450">
            <v>66.48</v>
          </cell>
          <cell r="W450">
            <v>7.4750000000000005</v>
          </cell>
          <cell r="X450">
            <v>8.8936454849498325</v>
          </cell>
          <cell r="Y450">
            <v>9.7962158198147957</v>
          </cell>
        </row>
        <row r="451">
          <cell r="A451">
            <v>39168</v>
          </cell>
          <cell r="B451">
            <v>34.71</v>
          </cell>
          <cell r="C451">
            <v>4.5866669999999994</v>
          </cell>
          <cell r="D451">
            <v>7.567586659332366</v>
          </cell>
          <cell r="E451">
            <v>8.1182874842603869</v>
          </cell>
          <cell r="F451">
            <v>29.53</v>
          </cell>
          <cell r="G451">
            <v>4.516667</v>
          </cell>
          <cell r="H451">
            <v>6.5380068975640668</v>
          </cell>
          <cell r="I451">
            <v>8.1665743689820278</v>
          </cell>
          <cell r="J451">
            <v>10.55</v>
          </cell>
          <cell r="K451">
            <v>4.1183329999999998</v>
          </cell>
          <cell r="L451">
            <v>2.5617161118345702</v>
          </cell>
          <cell r="M451">
            <v>7.0786643887909992</v>
          </cell>
          <cell r="N451">
            <v>26.25</v>
          </cell>
          <cell r="O451">
            <v>3.9016669999999998</v>
          </cell>
          <cell r="P451">
            <v>6.7278934875785152</v>
          </cell>
          <cell r="Q451">
            <v>6.8300661842372268</v>
          </cell>
          <cell r="R451">
            <v>41.11</v>
          </cell>
          <cell r="S451">
            <v>4.0083339999999996</v>
          </cell>
          <cell r="T451">
            <v>10.256131350331586</v>
          </cell>
          <cell r="U451">
            <v>10.65756081841425</v>
          </cell>
          <cell r="V451">
            <v>65.5</v>
          </cell>
          <cell r="W451">
            <v>7.4750000000000005</v>
          </cell>
          <cell r="X451">
            <v>8.7625418060200655</v>
          </cell>
          <cell r="Y451">
            <v>9.7962158198147957</v>
          </cell>
        </row>
        <row r="452">
          <cell r="A452">
            <v>39169</v>
          </cell>
          <cell r="B452">
            <v>33.72</v>
          </cell>
          <cell r="C452">
            <v>4.5866669999999994</v>
          </cell>
          <cell r="D452">
            <v>7.351743651762817</v>
          </cell>
          <cell r="E452">
            <v>8.1182874842603869</v>
          </cell>
          <cell r="F452">
            <v>31.14</v>
          </cell>
          <cell r="G452">
            <v>4.516667</v>
          </cell>
          <cell r="H452">
            <v>6.8944644358328828</v>
          </cell>
          <cell r="I452">
            <v>8.1665743689820278</v>
          </cell>
          <cell r="J452">
            <v>9.9700000000000006</v>
          </cell>
          <cell r="K452">
            <v>4.1183329999999998</v>
          </cell>
          <cell r="L452">
            <v>2.4208824298569351</v>
          </cell>
          <cell r="M452">
            <v>7.0786643887909992</v>
          </cell>
          <cell r="N452">
            <v>26.080000000000002</v>
          </cell>
          <cell r="O452">
            <v>3.9016669999999998</v>
          </cell>
          <cell r="P452">
            <v>6.6843223678494352</v>
          </cell>
          <cell r="Q452">
            <v>6.8300661842372268</v>
          </cell>
          <cell r="R452">
            <v>40.35</v>
          </cell>
          <cell r="S452">
            <v>4.0083339999999996</v>
          </cell>
          <cell r="T452">
            <v>10.066526392261723</v>
          </cell>
          <cell r="U452">
            <v>10.65756081841425</v>
          </cell>
          <cell r="V452">
            <v>64.42</v>
          </cell>
          <cell r="W452">
            <v>7.4750000000000005</v>
          </cell>
          <cell r="X452">
            <v>8.6180602006688964</v>
          </cell>
          <cell r="Y452">
            <v>9.7962158198147957</v>
          </cell>
        </row>
        <row r="453">
          <cell r="A453">
            <v>39170</v>
          </cell>
          <cell r="B453">
            <v>33.85</v>
          </cell>
          <cell r="C453">
            <v>4.5866669999999994</v>
          </cell>
          <cell r="D453">
            <v>7.3800866729588188</v>
          </cell>
          <cell r="E453">
            <v>8.1182874842603869</v>
          </cell>
          <cell r="F453">
            <v>32.74</v>
          </cell>
          <cell r="G453">
            <v>4.516667</v>
          </cell>
          <cell r="H453">
            <v>7.2487079521248745</v>
          </cell>
          <cell r="I453">
            <v>8.1665743689820278</v>
          </cell>
          <cell r="J453">
            <v>9.93</v>
          </cell>
          <cell r="K453">
            <v>4.1183329999999998</v>
          </cell>
          <cell r="L453">
            <v>2.4111697621343393</v>
          </cell>
          <cell r="M453">
            <v>7.0786643887909992</v>
          </cell>
          <cell r="N453">
            <v>26.13</v>
          </cell>
          <cell r="O453">
            <v>3.9016669999999998</v>
          </cell>
          <cell r="P453">
            <v>6.69713740306387</v>
          </cell>
          <cell r="Q453">
            <v>6.8300661842372268</v>
          </cell>
          <cell r="R453">
            <v>40.700000000000003</v>
          </cell>
          <cell r="S453">
            <v>4.0083339999999996</v>
          </cell>
          <cell r="T453">
            <v>10.153844465057055</v>
          </cell>
          <cell r="U453">
            <v>10.65756081841425</v>
          </cell>
          <cell r="V453">
            <v>64.87</v>
          </cell>
          <cell r="W453">
            <v>7.4750000000000005</v>
          </cell>
          <cell r="X453">
            <v>8.6782608695652179</v>
          </cell>
          <cell r="Y453">
            <v>9.7962158198147957</v>
          </cell>
        </row>
        <row r="454">
          <cell r="A454">
            <v>39171</v>
          </cell>
          <cell r="B454">
            <v>33.64</v>
          </cell>
          <cell r="C454">
            <v>4.415</v>
          </cell>
          <cell r="D454">
            <v>7.619479048697622</v>
          </cell>
          <cell r="E454">
            <v>8.1182874842603869</v>
          </cell>
          <cell r="F454">
            <v>32.049999999999997</v>
          </cell>
          <cell r="G454">
            <v>3.8775000000000004</v>
          </cell>
          <cell r="H454">
            <v>8.2656350741457114</v>
          </cell>
          <cell r="I454">
            <v>8.1665743689820278</v>
          </cell>
          <cell r="J454">
            <v>9.27</v>
          </cell>
          <cell r="K454">
            <v>0.16</v>
          </cell>
          <cell r="L454">
            <v>57.937499999999993</v>
          </cell>
          <cell r="M454">
            <v>7.0786643887909992</v>
          </cell>
          <cell r="N454">
            <v>26.21</v>
          </cell>
          <cell r="O454">
            <v>3.9000000000000004</v>
          </cell>
          <cell r="P454">
            <v>6.7205128205128197</v>
          </cell>
          <cell r="Q454">
            <v>6.8300661842372268</v>
          </cell>
          <cell r="R454">
            <v>40.380000000000003</v>
          </cell>
          <cell r="S454">
            <v>4.0149999999999997</v>
          </cell>
          <cell r="T454">
            <v>10.057285180572853</v>
          </cell>
          <cell r="U454">
            <v>10.65756081841425</v>
          </cell>
          <cell r="V454">
            <v>64.540000000000006</v>
          </cell>
          <cell r="W454">
            <v>7.5175000000000001</v>
          </cell>
          <cell r="X454">
            <v>8.585300964416362</v>
          </cell>
          <cell r="Y454">
            <v>9.7962158198147957</v>
          </cell>
        </row>
        <row r="455">
          <cell r="A455">
            <v>39174</v>
          </cell>
          <cell r="B455">
            <v>32.730000000000004</v>
          </cell>
          <cell r="C455">
            <v>4.415</v>
          </cell>
          <cell r="D455">
            <v>7.4133635334088348</v>
          </cell>
          <cell r="E455">
            <v>8.1182874842603869</v>
          </cell>
          <cell r="F455">
            <v>30.650000000000002</v>
          </cell>
          <cell r="G455">
            <v>3.8775000000000004</v>
          </cell>
          <cell r="H455">
            <v>7.9045776918117339</v>
          </cell>
          <cell r="I455">
            <v>8.1665743689820278</v>
          </cell>
          <cell r="J455">
            <v>8.48</v>
          </cell>
          <cell r="K455">
            <v>0.16</v>
          </cell>
          <cell r="L455">
            <v>53</v>
          </cell>
          <cell r="M455">
            <v>7.0786643887909992</v>
          </cell>
          <cell r="N455">
            <v>25.98</v>
          </cell>
          <cell r="O455">
            <v>3.9000000000000004</v>
          </cell>
          <cell r="P455">
            <v>6.661538461538461</v>
          </cell>
          <cell r="Q455">
            <v>6.8300661842372268</v>
          </cell>
          <cell r="R455">
            <v>39.74</v>
          </cell>
          <cell r="S455">
            <v>4.0149999999999997</v>
          </cell>
          <cell r="T455">
            <v>9.8978829389788299</v>
          </cell>
          <cell r="U455">
            <v>10.65756081841425</v>
          </cell>
          <cell r="V455">
            <v>63.74</v>
          </cell>
          <cell r="W455">
            <v>7.5175000000000001</v>
          </cell>
          <cell r="X455">
            <v>8.4788826072497514</v>
          </cell>
          <cell r="Y455">
            <v>9.7962158198147957</v>
          </cell>
        </row>
        <row r="456">
          <cell r="A456">
            <v>39175</v>
          </cell>
          <cell r="B456">
            <v>33.53</v>
          </cell>
          <cell r="C456">
            <v>4.415</v>
          </cell>
          <cell r="D456">
            <v>7.5945639864099661</v>
          </cell>
          <cell r="E456">
            <v>8.1182874842603869</v>
          </cell>
          <cell r="F456">
            <v>31.73</v>
          </cell>
          <cell r="G456">
            <v>3.8775000000000004</v>
          </cell>
          <cell r="H456">
            <v>8.1831076724693741</v>
          </cell>
          <cell r="I456">
            <v>8.1665743689820278</v>
          </cell>
          <cell r="J456">
            <v>10.040000000000001</v>
          </cell>
          <cell r="K456">
            <v>0.16</v>
          </cell>
          <cell r="L456">
            <v>62.750000000000007</v>
          </cell>
          <cell r="M456">
            <v>7.0786643887909992</v>
          </cell>
          <cell r="N456">
            <v>26</v>
          </cell>
          <cell r="O456">
            <v>3.9000000000000004</v>
          </cell>
          <cell r="P456">
            <v>6.6666666666666661</v>
          </cell>
          <cell r="Q456">
            <v>6.8300661842372268</v>
          </cell>
          <cell r="R456">
            <v>40.28</v>
          </cell>
          <cell r="S456">
            <v>4.0149999999999997</v>
          </cell>
          <cell r="T456">
            <v>10.032378580323787</v>
          </cell>
          <cell r="U456">
            <v>10.65756081841425</v>
          </cell>
          <cell r="V456">
            <v>64.05</v>
          </cell>
          <cell r="W456">
            <v>7.5175000000000001</v>
          </cell>
          <cell r="X456">
            <v>8.5201197206518113</v>
          </cell>
          <cell r="Y456">
            <v>9.7962158198147957</v>
          </cell>
        </row>
        <row r="457">
          <cell r="A457">
            <v>39176</v>
          </cell>
          <cell r="B457">
            <v>33.369999999999997</v>
          </cell>
          <cell r="C457">
            <v>4.415</v>
          </cell>
          <cell r="D457">
            <v>7.558323895809739</v>
          </cell>
          <cell r="E457">
            <v>8.1182874842603869</v>
          </cell>
          <cell r="F457">
            <v>30.75</v>
          </cell>
          <cell r="G457">
            <v>3.8775000000000004</v>
          </cell>
          <cell r="H457">
            <v>7.9303675048355888</v>
          </cell>
          <cell r="I457">
            <v>8.1665743689820278</v>
          </cell>
          <cell r="J457">
            <v>9.61</v>
          </cell>
          <cell r="K457">
            <v>0.16</v>
          </cell>
          <cell r="L457">
            <v>60.062499999999993</v>
          </cell>
          <cell r="M457">
            <v>7.0786643887909992</v>
          </cell>
          <cell r="N457">
            <v>26.07</v>
          </cell>
          <cell r="O457">
            <v>3.9000000000000004</v>
          </cell>
          <cell r="P457">
            <v>6.684615384615384</v>
          </cell>
          <cell r="Q457">
            <v>6.8300661842372268</v>
          </cell>
          <cell r="R457">
            <v>39.76</v>
          </cell>
          <cell r="S457">
            <v>4.0149999999999997</v>
          </cell>
          <cell r="T457">
            <v>9.9028642590286431</v>
          </cell>
          <cell r="U457">
            <v>10.65756081841425</v>
          </cell>
          <cell r="V457">
            <v>63.95</v>
          </cell>
          <cell r="W457">
            <v>7.5175000000000001</v>
          </cell>
          <cell r="X457">
            <v>8.5068174260059859</v>
          </cell>
          <cell r="Y457">
            <v>9.7962158198147957</v>
          </cell>
        </row>
        <row r="458">
          <cell r="A458">
            <v>39177</v>
          </cell>
          <cell r="B458">
            <v>33.660000000000004</v>
          </cell>
          <cell r="C458">
            <v>4.415</v>
          </cell>
          <cell r="D458">
            <v>7.6240090600226509</v>
          </cell>
          <cell r="E458">
            <v>8.1182874842603869</v>
          </cell>
          <cell r="F458">
            <v>31.8</v>
          </cell>
          <cell r="G458">
            <v>3.8775000000000004</v>
          </cell>
          <cell r="H458">
            <v>8.2011605415860735</v>
          </cell>
          <cell r="I458">
            <v>8.1665743689820278</v>
          </cell>
          <cell r="J458">
            <v>9.64</v>
          </cell>
          <cell r="K458">
            <v>0.16</v>
          </cell>
          <cell r="L458">
            <v>60.25</v>
          </cell>
          <cell r="M458">
            <v>7.0786643887909992</v>
          </cell>
          <cell r="N458">
            <v>26.02</v>
          </cell>
          <cell r="O458">
            <v>3.9000000000000004</v>
          </cell>
          <cell r="P458">
            <v>6.6717948717948712</v>
          </cell>
          <cell r="Q458">
            <v>6.8300661842372268</v>
          </cell>
          <cell r="R458">
            <v>39.81</v>
          </cell>
          <cell r="S458">
            <v>4.0149999999999997</v>
          </cell>
          <cell r="T458">
            <v>9.915317559153177</v>
          </cell>
          <cell r="U458">
            <v>10.65756081841425</v>
          </cell>
          <cell r="V458">
            <v>64.260000000000005</v>
          </cell>
          <cell r="W458">
            <v>7.5175000000000001</v>
          </cell>
          <cell r="X458">
            <v>8.5480545394080476</v>
          </cell>
          <cell r="Y458">
            <v>9.7962158198147957</v>
          </cell>
        </row>
        <row r="459">
          <cell r="A459">
            <v>39178</v>
          </cell>
          <cell r="B459">
            <v>33.660000000000004</v>
          </cell>
          <cell r="C459">
            <v>4.415</v>
          </cell>
          <cell r="D459">
            <v>7.6240090600226509</v>
          </cell>
          <cell r="E459">
            <v>8.1182874842603869</v>
          </cell>
          <cell r="F459">
            <v>31.8</v>
          </cell>
          <cell r="G459">
            <v>3.8775000000000004</v>
          </cell>
          <cell r="H459">
            <v>8.2011605415860735</v>
          </cell>
          <cell r="I459">
            <v>8.1665743689820278</v>
          </cell>
          <cell r="J459">
            <v>9.64</v>
          </cell>
          <cell r="K459">
            <v>0.16</v>
          </cell>
          <cell r="L459">
            <v>60.25</v>
          </cell>
          <cell r="M459">
            <v>7.0786643887909992</v>
          </cell>
          <cell r="N459">
            <v>26.02</v>
          </cell>
          <cell r="O459">
            <v>3.9000000000000004</v>
          </cell>
          <cell r="P459">
            <v>6.6717948717948712</v>
          </cell>
          <cell r="Q459">
            <v>6.8300661842372268</v>
          </cell>
          <cell r="R459">
            <v>39.81</v>
          </cell>
          <cell r="S459">
            <v>4.0149999999999997</v>
          </cell>
          <cell r="T459">
            <v>9.915317559153177</v>
          </cell>
          <cell r="U459">
            <v>10.65756081841425</v>
          </cell>
          <cell r="V459">
            <v>64.260000000000005</v>
          </cell>
          <cell r="W459">
            <v>7.5175000000000001</v>
          </cell>
          <cell r="X459">
            <v>8.5480545394080476</v>
          </cell>
          <cell r="Y459">
            <v>9.7962158198147957</v>
          </cell>
        </row>
        <row r="460">
          <cell r="A460">
            <v>39181</v>
          </cell>
          <cell r="B460">
            <v>34.200000000000003</v>
          </cell>
          <cell r="C460">
            <v>4.415</v>
          </cell>
          <cell r="D460">
            <v>7.7463193657984153</v>
          </cell>
          <cell r="E460">
            <v>8.1182874842603869</v>
          </cell>
          <cell r="F460">
            <v>31.26</v>
          </cell>
          <cell r="G460">
            <v>3.8775000000000004</v>
          </cell>
          <cell r="H460">
            <v>8.061895551257253</v>
          </cell>
          <cell r="I460">
            <v>8.1665743689820278</v>
          </cell>
          <cell r="J460">
            <v>9.23</v>
          </cell>
          <cell r="K460">
            <v>0.16</v>
          </cell>
          <cell r="L460">
            <v>57.6875</v>
          </cell>
          <cell r="M460">
            <v>7.0786643887909992</v>
          </cell>
          <cell r="N460">
            <v>25.79</v>
          </cell>
          <cell r="O460">
            <v>3.9000000000000004</v>
          </cell>
          <cell r="P460">
            <v>6.6128205128205124</v>
          </cell>
          <cell r="Q460">
            <v>6.8300661842372268</v>
          </cell>
          <cell r="R460">
            <v>39.25</v>
          </cell>
          <cell r="S460">
            <v>4.0149999999999997</v>
          </cell>
          <cell r="T460">
            <v>9.7758405977584069</v>
          </cell>
          <cell r="U460">
            <v>10.65756081841425</v>
          </cell>
          <cell r="V460">
            <v>63.45</v>
          </cell>
          <cell r="W460">
            <v>7.5175000000000001</v>
          </cell>
          <cell r="X460">
            <v>8.4403059527768551</v>
          </cell>
          <cell r="Y460">
            <v>9.7962158198147957</v>
          </cell>
        </row>
        <row r="461">
          <cell r="A461">
            <v>39182</v>
          </cell>
          <cell r="B461">
            <v>33.700000000000003</v>
          </cell>
          <cell r="C461">
            <v>4.415</v>
          </cell>
          <cell r="D461">
            <v>7.6330690826727077</v>
          </cell>
          <cell r="E461">
            <v>8.1182874842603869</v>
          </cell>
          <cell r="F461">
            <v>29.91</v>
          </cell>
          <cell r="G461">
            <v>3.8775000000000004</v>
          </cell>
          <cell r="H461">
            <v>7.7137330754352025</v>
          </cell>
          <cell r="I461">
            <v>8.1665743689820278</v>
          </cell>
          <cell r="J461">
            <v>9.16</v>
          </cell>
          <cell r="K461">
            <v>0.16</v>
          </cell>
          <cell r="L461">
            <v>57.25</v>
          </cell>
          <cell r="M461">
            <v>7.0786643887909992</v>
          </cell>
          <cell r="N461">
            <v>25.77</v>
          </cell>
          <cell r="O461">
            <v>3.9000000000000004</v>
          </cell>
          <cell r="P461">
            <v>6.6076923076923073</v>
          </cell>
          <cell r="Q461">
            <v>6.8300661842372268</v>
          </cell>
          <cell r="R461">
            <v>38.869999999999997</v>
          </cell>
          <cell r="S461">
            <v>4.0149999999999997</v>
          </cell>
          <cell r="T461">
            <v>9.6811955168119557</v>
          </cell>
          <cell r="U461">
            <v>10.65756081841425</v>
          </cell>
          <cell r="V461">
            <v>62.57</v>
          </cell>
          <cell r="W461">
            <v>7.5175000000000001</v>
          </cell>
          <cell r="X461">
            <v>8.323245759893581</v>
          </cell>
          <cell r="Y461">
            <v>9.7962158198147957</v>
          </cell>
        </row>
        <row r="462">
          <cell r="A462">
            <v>39183</v>
          </cell>
          <cell r="B462">
            <v>33.4</v>
          </cell>
          <cell r="C462">
            <v>4.415</v>
          </cell>
          <cell r="D462">
            <v>7.5651189127972813</v>
          </cell>
          <cell r="E462">
            <v>8.1182874842603869</v>
          </cell>
          <cell r="F462">
            <v>29.53</v>
          </cell>
          <cell r="G462">
            <v>3.8775000000000004</v>
          </cell>
          <cell r="H462">
            <v>7.6157317859445515</v>
          </cell>
          <cell r="I462">
            <v>8.1665743689820278</v>
          </cell>
          <cell r="J462">
            <v>9.33</v>
          </cell>
          <cell r="K462">
            <v>0.16</v>
          </cell>
          <cell r="L462">
            <v>58.3125</v>
          </cell>
          <cell r="M462">
            <v>7.0786643887909992</v>
          </cell>
          <cell r="N462">
            <v>25.69</v>
          </cell>
          <cell r="O462">
            <v>3.9000000000000004</v>
          </cell>
          <cell r="P462">
            <v>6.5871794871794869</v>
          </cell>
          <cell r="Q462">
            <v>6.8300661842372268</v>
          </cell>
          <cell r="R462">
            <v>39</v>
          </cell>
          <cell r="S462">
            <v>4.0149999999999997</v>
          </cell>
          <cell r="T462">
            <v>9.7135740971357425</v>
          </cell>
          <cell r="U462">
            <v>10.65756081841425</v>
          </cell>
          <cell r="V462">
            <v>61.85</v>
          </cell>
          <cell r="W462">
            <v>7.5175000000000001</v>
          </cell>
          <cell r="X462">
            <v>8.2274692384436321</v>
          </cell>
          <cell r="Y462">
            <v>9.7962158198147957</v>
          </cell>
        </row>
        <row r="463">
          <cell r="A463">
            <v>39184</v>
          </cell>
          <cell r="B463">
            <v>33.61</v>
          </cell>
          <cell r="C463">
            <v>4.415</v>
          </cell>
          <cell r="D463">
            <v>7.6126840317100788</v>
          </cell>
          <cell r="E463">
            <v>8.1182874842603869</v>
          </cell>
          <cell r="F463">
            <v>29.11</v>
          </cell>
          <cell r="G463">
            <v>3.8775000000000004</v>
          </cell>
          <cell r="H463">
            <v>7.5074145712443574</v>
          </cell>
          <cell r="I463">
            <v>8.1665743689820278</v>
          </cell>
          <cell r="J463">
            <v>9.31</v>
          </cell>
          <cell r="K463">
            <v>0.16</v>
          </cell>
          <cell r="L463">
            <v>58.1875</v>
          </cell>
          <cell r="M463">
            <v>7.0786643887909992</v>
          </cell>
          <cell r="N463">
            <v>25.62</v>
          </cell>
          <cell r="O463">
            <v>3.9000000000000004</v>
          </cell>
          <cell r="P463">
            <v>6.569230769230769</v>
          </cell>
          <cell r="Q463">
            <v>6.8300661842372268</v>
          </cell>
          <cell r="R463">
            <v>38.900000000000006</v>
          </cell>
          <cell r="S463">
            <v>4.0149999999999997</v>
          </cell>
          <cell r="T463">
            <v>9.6886674968866764</v>
          </cell>
          <cell r="U463">
            <v>10.65756081841425</v>
          </cell>
          <cell r="V463">
            <v>62.27</v>
          </cell>
          <cell r="W463">
            <v>7.5175000000000001</v>
          </cell>
          <cell r="X463">
            <v>8.2833388759561029</v>
          </cell>
          <cell r="Y463">
            <v>9.7962158198147957</v>
          </cell>
        </row>
        <row r="464">
          <cell r="A464">
            <v>39185</v>
          </cell>
          <cell r="B464">
            <v>33.64</v>
          </cell>
          <cell r="C464">
            <v>4.415</v>
          </cell>
          <cell r="D464">
            <v>7.619479048697622</v>
          </cell>
          <cell r="E464">
            <v>8.1182874842603869</v>
          </cell>
          <cell r="F464">
            <v>28.97</v>
          </cell>
          <cell r="G464">
            <v>3.8775000000000004</v>
          </cell>
          <cell r="H464">
            <v>7.4713088330109594</v>
          </cell>
          <cell r="I464">
            <v>8.1665743689820278</v>
          </cell>
          <cell r="J464">
            <v>9.3000000000000007</v>
          </cell>
          <cell r="K464">
            <v>0.16</v>
          </cell>
          <cell r="L464">
            <v>58.125</v>
          </cell>
          <cell r="M464">
            <v>7.0786643887909992</v>
          </cell>
          <cell r="N464">
            <v>25.8</v>
          </cell>
          <cell r="O464">
            <v>3.9000000000000004</v>
          </cell>
          <cell r="P464">
            <v>6.615384615384615</v>
          </cell>
          <cell r="Q464">
            <v>6.8300661842372268</v>
          </cell>
          <cell r="R464">
            <v>39.42</v>
          </cell>
          <cell r="S464">
            <v>4.0149999999999997</v>
          </cell>
          <cell r="T464">
            <v>9.8181818181818201</v>
          </cell>
          <cell r="U464">
            <v>10.65756081841425</v>
          </cell>
          <cell r="V464">
            <v>62.64</v>
          </cell>
          <cell r="W464">
            <v>7.5175000000000001</v>
          </cell>
          <cell r="X464">
            <v>8.3325573661456609</v>
          </cell>
          <cell r="Y464">
            <v>9.7962158198147957</v>
          </cell>
        </row>
        <row r="465">
          <cell r="A465">
            <v>39188</v>
          </cell>
          <cell r="B465">
            <v>36.050000000000004</v>
          </cell>
          <cell r="C465">
            <v>4.415</v>
          </cell>
          <cell r="D465">
            <v>8.1653454133635339</v>
          </cell>
          <cell r="E465">
            <v>8.1182874842603869</v>
          </cell>
          <cell r="F465">
            <v>30.16</v>
          </cell>
          <cell r="G465">
            <v>3.8775000000000004</v>
          </cell>
          <cell r="H465">
            <v>7.7782076079948412</v>
          </cell>
          <cell r="I465">
            <v>8.1665743689820278</v>
          </cell>
          <cell r="J465">
            <v>9.9</v>
          </cell>
          <cell r="K465">
            <v>0.16</v>
          </cell>
          <cell r="L465">
            <v>61.875</v>
          </cell>
          <cell r="M465">
            <v>7.0786643887909992</v>
          </cell>
          <cell r="N465">
            <v>26.3</v>
          </cell>
          <cell r="O465">
            <v>3.9000000000000004</v>
          </cell>
          <cell r="P465">
            <v>6.7435897435897427</v>
          </cell>
          <cell r="Q465">
            <v>6.8300661842372268</v>
          </cell>
          <cell r="R465">
            <v>40.730000000000004</v>
          </cell>
          <cell r="S465">
            <v>4.0149999999999997</v>
          </cell>
          <cell r="T465">
            <v>10.144458281444585</v>
          </cell>
          <cell r="U465">
            <v>10.65756081841425</v>
          </cell>
          <cell r="V465">
            <v>65.11</v>
          </cell>
          <cell r="W465">
            <v>7.5175000000000001</v>
          </cell>
          <cell r="X465">
            <v>8.6611240438975727</v>
          </cell>
          <cell r="Y465">
            <v>9.7962158198147957</v>
          </cell>
        </row>
        <row r="466">
          <cell r="A466">
            <v>39189</v>
          </cell>
          <cell r="B466">
            <v>36.67</v>
          </cell>
          <cell r="C466">
            <v>4.415</v>
          </cell>
          <cell r="D466">
            <v>8.3057757644394119</v>
          </cell>
          <cell r="E466">
            <v>8.1182874842603869</v>
          </cell>
          <cell r="F466">
            <v>29.78</v>
          </cell>
          <cell r="G466">
            <v>3.8775000000000004</v>
          </cell>
          <cell r="H466">
            <v>7.6802063185041902</v>
          </cell>
          <cell r="I466">
            <v>8.1665743689820278</v>
          </cell>
          <cell r="J466">
            <v>10.09</v>
          </cell>
          <cell r="K466">
            <v>0.16</v>
          </cell>
          <cell r="L466">
            <v>63.0625</v>
          </cell>
          <cell r="M466">
            <v>7.0786643887909992</v>
          </cell>
          <cell r="N466">
            <v>26.3</v>
          </cell>
          <cell r="O466">
            <v>3.9000000000000004</v>
          </cell>
          <cell r="P466">
            <v>6.7435897435897427</v>
          </cell>
          <cell r="Q466">
            <v>6.8300661842372268</v>
          </cell>
          <cell r="R466">
            <v>40.130000000000003</v>
          </cell>
          <cell r="S466">
            <v>4.0149999999999997</v>
          </cell>
          <cell r="T466">
            <v>9.9950186799501886</v>
          </cell>
          <cell r="U466">
            <v>10.65756081841425</v>
          </cell>
          <cell r="V466">
            <v>64.67</v>
          </cell>
          <cell r="W466">
            <v>7.5175000000000001</v>
          </cell>
          <cell r="X466">
            <v>8.6025939474559365</v>
          </cell>
          <cell r="Y466">
            <v>9.7962158198147957</v>
          </cell>
        </row>
        <row r="467">
          <cell r="A467">
            <v>39190</v>
          </cell>
          <cell r="B467">
            <v>38.119999999999997</v>
          </cell>
          <cell r="C467">
            <v>4.415</v>
          </cell>
          <cell r="D467">
            <v>8.6342015855039627</v>
          </cell>
          <cell r="E467">
            <v>8.1182874842603869</v>
          </cell>
          <cell r="F467">
            <v>31.53</v>
          </cell>
          <cell r="G467">
            <v>3.8775000000000004</v>
          </cell>
          <cell r="H467">
            <v>8.1315280464216624</v>
          </cell>
          <cell r="I467">
            <v>8.1665743689820278</v>
          </cell>
          <cell r="J467">
            <v>10.65</v>
          </cell>
          <cell r="K467">
            <v>0.16</v>
          </cell>
          <cell r="L467">
            <v>66.5625</v>
          </cell>
          <cell r="M467">
            <v>7.0786643887909992</v>
          </cell>
          <cell r="N467">
            <v>26.21</v>
          </cell>
          <cell r="O467">
            <v>3.9000000000000004</v>
          </cell>
          <cell r="P467">
            <v>6.7205128205128197</v>
          </cell>
          <cell r="Q467">
            <v>6.8300661842372268</v>
          </cell>
          <cell r="R467">
            <v>42.17</v>
          </cell>
          <cell r="S467">
            <v>4.0149999999999997</v>
          </cell>
          <cell r="T467">
            <v>10.503113325031135</v>
          </cell>
          <cell r="U467">
            <v>10.65756081841425</v>
          </cell>
          <cell r="V467">
            <v>66.87</v>
          </cell>
          <cell r="W467">
            <v>7.5175000000000001</v>
          </cell>
          <cell r="X467">
            <v>8.8952444296641175</v>
          </cell>
          <cell r="Y467">
            <v>9.7962158198147957</v>
          </cell>
        </row>
        <row r="468">
          <cell r="A468">
            <v>39191</v>
          </cell>
          <cell r="B468">
            <v>38.22</v>
          </cell>
          <cell r="C468">
            <v>4.415</v>
          </cell>
          <cell r="D468">
            <v>8.6568516421291051</v>
          </cell>
          <cell r="E468">
            <v>8.1182874842603869</v>
          </cell>
          <cell r="F468">
            <v>31.03</v>
          </cell>
          <cell r="G468">
            <v>3.8775000000000004</v>
          </cell>
          <cell r="H468">
            <v>8.0025789813023849</v>
          </cell>
          <cell r="I468">
            <v>8.1665743689820278</v>
          </cell>
          <cell r="J468">
            <v>10.86</v>
          </cell>
          <cell r="K468">
            <v>0.16</v>
          </cell>
          <cell r="L468">
            <v>67.875</v>
          </cell>
          <cell r="M468">
            <v>7.0786643887909992</v>
          </cell>
          <cell r="N468">
            <v>26.17</v>
          </cell>
          <cell r="O468">
            <v>3.9000000000000004</v>
          </cell>
          <cell r="P468">
            <v>6.7102564102564104</v>
          </cell>
          <cell r="Q468">
            <v>6.8300661842372268</v>
          </cell>
          <cell r="R468">
            <v>42.27</v>
          </cell>
          <cell r="S468">
            <v>4.0149999999999997</v>
          </cell>
          <cell r="T468">
            <v>10.528019925280201</v>
          </cell>
          <cell r="U468">
            <v>10.65756081841425</v>
          </cell>
          <cell r="V468">
            <v>67.84</v>
          </cell>
          <cell r="W468">
            <v>7.5175000000000001</v>
          </cell>
          <cell r="X468">
            <v>9.0242766877286336</v>
          </cell>
          <cell r="Y468">
            <v>9.7962158198147957</v>
          </cell>
        </row>
        <row r="469">
          <cell r="A469">
            <v>39192</v>
          </cell>
          <cell r="B469">
            <v>37.36</v>
          </cell>
          <cell r="C469">
            <v>4.415</v>
          </cell>
          <cell r="D469">
            <v>8.4620611551528881</v>
          </cell>
          <cell r="E469">
            <v>8.1182874842603869</v>
          </cell>
          <cell r="F469">
            <v>30.900000000000002</v>
          </cell>
          <cell r="G469">
            <v>3.8775000000000004</v>
          </cell>
          <cell r="H469">
            <v>7.9690522243713726</v>
          </cell>
          <cell r="I469">
            <v>8.1665743689820278</v>
          </cell>
          <cell r="J469">
            <v>10.94</v>
          </cell>
          <cell r="K469">
            <v>0.16</v>
          </cell>
          <cell r="L469">
            <v>68.375</v>
          </cell>
          <cell r="M469">
            <v>7.0786643887909992</v>
          </cell>
          <cell r="N469">
            <v>26.29</v>
          </cell>
          <cell r="O469">
            <v>3.9000000000000004</v>
          </cell>
          <cell r="P469">
            <v>6.7410256410256402</v>
          </cell>
          <cell r="Q469">
            <v>6.8300661842372268</v>
          </cell>
          <cell r="R469">
            <v>42.77</v>
          </cell>
          <cell r="S469">
            <v>4.0149999999999997</v>
          </cell>
          <cell r="T469">
            <v>10.65255292652553</v>
          </cell>
          <cell r="U469">
            <v>10.65756081841425</v>
          </cell>
          <cell r="V469">
            <v>68.81</v>
          </cell>
          <cell r="W469">
            <v>7.5175000000000001</v>
          </cell>
          <cell r="X469">
            <v>9.1533089457931496</v>
          </cell>
          <cell r="Y469">
            <v>9.7962158198147957</v>
          </cell>
        </row>
        <row r="470">
          <cell r="A470">
            <v>39195</v>
          </cell>
          <cell r="B470">
            <v>36.25</v>
          </cell>
          <cell r="C470">
            <v>4.415</v>
          </cell>
          <cell r="D470">
            <v>8.210645526613817</v>
          </cell>
          <cell r="E470">
            <v>8.1182874842603869</v>
          </cell>
          <cell r="F470">
            <v>30.44</v>
          </cell>
          <cell r="G470">
            <v>3.8775000000000004</v>
          </cell>
          <cell r="H470">
            <v>7.8504190844616373</v>
          </cell>
          <cell r="I470">
            <v>8.1665743689820278</v>
          </cell>
          <cell r="J470">
            <v>11.040000000000001</v>
          </cell>
          <cell r="K470">
            <v>0.16</v>
          </cell>
          <cell r="L470">
            <v>69</v>
          </cell>
          <cell r="M470">
            <v>7.0786643887909992</v>
          </cell>
          <cell r="N470">
            <v>26.18</v>
          </cell>
          <cell r="O470">
            <v>3.9000000000000004</v>
          </cell>
          <cell r="P470">
            <v>6.7128205128205121</v>
          </cell>
          <cell r="Q470">
            <v>6.8300661842372268</v>
          </cell>
          <cell r="R470">
            <v>42.01</v>
          </cell>
          <cell r="S470">
            <v>4.0149999999999997</v>
          </cell>
          <cell r="T470">
            <v>10.463262764632628</v>
          </cell>
          <cell r="U470">
            <v>10.65756081841425</v>
          </cell>
          <cell r="V470">
            <v>67.710000000000008</v>
          </cell>
          <cell r="W470">
            <v>7.5175000000000001</v>
          </cell>
          <cell r="X470">
            <v>9.0069837046890591</v>
          </cell>
          <cell r="Y470">
            <v>9.7962158198147957</v>
          </cell>
        </row>
        <row r="471">
          <cell r="A471">
            <v>39196</v>
          </cell>
          <cell r="B471">
            <v>36.46</v>
          </cell>
          <cell r="C471">
            <v>4.415</v>
          </cell>
          <cell r="D471">
            <v>8.2582106455266135</v>
          </cell>
          <cell r="E471">
            <v>8.1182874842603869</v>
          </cell>
          <cell r="F471">
            <v>30.060000000000002</v>
          </cell>
          <cell r="G471">
            <v>3.8775000000000004</v>
          </cell>
          <cell r="H471">
            <v>7.7524177949709863</v>
          </cell>
          <cell r="I471">
            <v>8.1665743689820278</v>
          </cell>
          <cell r="J471">
            <v>10.88</v>
          </cell>
          <cell r="K471">
            <v>0.16</v>
          </cell>
          <cell r="L471">
            <v>68</v>
          </cell>
          <cell r="M471">
            <v>7.0786643887909992</v>
          </cell>
          <cell r="N471">
            <v>26.42</v>
          </cell>
          <cell r="O471">
            <v>3.9000000000000004</v>
          </cell>
          <cell r="P471">
            <v>6.7743589743589743</v>
          </cell>
          <cell r="Q471">
            <v>6.8300661842372268</v>
          </cell>
          <cell r="R471">
            <v>41.65</v>
          </cell>
          <cell r="S471">
            <v>4.0149999999999997</v>
          </cell>
          <cell r="T471">
            <v>10.37359900373599</v>
          </cell>
          <cell r="U471">
            <v>10.65756081841425</v>
          </cell>
          <cell r="V471">
            <v>66.45</v>
          </cell>
          <cell r="W471">
            <v>7.5175000000000001</v>
          </cell>
          <cell r="X471">
            <v>8.8393747921516468</v>
          </cell>
          <cell r="Y471">
            <v>9.7962158198147957</v>
          </cell>
        </row>
        <row r="472">
          <cell r="A472">
            <v>39197</v>
          </cell>
          <cell r="B472">
            <v>37.72</v>
          </cell>
          <cell r="C472">
            <v>4.415</v>
          </cell>
          <cell r="D472">
            <v>8.5436013590033966</v>
          </cell>
          <cell r="E472">
            <v>8.1182874842603869</v>
          </cell>
          <cell r="F472">
            <v>30.970000000000002</v>
          </cell>
          <cell r="G472">
            <v>3.8775000000000004</v>
          </cell>
          <cell r="H472">
            <v>7.9871050934880721</v>
          </cell>
          <cell r="I472">
            <v>8.1665743689820278</v>
          </cell>
          <cell r="J472">
            <v>11.25</v>
          </cell>
          <cell r="K472">
            <v>0.16</v>
          </cell>
          <cell r="L472">
            <v>70.3125</v>
          </cell>
          <cell r="M472">
            <v>7.0786643887909992</v>
          </cell>
          <cell r="N472">
            <v>26.55</v>
          </cell>
          <cell r="O472">
            <v>3.9000000000000004</v>
          </cell>
          <cell r="P472">
            <v>6.8076923076923075</v>
          </cell>
          <cell r="Q472">
            <v>6.8300661842372268</v>
          </cell>
          <cell r="R472">
            <v>42.300000000000004</v>
          </cell>
          <cell r="S472">
            <v>4.0149999999999997</v>
          </cell>
          <cell r="T472">
            <v>10.53549190535492</v>
          </cell>
          <cell r="U472">
            <v>10.65756081841425</v>
          </cell>
          <cell r="V472">
            <v>66.88</v>
          </cell>
          <cell r="W472">
            <v>7.5175000000000001</v>
          </cell>
          <cell r="X472">
            <v>8.8965746591286994</v>
          </cell>
          <cell r="Y472">
            <v>9.7962158198147957</v>
          </cell>
        </row>
        <row r="473">
          <cell r="A473">
            <v>39198</v>
          </cell>
          <cell r="B473">
            <v>38.92</v>
          </cell>
          <cell r="C473">
            <v>4.415</v>
          </cell>
          <cell r="D473">
            <v>8.8154020385050966</v>
          </cell>
          <cell r="E473">
            <v>8.1182874842603869</v>
          </cell>
          <cell r="F473">
            <v>31.98</v>
          </cell>
          <cell r="G473">
            <v>3.8775000000000004</v>
          </cell>
          <cell r="H473">
            <v>8.247582205029012</v>
          </cell>
          <cell r="I473">
            <v>8.1665743689820278</v>
          </cell>
          <cell r="J473">
            <v>12.100000000000001</v>
          </cell>
          <cell r="K473">
            <v>0.16</v>
          </cell>
          <cell r="L473">
            <v>75.625000000000014</v>
          </cell>
          <cell r="M473">
            <v>7.0786643887909992</v>
          </cell>
          <cell r="N473">
            <v>26.75</v>
          </cell>
          <cell r="O473">
            <v>3.9000000000000004</v>
          </cell>
          <cell r="P473">
            <v>6.8589743589743586</v>
          </cell>
          <cell r="Q473">
            <v>6.8300661842372268</v>
          </cell>
          <cell r="R473">
            <v>42.25</v>
          </cell>
          <cell r="S473">
            <v>4.0149999999999997</v>
          </cell>
          <cell r="T473">
            <v>10.523038605230386</v>
          </cell>
          <cell r="U473">
            <v>10.65756081841425</v>
          </cell>
          <cell r="V473">
            <v>67.77</v>
          </cell>
          <cell r="W473">
            <v>7.5175000000000001</v>
          </cell>
          <cell r="X473">
            <v>9.0149650814765536</v>
          </cell>
          <cell r="Y473">
            <v>9.7962158198147957</v>
          </cell>
        </row>
        <row r="474">
          <cell r="A474">
            <v>39199</v>
          </cell>
          <cell r="B474">
            <v>38.5</v>
          </cell>
          <cell r="C474">
            <v>4.415</v>
          </cell>
          <cell r="D474">
            <v>8.7202718006795017</v>
          </cell>
          <cell r="E474">
            <v>8.1182874842603869</v>
          </cell>
          <cell r="F474">
            <v>30.970000000000002</v>
          </cell>
          <cell r="G474">
            <v>3.8775000000000004</v>
          </cell>
          <cell r="H474">
            <v>7.9871050934880721</v>
          </cell>
          <cell r="I474">
            <v>8.1665743689820278</v>
          </cell>
          <cell r="J474">
            <v>11.78</v>
          </cell>
          <cell r="K474">
            <v>0.16</v>
          </cell>
          <cell r="L474">
            <v>73.625</v>
          </cell>
          <cell r="M474">
            <v>7.0786643887909992</v>
          </cell>
          <cell r="N474">
            <v>26.69</v>
          </cell>
          <cell r="O474">
            <v>3.9000000000000004</v>
          </cell>
          <cell r="P474">
            <v>6.8435897435897433</v>
          </cell>
          <cell r="Q474">
            <v>6.8300661842372268</v>
          </cell>
          <cell r="R474">
            <v>42.37</v>
          </cell>
          <cell r="S474">
            <v>4.0149999999999997</v>
          </cell>
          <cell r="T474">
            <v>10.552926525529266</v>
          </cell>
          <cell r="U474">
            <v>10.65756081841425</v>
          </cell>
          <cell r="V474">
            <v>67.12</v>
          </cell>
          <cell r="W474">
            <v>7.5175000000000001</v>
          </cell>
          <cell r="X474">
            <v>8.9285001662786829</v>
          </cell>
          <cell r="Y474">
            <v>9.7962158198147957</v>
          </cell>
        </row>
        <row r="475">
          <cell r="A475">
            <v>39202</v>
          </cell>
          <cell r="B475">
            <v>37.08</v>
          </cell>
          <cell r="C475">
            <v>4.266667</v>
          </cell>
          <cell r="D475">
            <v>8.6906243210449752</v>
          </cell>
          <cell r="E475">
            <v>8.1182874842603869</v>
          </cell>
          <cell r="F475">
            <v>30.240000000000002</v>
          </cell>
          <cell r="G475">
            <v>3.6166669999999996</v>
          </cell>
          <cell r="H475">
            <v>8.3612895519548811</v>
          </cell>
          <cell r="I475">
            <v>8.1665743689820278</v>
          </cell>
          <cell r="J475">
            <v>11.68</v>
          </cell>
          <cell r="K475">
            <v>-6.1666669999999995</v>
          </cell>
          <cell r="L475">
            <v>-1.8940539516727595</v>
          </cell>
          <cell r="M475">
            <v>7.0786643887909992</v>
          </cell>
          <cell r="N475">
            <v>26.51</v>
          </cell>
          <cell r="O475">
            <v>3.9166669999999999</v>
          </cell>
          <cell r="P475">
            <v>6.7685100622544629</v>
          </cell>
          <cell r="Q475">
            <v>6.8300661842372268</v>
          </cell>
          <cell r="R475">
            <v>41.980000000000004</v>
          </cell>
          <cell r="S475">
            <v>3.9033329999999999</v>
          </cell>
          <cell r="T475">
            <v>10.754911251486872</v>
          </cell>
          <cell r="U475">
            <v>10.65756081841425</v>
          </cell>
          <cell r="V475">
            <v>66.95</v>
          </cell>
          <cell r="W475">
            <v>6.6933340000000001</v>
          </cell>
          <cell r="X475">
            <v>10.002489043576789</v>
          </cell>
          <cell r="Y475">
            <v>9.7962158198147957</v>
          </cell>
        </row>
        <row r="476">
          <cell r="A476">
            <v>39203</v>
          </cell>
          <cell r="B476">
            <v>36.99</v>
          </cell>
          <cell r="C476">
            <v>4.266667</v>
          </cell>
          <cell r="D476">
            <v>8.6695305726929242</v>
          </cell>
          <cell r="E476">
            <v>8.1182874842603869</v>
          </cell>
          <cell r="F476">
            <v>30.39</v>
          </cell>
          <cell r="G476">
            <v>3.6166669999999996</v>
          </cell>
          <cell r="H476">
            <v>8.4027642025102125</v>
          </cell>
          <cell r="I476">
            <v>8.1665743689820278</v>
          </cell>
          <cell r="J476">
            <v>11.84</v>
          </cell>
          <cell r="K476">
            <v>-6.1666669999999995</v>
          </cell>
          <cell r="L476">
            <v>-1.9199998962162219</v>
          </cell>
          <cell r="M476">
            <v>7.0786643887909992</v>
          </cell>
          <cell r="N476">
            <v>26.560000000000002</v>
          </cell>
          <cell r="O476">
            <v>3.9166669999999999</v>
          </cell>
          <cell r="P476">
            <v>6.7812760186148076</v>
          </cell>
          <cell r="Q476">
            <v>6.8300661842372268</v>
          </cell>
          <cell r="R476">
            <v>42.38</v>
          </cell>
          <cell r="S476">
            <v>3.9033329999999999</v>
          </cell>
          <cell r="T476">
            <v>10.857387776036532</v>
          </cell>
          <cell r="U476">
            <v>10.65756081841425</v>
          </cell>
          <cell r="V476">
            <v>67.510000000000005</v>
          </cell>
          <cell r="W476">
            <v>6.6933340000000001</v>
          </cell>
          <cell r="X476">
            <v>10.086154373889007</v>
          </cell>
          <cell r="Y476">
            <v>9.7962158198147957</v>
          </cell>
        </row>
        <row r="477">
          <cell r="A477">
            <v>39204</v>
          </cell>
          <cell r="B477">
            <v>37.26</v>
          </cell>
          <cell r="C477">
            <v>4.266667</v>
          </cell>
          <cell r="D477">
            <v>8.7328118177490754</v>
          </cell>
          <cell r="E477">
            <v>8.1182874842603869</v>
          </cell>
          <cell r="F477">
            <v>30.09</v>
          </cell>
          <cell r="G477">
            <v>3.6166669999999996</v>
          </cell>
          <cell r="H477">
            <v>8.3198149013995497</v>
          </cell>
          <cell r="I477">
            <v>8.1665743689820278</v>
          </cell>
          <cell r="J477">
            <v>11.620000000000001</v>
          </cell>
          <cell r="K477">
            <v>-6.1666669999999995</v>
          </cell>
          <cell r="L477">
            <v>-1.8843242224689614</v>
          </cell>
          <cell r="M477">
            <v>7.0786643887909992</v>
          </cell>
          <cell r="N477">
            <v>26.69</v>
          </cell>
          <cell r="O477">
            <v>3.9166669999999999</v>
          </cell>
          <cell r="P477">
            <v>6.8144675051517023</v>
          </cell>
          <cell r="Q477">
            <v>6.8300661842372268</v>
          </cell>
          <cell r="R477">
            <v>42.71</v>
          </cell>
          <cell r="S477">
            <v>3.9033329999999999</v>
          </cell>
          <cell r="T477">
            <v>10.941930908790001</v>
          </cell>
          <cell r="U477">
            <v>10.65756081841425</v>
          </cell>
          <cell r="V477">
            <v>67.5</v>
          </cell>
          <cell r="W477">
            <v>6.6933340000000001</v>
          </cell>
          <cell r="X477">
            <v>10.084660350133431</v>
          </cell>
          <cell r="Y477">
            <v>9.7962158198147957</v>
          </cell>
        </row>
        <row r="478">
          <cell r="A478">
            <v>39205</v>
          </cell>
          <cell r="B478">
            <v>37.730000000000004</v>
          </cell>
          <cell r="C478">
            <v>4.266667</v>
          </cell>
          <cell r="D478">
            <v>8.8429680591431215</v>
          </cell>
          <cell r="E478">
            <v>8.1182874842603869</v>
          </cell>
          <cell r="F478">
            <v>30.900000000000002</v>
          </cell>
          <cell r="G478">
            <v>3.6166669999999996</v>
          </cell>
          <cell r="H478">
            <v>8.5437780143983417</v>
          </cell>
          <cell r="I478">
            <v>8.1665743689820278</v>
          </cell>
          <cell r="J478">
            <v>11.49</v>
          </cell>
          <cell r="K478">
            <v>-6.1666669999999995</v>
          </cell>
          <cell r="L478">
            <v>-1.8632431425273979</v>
          </cell>
          <cell r="M478">
            <v>7.0786643887909992</v>
          </cell>
          <cell r="N478">
            <v>27.26</v>
          </cell>
          <cell r="O478">
            <v>3.9166669999999999</v>
          </cell>
          <cell r="P478">
            <v>6.9599994076596259</v>
          </cell>
          <cell r="Q478">
            <v>6.8300661842372268</v>
          </cell>
          <cell r="R478">
            <v>43.03</v>
          </cell>
          <cell r="S478">
            <v>3.9033329999999999</v>
          </cell>
          <cell r="T478">
            <v>11.02391212842973</v>
          </cell>
          <cell r="U478">
            <v>10.65756081841425</v>
          </cell>
          <cell r="V478">
            <v>67.960000000000008</v>
          </cell>
          <cell r="W478">
            <v>6.6933340000000001</v>
          </cell>
          <cell r="X478">
            <v>10.153385442889897</v>
          </cell>
          <cell r="Y478">
            <v>9.7962158198147957</v>
          </cell>
        </row>
        <row r="479">
          <cell r="A479">
            <v>39206</v>
          </cell>
          <cell r="B479">
            <v>38</v>
          </cell>
          <cell r="C479">
            <v>4.266667</v>
          </cell>
          <cell r="D479">
            <v>8.9062493041992727</v>
          </cell>
          <cell r="E479">
            <v>8.1182874842603869</v>
          </cell>
          <cell r="F479">
            <v>31.52</v>
          </cell>
          <cell r="G479">
            <v>3.6166669999999996</v>
          </cell>
          <cell r="H479">
            <v>8.7152065700270445</v>
          </cell>
          <cell r="I479">
            <v>8.1665743689820278</v>
          </cell>
          <cell r="J479">
            <v>11.69</v>
          </cell>
          <cell r="K479">
            <v>-6.1666669999999995</v>
          </cell>
          <cell r="L479">
            <v>-1.8956755732067259</v>
          </cell>
          <cell r="M479">
            <v>7.0786643887909992</v>
          </cell>
          <cell r="N479">
            <v>27.1</v>
          </cell>
          <cell r="O479">
            <v>3.9166669999999999</v>
          </cell>
          <cell r="P479">
            <v>6.9191483473065238</v>
          </cell>
          <cell r="Q479">
            <v>6.8300661842372268</v>
          </cell>
          <cell r="R479">
            <v>42.88</v>
          </cell>
          <cell r="S479">
            <v>3.9033329999999999</v>
          </cell>
          <cell r="T479">
            <v>10.985483431723607</v>
          </cell>
          <cell r="U479">
            <v>10.65756081841425</v>
          </cell>
          <cell r="V479">
            <v>68.010000000000005</v>
          </cell>
          <cell r="W479">
            <v>6.6933340000000001</v>
          </cell>
          <cell r="X479">
            <v>10.160855561667773</v>
          </cell>
          <cell r="Y479">
            <v>9.7962158198147957</v>
          </cell>
        </row>
        <row r="480">
          <cell r="A480">
            <v>39209</v>
          </cell>
          <cell r="B480">
            <v>38.51</v>
          </cell>
          <cell r="C480">
            <v>4.266667</v>
          </cell>
          <cell r="D480">
            <v>9.0257805448608952</v>
          </cell>
          <cell r="E480">
            <v>8.1182874842603869</v>
          </cell>
          <cell r="F480">
            <v>31.43</v>
          </cell>
          <cell r="G480">
            <v>3.6166669999999996</v>
          </cell>
          <cell r="H480">
            <v>8.6903217796938463</v>
          </cell>
          <cell r="I480">
            <v>8.1665743689820278</v>
          </cell>
          <cell r="J480">
            <v>11.600000000000001</v>
          </cell>
          <cell r="K480">
            <v>-6.1666669999999995</v>
          </cell>
          <cell r="L480">
            <v>-1.8810809794010286</v>
          </cell>
          <cell r="M480">
            <v>7.0786643887909992</v>
          </cell>
          <cell r="N480">
            <v>27.54</v>
          </cell>
          <cell r="O480">
            <v>3.9166669999999999</v>
          </cell>
          <cell r="P480">
            <v>7.0314887632775518</v>
          </cell>
          <cell r="Q480">
            <v>6.8300661842372268</v>
          </cell>
          <cell r="R480">
            <v>42.87</v>
          </cell>
          <cell r="S480">
            <v>3.9033329999999999</v>
          </cell>
          <cell r="T480">
            <v>10.982921518609864</v>
          </cell>
          <cell r="U480">
            <v>10.65756081841425</v>
          </cell>
          <cell r="V480">
            <v>68</v>
          </cell>
          <cell r="W480">
            <v>6.6933340000000001</v>
          </cell>
          <cell r="X480">
            <v>10.159361537912197</v>
          </cell>
          <cell r="Y480">
            <v>9.7962158198147957</v>
          </cell>
        </row>
        <row r="481">
          <cell r="A481">
            <v>39210</v>
          </cell>
          <cell r="B481">
            <v>41.28</v>
          </cell>
          <cell r="C481">
            <v>4.266667</v>
          </cell>
          <cell r="D481">
            <v>9.6749992441406842</v>
          </cell>
          <cell r="E481">
            <v>8.1182874842603869</v>
          </cell>
          <cell r="F481">
            <v>31.38</v>
          </cell>
          <cell r="G481">
            <v>3.6166669999999996</v>
          </cell>
          <cell r="H481">
            <v>8.6764968961754025</v>
          </cell>
          <cell r="I481">
            <v>8.1665743689820278</v>
          </cell>
          <cell r="J481">
            <v>12.27</v>
          </cell>
          <cell r="K481">
            <v>-6.1666669999999995</v>
          </cell>
          <cell r="L481">
            <v>-1.9897296221767773</v>
          </cell>
          <cell r="M481">
            <v>7.0786643887909992</v>
          </cell>
          <cell r="N481">
            <v>27.17</v>
          </cell>
          <cell r="O481">
            <v>3.9166669999999999</v>
          </cell>
          <cell r="P481">
            <v>6.9370206862110058</v>
          </cell>
          <cell r="Q481">
            <v>6.8300661842372268</v>
          </cell>
          <cell r="R481">
            <v>42.89</v>
          </cell>
          <cell r="S481">
            <v>3.9033329999999999</v>
          </cell>
          <cell r="T481">
            <v>10.988045344837348</v>
          </cell>
          <cell r="U481">
            <v>10.65756081841425</v>
          </cell>
          <cell r="V481">
            <v>68.98</v>
          </cell>
          <cell r="W481">
            <v>6.6933340000000001</v>
          </cell>
          <cell r="X481">
            <v>10.30577586595858</v>
          </cell>
          <cell r="Y481">
            <v>9.7962158198147957</v>
          </cell>
        </row>
        <row r="482">
          <cell r="A482">
            <v>39211</v>
          </cell>
          <cell r="B482">
            <v>41.24</v>
          </cell>
          <cell r="C482">
            <v>4.266667</v>
          </cell>
          <cell r="D482">
            <v>9.665624244873106</v>
          </cell>
          <cell r="E482">
            <v>8.1182874842603869</v>
          </cell>
          <cell r="F482">
            <v>32.46</v>
          </cell>
          <cell r="G482">
            <v>3.6166669999999996</v>
          </cell>
          <cell r="H482">
            <v>8.9751143801737907</v>
          </cell>
          <cell r="I482">
            <v>8.1665743689820278</v>
          </cell>
          <cell r="J482">
            <v>12.24</v>
          </cell>
          <cell r="K482">
            <v>-6.1666669999999995</v>
          </cell>
          <cell r="L482">
            <v>-1.9848647575748781</v>
          </cell>
          <cell r="M482">
            <v>7.0786643887909992</v>
          </cell>
          <cell r="N482">
            <v>27.38</v>
          </cell>
          <cell r="O482">
            <v>3.9166669999999999</v>
          </cell>
          <cell r="P482">
            <v>6.9906377029244506</v>
          </cell>
          <cell r="Q482">
            <v>6.8300661842372268</v>
          </cell>
          <cell r="R482">
            <v>43.13</v>
          </cell>
          <cell r="S482">
            <v>3.9033329999999999</v>
          </cell>
          <cell r="T482">
            <v>11.049531259567145</v>
          </cell>
          <cell r="U482">
            <v>10.65756081841425</v>
          </cell>
          <cell r="V482">
            <v>69.02</v>
          </cell>
          <cell r="W482">
            <v>6.6933340000000001</v>
          </cell>
          <cell r="X482">
            <v>10.31175196098088</v>
          </cell>
          <cell r="Y482">
            <v>9.7962158198147957</v>
          </cell>
        </row>
        <row r="483">
          <cell r="A483">
            <v>39212</v>
          </cell>
          <cell r="B483">
            <v>39.950000000000003</v>
          </cell>
          <cell r="C483">
            <v>4.266667</v>
          </cell>
          <cell r="D483">
            <v>9.3632805184937098</v>
          </cell>
          <cell r="E483">
            <v>8.1182874842603869</v>
          </cell>
          <cell r="F483">
            <v>32.15</v>
          </cell>
          <cell r="G483">
            <v>3.6166669999999996</v>
          </cell>
          <cell r="H483">
            <v>8.8894001023594384</v>
          </cell>
          <cell r="I483">
            <v>8.1665743689820278</v>
          </cell>
          <cell r="J483">
            <v>12.100000000000001</v>
          </cell>
          <cell r="K483">
            <v>-6.1666669999999995</v>
          </cell>
          <cell r="L483">
            <v>-1.9621620560993487</v>
          </cell>
          <cell r="M483">
            <v>7.0786643887909992</v>
          </cell>
          <cell r="N483">
            <v>27.200000000000003</v>
          </cell>
          <cell r="O483">
            <v>3.9166669999999999</v>
          </cell>
          <cell r="P483">
            <v>6.9446802600272131</v>
          </cell>
          <cell r="Q483">
            <v>6.8300661842372268</v>
          </cell>
          <cell r="R483">
            <v>42.51</v>
          </cell>
          <cell r="S483">
            <v>3.9033329999999999</v>
          </cell>
          <cell r="T483">
            <v>10.89069264651517</v>
          </cell>
          <cell r="U483">
            <v>10.65756081841425</v>
          </cell>
          <cell r="V483">
            <v>68.5</v>
          </cell>
          <cell r="W483">
            <v>6.6933340000000001</v>
          </cell>
          <cell r="X483">
            <v>10.234062725690963</v>
          </cell>
          <cell r="Y483">
            <v>9.7962158198147957</v>
          </cell>
        </row>
        <row r="484">
          <cell r="A484">
            <v>39213</v>
          </cell>
          <cell r="B484">
            <v>41.08</v>
          </cell>
          <cell r="C484">
            <v>4.266667</v>
          </cell>
          <cell r="D484">
            <v>9.6281242478027931</v>
          </cell>
          <cell r="E484">
            <v>8.1182874842603869</v>
          </cell>
          <cell r="F484">
            <v>32.58</v>
          </cell>
          <cell r="G484">
            <v>3.6166669999999996</v>
          </cell>
          <cell r="H484">
            <v>9.0082941006180555</v>
          </cell>
          <cell r="I484">
            <v>8.1665743689820278</v>
          </cell>
          <cell r="J484">
            <v>11.89</v>
          </cell>
          <cell r="K484">
            <v>-6.1666669999999995</v>
          </cell>
          <cell r="L484">
            <v>-1.9281080038860541</v>
          </cell>
          <cell r="M484">
            <v>7.0786643887909992</v>
          </cell>
          <cell r="N484">
            <v>27.3</v>
          </cell>
          <cell r="O484">
            <v>3.9166669999999999</v>
          </cell>
          <cell r="P484">
            <v>6.9702121727479005</v>
          </cell>
          <cell r="Q484">
            <v>6.8300661842372268</v>
          </cell>
          <cell r="R484">
            <v>42.99</v>
          </cell>
          <cell r="S484">
            <v>3.9033329999999999</v>
          </cell>
          <cell r="T484">
            <v>11.013664475974764</v>
          </cell>
          <cell r="U484">
            <v>10.65756081841425</v>
          </cell>
          <cell r="V484">
            <v>70.28</v>
          </cell>
          <cell r="W484">
            <v>6.6933340000000001</v>
          </cell>
          <cell r="X484">
            <v>10.49999895418337</v>
          </cell>
          <cell r="Y484">
            <v>9.7962158198147957</v>
          </cell>
        </row>
        <row r="485">
          <cell r="A485">
            <v>39216</v>
          </cell>
          <cell r="B485">
            <v>39.869999999999997</v>
          </cell>
          <cell r="C485">
            <v>4.266667</v>
          </cell>
          <cell r="D485">
            <v>9.3445305199585533</v>
          </cell>
          <cell r="E485">
            <v>8.1182874842603869</v>
          </cell>
          <cell r="F485">
            <v>31.400000000000002</v>
          </cell>
          <cell r="G485">
            <v>3.6166669999999996</v>
          </cell>
          <cell r="H485">
            <v>8.6820268495827797</v>
          </cell>
          <cell r="I485">
            <v>8.1665743689820278</v>
          </cell>
          <cell r="J485">
            <v>12.05</v>
          </cell>
          <cell r="K485">
            <v>-6.1666669999999995</v>
          </cell>
          <cell r="L485">
            <v>-1.9540539484295165</v>
          </cell>
          <cell r="M485">
            <v>7.0786643887909992</v>
          </cell>
          <cell r="N485">
            <v>26.990000000000002</v>
          </cell>
          <cell r="O485">
            <v>3.9166669999999999</v>
          </cell>
          <cell r="P485">
            <v>6.8910632433137673</v>
          </cell>
          <cell r="Q485">
            <v>6.8300661842372268</v>
          </cell>
          <cell r="R485">
            <v>42.62</v>
          </cell>
          <cell r="S485">
            <v>3.9033329999999999</v>
          </cell>
          <cell r="T485">
            <v>10.918873690766327</v>
          </cell>
          <cell r="U485">
            <v>10.65756081841425</v>
          </cell>
          <cell r="V485">
            <v>68.53</v>
          </cell>
          <cell r="W485">
            <v>6.6933340000000001</v>
          </cell>
          <cell r="X485">
            <v>10.23854479695769</v>
          </cell>
          <cell r="Y485">
            <v>9.7962158198147957</v>
          </cell>
        </row>
        <row r="486">
          <cell r="A486">
            <v>39217</v>
          </cell>
          <cell r="B486">
            <v>39.51</v>
          </cell>
          <cell r="C486">
            <v>4.266667</v>
          </cell>
          <cell r="D486">
            <v>9.2601555265503492</v>
          </cell>
          <cell r="E486">
            <v>8.1182874842603869</v>
          </cell>
          <cell r="F486">
            <v>31.3</v>
          </cell>
          <cell r="G486">
            <v>3.6166669999999996</v>
          </cell>
          <cell r="H486">
            <v>8.6543770825458921</v>
          </cell>
          <cell r="I486">
            <v>8.1665743689820278</v>
          </cell>
          <cell r="J486">
            <v>11.92</v>
          </cell>
          <cell r="K486">
            <v>-6.1666669999999995</v>
          </cell>
          <cell r="L486">
            <v>-1.9329728684879532</v>
          </cell>
          <cell r="M486">
            <v>7.0786643887909992</v>
          </cell>
          <cell r="N486">
            <v>26.95</v>
          </cell>
          <cell r="O486">
            <v>3.9166669999999999</v>
          </cell>
          <cell r="P486">
            <v>6.8808504782254909</v>
          </cell>
          <cell r="Q486">
            <v>6.8300661842372268</v>
          </cell>
          <cell r="R486">
            <v>42.42</v>
          </cell>
          <cell r="S486">
            <v>3.9033329999999999</v>
          </cell>
          <cell r="T486">
            <v>10.867635428491498</v>
          </cell>
          <cell r="U486">
            <v>10.65756081841425</v>
          </cell>
          <cell r="V486">
            <v>68.36</v>
          </cell>
          <cell r="W486">
            <v>6.6933340000000001</v>
          </cell>
          <cell r="X486">
            <v>10.213146393112909</v>
          </cell>
          <cell r="Y486">
            <v>9.7962158198147957</v>
          </cell>
        </row>
        <row r="487">
          <cell r="A487">
            <v>39218</v>
          </cell>
          <cell r="B487">
            <v>40.33</v>
          </cell>
          <cell r="C487">
            <v>4.266667</v>
          </cell>
          <cell r="D487">
            <v>9.4523430115357012</v>
          </cell>
          <cell r="E487">
            <v>8.1182874842603869</v>
          </cell>
          <cell r="F487">
            <v>31.16</v>
          </cell>
          <cell r="G487">
            <v>3.6166669999999996</v>
          </cell>
          <cell r="H487">
            <v>8.6156674086942484</v>
          </cell>
          <cell r="I487">
            <v>8.1665743689820278</v>
          </cell>
          <cell r="J487">
            <v>11.96</v>
          </cell>
          <cell r="K487">
            <v>-6.1666669999999995</v>
          </cell>
          <cell r="L487">
            <v>-1.939459354623819</v>
          </cell>
          <cell r="M487">
            <v>7.0786643887909992</v>
          </cell>
          <cell r="N487">
            <v>27</v>
          </cell>
          <cell r="O487">
            <v>3.9166669999999999</v>
          </cell>
          <cell r="P487">
            <v>6.8936164345858355</v>
          </cell>
          <cell r="Q487">
            <v>6.8300661842372268</v>
          </cell>
          <cell r="R487">
            <v>42.83</v>
          </cell>
          <cell r="S487">
            <v>3.9033329999999999</v>
          </cell>
          <cell r="T487">
            <v>10.972673866154899</v>
          </cell>
          <cell r="U487">
            <v>10.65756081841425</v>
          </cell>
          <cell r="V487">
            <v>69.27</v>
          </cell>
          <cell r="W487">
            <v>6.6933340000000001</v>
          </cell>
          <cell r="X487">
            <v>10.349102554870262</v>
          </cell>
          <cell r="Y487">
            <v>9.7962158198147957</v>
          </cell>
        </row>
        <row r="488">
          <cell r="A488">
            <v>39219</v>
          </cell>
          <cell r="B488">
            <v>41.31</v>
          </cell>
          <cell r="C488">
            <v>4.266667</v>
          </cell>
          <cell r="D488">
            <v>9.6820304935913679</v>
          </cell>
          <cell r="E488">
            <v>8.1182874842603869</v>
          </cell>
          <cell r="F488">
            <v>31.54</v>
          </cell>
          <cell r="G488">
            <v>3.6166669999999996</v>
          </cell>
          <cell r="H488">
            <v>8.7207365234344216</v>
          </cell>
          <cell r="I488">
            <v>8.1665743689820278</v>
          </cell>
          <cell r="J488">
            <v>12.530000000000001</v>
          </cell>
          <cell r="K488">
            <v>-6.1666669999999995</v>
          </cell>
          <cell r="L488">
            <v>-2.0318917820599038</v>
          </cell>
          <cell r="M488">
            <v>7.0786643887909992</v>
          </cell>
          <cell r="N488">
            <v>27.12</v>
          </cell>
          <cell r="O488">
            <v>3.9166669999999999</v>
          </cell>
          <cell r="P488">
            <v>6.924254729850662</v>
          </cell>
          <cell r="Q488">
            <v>6.8300661842372268</v>
          </cell>
          <cell r="R488">
            <v>42.99</v>
          </cell>
          <cell r="S488">
            <v>3.9033329999999999</v>
          </cell>
          <cell r="T488">
            <v>11.013664475974764</v>
          </cell>
          <cell r="U488">
            <v>10.65756081841425</v>
          </cell>
          <cell r="V488">
            <v>69.33</v>
          </cell>
          <cell r="W488">
            <v>6.6933340000000001</v>
          </cell>
          <cell r="X488">
            <v>10.358066697403714</v>
          </cell>
          <cell r="Y488">
            <v>9.7962158198147957</v>
          </cell>
        </row>
        <row r="489">
          <cell r="A489">
            <v>39220</v>
          </cell>
          <cell r="B489">
            <v>41.25</v>
          </cell>
          <cell r="C489">
            <v>4.266667</v>
          </cell>
          <cell r="D489">
            <v>9.6679679946900006</v>
          </cell>
          <cell r="E489">
            <v>8.1182874842603869</v>
          </cell>
          <cell r="F489">
            <v>31.8</v>
          </cell>
          <cell r="G489">
            <v>3.6166669999999996</v>
          </cell>
          <cell r="H489">
            <v>8.7926259177303319</v>
          </cell>
          <cell r="I489">
            <v>8.1665743689820278</v>
          </cell>
          <cell r="J489">
            <v>12.450000000000001</v>
          </cell>
          <cell r="K489">
            <v>-6.1666669999999995</v>
          </cell>
          <cell r="L489">
            <v>-2.0189188097881727</v>
          </cell>
          <cell r="M489">
            <v>7.0786643887909992</v>
          </cell>
          <cell r="N489">
            <v>27.560000000000002</v>
          </cell>
          <cell r="O489">
            <v>3.9166669999999999</v>
          </cell>
          <cell r="P489">
            <v>7.0365951458216909</v>
          </cell>
          <cell r="Q489">
            <v>6.8300661842372268</v>
          </cell>
          <cell r="R489">
            <v>43.07</v>
          </cell>
          <cell r="S489">
            <v>3.9033329999999999</v>
          </cell>
          <cell r="T489">
            <v>11.034159780884696</v>
          </cell>
          <cell r="U489">
            <v>10.65756081841425</v>
          </cell>
          <cell r="V489">
            <v>69.45</v>
          </cell>
          <cell r="W489">
            <v>6.6933340000000001</v>
          </cell>
          <cell r="X489">
            <v>10.375994982470619</v>
          </cell>
          <cell r="Y489">
            <v>9.7962158198147957</v>
          </cell>
        </row>
        <row r="490">
          <cell r="A490">
            <v>39223</v>
          </cell>
          <cell r="B490">
            <v>40.49</v>
          </cell>
          <cell r="C490">
            <v>4.266667</v>
          </cell>
          <cell r="D490">
            <v>9.4898430086060159</v>
          </cell>
          <cell r="E490">
            <v>8.1182874842603869</v>
          </cell>
          <cell r="F490">
            <v>32.770000000000003</v>
          </cell>
          <cell r="G490">
            <v>3.6166669999999996</v>
          </cell>
          <cell r="H490">
            <v>9.0608286579881447</v>
          </cell>
          <cell r="I490">
            <v>8.1665743689820278</v>
          </cell>
          <cell r="J490">
            <v>12.75</v>
          </cell>
          <cell r="K490">
            <v>-6.1666669999999995</v>
          </cell>
          <cell r="L490">
            <v>-2.0675674558071648</v>
          </cell>
          <cell r="M490">
            <v>7.0786643887909992</v>
          </cell>
          <cell r="N490">
            <v>27.5</v>
          </cell>
          <cell r="O490">
            <v>3.9166669999999999</v>
          </cell>
          <cell r="P490">
            <v>7.0212759981892772</v>
          </cell>
          <cell r="Q490">
            <v>6.8300661842372268</v>
          </cell>
          <cell r="R490">
            <v>42.96</v>
          </cell>
          <cell r="S490">
            <v>3.9033329999999999</v>
          </cell>
          <cell r="T490">
            <v>11.005978736633539</v>
          </cell>
          <cell r="U490">
            <v>10.65756081841425</v>
          </cell>
          <cell r="V490">
            <v>70.100000000000009</v>
          </cell>
          <cell r="W490">
            <v>6.6933340000000001</v>
          </cell>
          <cell r="X490">
            <v>10.473106526583017</v>
          </cell>
          <cell r="Y490">
            <v>9.7962158198147957</v>
          </cell>
        </row>
        <row r="491">
          <cell r="A491">
            <v>39224</v>
          </cell>
          <cell r="B491">
            <v>40.78</v>
          </cell>
          <cell r="C491">
            <v>4.266667</v>
          </cell>
          <cell r="D491">
            <v>9.5578117532959563</v>
          </cell>
          <cell r="E491">
            <v>8.1182874842603869</v>
          </cell>
          <cell r="F491">
            <v>35.090000000000003</v>
          </cell>
          <cell r="G491">
            <v>3.6166669999999996</v>
          </cell>
          <cell r="H491">
            <v>9.7023032532439419</v>
          </cell>
          <cell r="I491">
            <v>8.1665743689820278</v>
          </cell>
          <cell r="J491">
            <v>13.38</v>
          </cell>
          <cell r="K491">
            <v>-6.1666669999999995</v>
          </cell>
          <cell r="L491">
            <v>-2.1697296124470484</v>
          </cell>
          <cell r="M491">
            <v>7.0786643887909992</v>
          </cell>
          <cell r="N491">
            <v>27.59</v>
          </cell>
          <cell r="O491">
            <v>3.9166669999999999</v>
          </cell>
          <cell r="P491">
            <v>7.0442547196378964</v>
          </cell>
          <cell r="Q491">
            <v>6.8300661842372268</v>
          </cell>
          <cell r="R491">
            <v>44.08</v>
          </cell>
          <cell r="S491">
            <v>3.9033329999999999</v>
          </cell>
          <cell r="T491">
            <v>11.292913005372588</v>
          </cell>
          <cell r="U491">
            <v>10.65756081841425</v>
          </cell>
          <cell r="V491">
            <v>73.510000000000005</v>
          </cell>
          <cell r="W491">
            <v>6.6933340000000001</v>
          </cell>
          <cell r="X491">
            <v>10.982568627234201</v>
          </cell>
          <cell r="Y491">
            <v>9.7962158198147957</v>
          </cell>
        </row>
        <row r="492">
          <cell r="A492">
            <v>39225</v>
          </cell>
          <cell r="B492">
            <v>40.93</v>
          </cell>
          <cell r="C492">
            <v>4.266667</v>
          </cell>
          <cell r="D492">
            <v>9.5929680005493747</v>
          </cell>
          <cell r="E492">
            <v>8.1182874842603869</v>
          </cell>
          <cell r="F492">
            <v>35.480000000000004</v>
          </cell>
          <cell r="G492">
            <v>3.6166669999999996</v>
          </cell>
          <cell r="H492">
            <v>9.8101373446878046</v>
          </cell>
          <cell r="I492">
            <v>8.1665743689820278</v>
          </cell>
          <cell r="J492">
            <v>15.040000000000001</v>
          </cell>
          <cell r="K492">
            <v>-6.1666669999999995</v>
          </cell>
          <cell r="L492">
            <v>-2.4389187870854712</v>
          </cell>
          <cell r="M492">
            <v>7.0786643887909992</v>
          </cell>
          <cell r="N492">
            <v>27.54</v>
          </cell>
          <cell r="O492">
            <v>3.9166669999999999</v>
          </cell>
          <cell r="P492">
            <v>7.0314887632775518</v>
          </cell>
          <cell r="Q492">
            <v>6.8300661842372268</v>
          </cell>
          <cell r="R492">
            <v>43.77</v>
          </cell>
          <cell r="S492">
            <v>3.9033329999999999</v>
          </cell>
          <cell r="T492">
            <v>11.213493698846602</v>
          </cell>
          <cell r="U492">
            <v>10.65756081841425</v>
          </cell>
          <cell r="V492">
            <v>74.12</v>
          </cell>
          <cell r="W492">
            <v>6.6933340000000001</v>
          </cell>
          <cell r="X492">
            <v>11.073704076324296</v>
          </cell>
          <cell r="Y492">
            <v>9.7962158198147957</v>
          </cell>
        </row>
        <row r="493">
          <cell r="A493">
            <v>39226</v>
          </cell>
          <cell r="B493">
            <v>40</v>
          </cell>
          <cell r="C493">
            <v>4.266667</v>
          </cell>
          <cell r="D493">
            <v>9.3749992675781826</v>
          </cell>
          <cell r="E493">
            <v>8.1182874842603869</v>
          </cell>
          <cell r="F493">
            <v>34.300000000000004</v>
          </cell>
          <cell r="G493">
            <v>3.6166669999999996</v>
          </cell>
          <cell r="H493">
            <v>9.4838700936525289</v>
          </cell>
          <cell r="I493">
            <v>8.1665743689820278</v>
          </cell>
          <cell r="J493">
            <v>14.68</v>
          </cell>
          <cell r="K493">
            <v>-6.1666669999999995</v>
          </cell>
          <cell r="L493">
            <v>-2.3805404118626807</v>
          </cell>
          <cell r="M493">
            <v>7.0786643887909992</v>
          </cell>
          <cell r="N493">
            <v>27.22</v>
          </cell>
          <cell r="O493">
            <v>3.9166669999999999</v>
          </cell>
          <cell r="P493">
            <v>6.9497866425713495</v>
          </cell>
          <cell r="Q493">
            <v>6.8300661842372268</v>
          </cell>
          <cell r="R493">
            <v>43.34</v>
          </cell>
          <cell r="S493">
            <v>3.9033329999999999</v>
          </cell>
          <cell r="T493">
            <v>11.103331434955717</v>
          </cell>
          <cell r="U493">
            <v>10.65756081841425</v>
          </cell>
          <cell r="V493">
            <v>71.67</v>
          </cell>
          <cell r="W493">
            <v>6.6933340000000001</v>
          </cell>
          <cell r="X493">
            <v>10.707668256208342</v>
          </cell>
          <cell r="Y493">
            <v>9.7962158198147957</v>
          </cell>
        </row>
        <row r="494">
          <cell r="A494">
            <v>39227</v>
          </cell>
          <cell r="B494">
            <v>39.480000000000004</v>
          </cell>
          <cell r="C494">
            <v>4.266667</v>
          </cell>
          <cell r="D494">
            <v>9.2531242770996673</v>
          </cell>
          <cell r="E494">
            <v>8.1182874842603869</v>
          </cell>
          <cell r="F494">
            <v>33.68</v>
          </cell>
          <cell r="G494">
            <v>3.6166669999999996</v>
          </cell>
          <cell r="H494">
            <v>9.3124415380238226</v>
          </cell>
          <cell r="I494">
            <v>8.1665743689820278</v>
          </cell>
          <cell r="J494">
            <v>14.57</v>
          </cell>
          <cell r="K494">
            <v>-6.1666669999999995</v>
          </cell>
          <cell r="L494">
            <v>-2.3627025749890502</v>
          </cell>
          <cell r="M494">
            <v>7.0786643887909992</v>
          </cell>
          <cell r="N494">
            <v>27.200000000000003</v>
          </cell>
          <cell r="O494">
            <v>3.9166669999999999</v>
          </cell>
          <cell r="P494">
            <v>6.9446802600272131</v>
          </cell>
          <cell r="Q494">
            <v>6.8300661842372268</v>
          </cell>
          <cell r="R494">
            <v>43.26</v>
          </cell>
          <cell r="S494">
            <v>3.9033329999999999</v>
          </cell>
          <cell r="T494">
            <v>11.082836130045784</v>
          </cell>
          <cell r="U494">
            <v>10.65756081841425</v>
          </cell>
          <cell r="V494">
            <v>72.62</v>
          </cell>
          <cell r="W494">
            <v>6.6933340000000001</v>
          </cell>
          <cell r="X494">
            <v>10.849600512987998</v>
          </cell>
          <cell r="Y494">
            <v>9.7962158198147957</v>
          </cell>
        </row>
        <row r="495">
          <cell r="A495">
            <v>39230</v>
          </cell>
          <cell r="B495">
            <v>39.480000000000004</v>
          </cell>
          <cell r="C495">
            <v>4.266667</v>
          </cell>
          <cell r="D495">
            <v>9.2531242770996673</v>
          </cell>
          <cell r="E495">
            <v>8.1182874842603869</v>
          </cell>
          <cell r="F495">
            <v>33.68</v>
          </cell>
          <cell r="G495">
            <v>3.6166669999999996</v>
          </cell>
          <cell r="H495">
            <v>9.3124415380238226</v>
          </cell>
          <cell r="I495">
            <v>8.1665743689820278</v>
          </cell>
          <cell r="J495">
            <v>14.57</v>
          </cell>
          <cell r="K495">
            <v>-6.1666669999999995</v>
          </cell>
          <cell r="L495">
            <v>-2.3627025749890502</v>
          </cell>
          <cell r="M495">
            <v>7.0786643887909992</v>
          </cell>
          <cell r="N495">
            <v>27.200000000000003</v>
          </cell>
          <cell r="O495">
            <v>3.9166669999999999</v>
          </cell>
          <cell r="P495">
            <v>6.9446802600272131</v>
          </cell>
          <cell r="Q495">
            <v>6.8300661842372268</v>
          </cell>
          <cell r="R495">
            <v>43.26</v>
          </cell>
          <cell r="S495">
            <v>3.9033329999999999</v>
          </cell>
          <cell r="T495">
            <v>11.082836130045784</v>
          </cell>
          <cell r="U495">
            <v>10.65756081841425</v>
          </cell>
          <cell r="V495">
            <v>72.62</v>
          </cell>
          <cell r="W495">
            <v>6.6933340000000001</v>
          </cell>
          <cell r="X495">
            <v>10.849600512987998</v>
          </cell>
          <cell r="Y495">
            <v>9.7962158198147957</v>
          </cell>
        </row>
        <row r="496">
          <cell r="A496">
            <v>39231</v>
          </cell>
          <cell r="B496">
            <v>39.46</v>
          </cell>
          <cell r="C496">
            <v>4.266667</v>
          </cell>
          <cell r="D496">
            <v>9.2484367774658764</v>
          </cell>
          <cell r="E496">
            <v>8.1182874842603869</v>
          </cell>
          <cell r="F496">
            <v>33.53</v>
          </cell>
          <cell r="G496">
            <v>3.6166669999999996</v>
          </cell>
          <cell r="H496">
            <v>9.2709668874684912</v>
          </cell>
          <cell r="I496">
            <v>8.1665743689820278</v>
          </cell>
          <cell r="J496">
            <v>14.63</v>
          </cell>
          <cell r="K496">
            <v>-6.1666669999999995</v>
          </cell>
          <cell r="L496">
            <v>-2.3724323041928486</v>
          </cell>
          <cell r="M496">
            <v>7.0786643887909992</v>
          </cell>
          <cell r="N496">
            <v>27.150000000000002</v>
          </cell>
          <cell r="O496">
            <v>3.9166669999999999</v>
          </cell>
          <cell r="P496">
            <v>6.9319143036668684</v>
          </cell>
          <cell r="Q496">
            <v>6.8300661842372268</v>
          </cell>
          <cell r="R496">
            <v>43.46</v>
          </cell>
          <cell r="S496">
            <v>3.9033329999999999</v>
          </cell>
          <cell r="T496">
            <v>11.134074392320615</v>
          </cell>
          <cell r="U496">
            <v>10.65756081841425</v>
          </cell>
          <cell r="V496">
            <v>73.22</v>
          </cell>
          <cell r="W496">
            <v>6.6933340000000001</v>
          </cell>
          <cell r="X496">
            <v>10.939241938322516</v>
          </cell>
          <cell r="Y496">
            <v>9.7962158198147957</v>
          </cell>
        </row>
        <row r="497">
          <cell r="A497">
            <v>39232</v>
          </cell>
          <cell r="B497">
            <v>39.67</v>
          </cell>
          <cell r="C497">
            <v>4.266667</v>
          </cell>
          <cell r="D497">
            <v>9.2976555236206622</v>
          </cell>
          <cell r="E497">
            <v>8.1182874842603869</v>
          </cell>
          <cell r="F497">
            <v>33.69</v>
          </cell>
          <cell r="G497">
            <v>3.6166669999999996</v>
          </cell>
          <cell r="H497">
            <v>9.3152065147275103</v>
          </cell>
          <cell r="I497">
            <v>8.1665743689820278</v>
          </cell>
          <cell r="J497">
            <v>14.82</v>
          </cell>
          <cell r="K497">
            <v>-6.1666669999999995</v>
          </cell>
          <cell r="L497">
            <v>-2.4032431133382102</v>
          </cell>
          <cell r="M497">
            <v>7.0786643887909992</v>
          </cell>
          <cell r="N497">
            <v>27.04</v>
          </cell>
          <cell r="O497">
            <v>3.9166669999999999</v>
          </cell>
          <cell r="P497">
            <v>6.903829199674111</v>
          </cell>
          <cell r="Q497">
            <v>6.8300661842372268</v>
          </cell>
          <cell r="R497">
            <v>43.78</v>
          </cell>
          <cell r="S497">
            <v>3.9033329999999999</v>
          </cell>
          <cell r="T497">
            <v>11.216055611960343</v>
          </cell>
          <cell r="U497">
            <v>10.65756081841425</v>
          </cell>
          <cell r="V497">
            <v>72.94</v>
          </cell>
          <cell r="W497">
            <v>6.6933340000000001</v>
          </cell>
          <cell r="X497">
            <v>10.897409273166407</v>
          </cell>
          <cell r="Y497">
            <v>9.7962158198147957</v>
          </cell>
        </row>
        <row r="498">
          <cell r="A498">
            <v>39233</v>
          </cell>
          <cell r="B498">
            <v>38.94</v>
          </cell>
          <cell r="C498">
            <v>4.1150000000000002</v>
          </cell>
          <cell r="D498">
            <v>9.4629404617253936</v>
          </cell>
          <cell r="E498">
            <v>8.1182874842603869</v>
          </cell>
          <cell r="F498">
            <v>33.58</v>
          </cell>
          <cell r="G498">
            <v>3.3866669999999996</v>
          </cell>
          <cell r="H498">
            <v>9.9153533547880564</v>
          </cell>
          <cell r="I498">
            <v>8.1665743689820278</v>
          </cell>
          <cell r="J498">
            <v>13.99</v>
          </cell>
          <cell r="K498">
            <v>-5.1775000000000002</v>
          </cell>
          <cell r="L498">
            <v>-2.7020762916465473</v>
          </cell>
          <cell r="M498">
            <v>7.0786643887909992</v>
          </cell>
          <cell r="N498">
            <v>27.12</v>
          </cell>
          <cell r="O498">
            <v>4.1349999999999998</v>
          </cell>
          <cell r="P498">
            <v>6.5586457073760585</v>
          </cell>
          <cell r="Q498">
            <v>6.8300661842372268</v>
          </cell>
          <cell r="R498">
            <v>43.72</v>
          </cell>
          <cell r="S498">
            <v>3.9216669999999998</v>
          </cell>
          <cell r="T498">
            <v>11.148320344384162</v>
          </cell>
          <cell r="U498">
            <v>10.65756081841425</v>
          </cell>
          <cell r="V498">
            <v>72.790000000000006</v>
          </cell>
          <cell r="W498">
            <v>6.3825000000000003</v>
          </cell>
          <cell r="X498">
            <v>11.404622013317667</v>
          </cell>
          <cell r="Y498">
            <v>9.7962158198147957</v>
          </cell>
        </row>
        <row r="499">
          <cell r="A499">
            <v>39234</v>
          </cell>
          <cell r="B499">
            <v>38.900000000000006</v>
          </cell>
          <cell r="C499">
            <v>4.1150000000000002</v>
          </cell>
          <cell r="D499">
            <v>9.4532199270959918</v>
          </cell>
          <cell r="E499">
            <v>8.1182874842603869</v>
          </cell>
          <cell r="F499">
            <v>33.89</v>
          </cell>
          <cell r="G499">
            <v>3.3866669999999996</v>
          </cell>
          <cell r="H499">
            <v>10.006888778849531</v>
          </cell>
          <cell r="I499">
            <v>8.1665743689820278</v>
          </cell>
          <cell r="J499">
            <v>13.76</v>
          </cell>
          <cell r="K499">
            <v>-5.1775000000000002</v>
          </cell>
          <cell r="L499">
            <v>-2.6576533075808788</v>
          </cell>
          <cell r="M499">
            <v>7.0786643887909992</v>
          </cell>
          <cell r="N499">
            <v>27.330000000000002</v>
          </cell>
          <cell r="O499">
            <v>4.1349999999999998</v>
          </cell>
          <cell r="P499">
            <v>6.6094316807738824</v>
          </cell>
          <cell r="Q499">
            <v>6.8300661842372268</v>
          </cell>
          <cell r="R499">
            <v>44.300000000000004</v>
          </cell>
          <cell r="S499">
            <v>3.9216669999999998</v>
          </cell>
          <cell r="T499">
            <v>11.296216634405727</v>
          </cell>
          <cell r="U499">
            <v>10.65756081841425</v>
          </cell>
          <cell r="V499">
            <v>73.69</v>
          </cell>
          <cell r="W499">
            <v>6.3825000000000003</v>
          </cell>
          <cell r="X499">
            <v>11.545632589110848</v>
          </cell>
          <cell r="Y499">
            <v>9.7962158198147957</v>
          </cell>
        </row>
        <row r="500">
          <cell r="A500">
            <v>39237</v>
          </cell>
          <cell r="B500">
            <v>39.200000000000003</v>
          </cell>
          <cell r="C500">
            <v>4.1150000000000002</v>
          </cell>
          <cell r="D500">
            <v>9.5261239368165249</v>
          </cell>
          <cell r="E500">
            <v>8.1182874842603869</v>
          </cell>
          <cell r="F500">
            <v>35.369999999999997</v>
          </cell>
          <cell r="G500">
            <v>3.3866669999999996</v>
          </cell>
          <cell r="H500">
            <v>10.443896609852697</v>
          </cell>
          <cell r="I500">
            <v>8.1665743689820278</v>
          </cell>
          <cell r="J500">
            <v>15.120000000000001</v>
          </cell>
          <cell r="K500">
            <v>-5.1775000000000002</v>
          </cell>
          <cell r="L500">
            <v>-2.9203283437952678</v>
          </cell>
          <cell r="M500">
            <v>7.0786643887909992</v>
          </cell>
          <cell r="N500">
            <v>27.23</v>
          </cell>
          <cell r="O500">
            <v>4.1349999999999998</v>
          </cell>
          <cell r="P500">
            <v>6.5852478839177753</v>
          </cell>
          <cell r="Q500">
            <v>6.8300661842372268</v>
          </cell>
          <cell r="R500">
            <v>44.410000000000004</v>
          </cell>
          <cell r="S500">
            <v>3.9216669999999998</v>
          </cell>
          <cell r="T500">
            <v>11.324265930789128</v>
          </cell>
          <cell r="U500">
            <v>10.65756081841425</v>
          </cell>
          <cell r="V500">
            <v>73.86</v>
          </cell>
          <cell r="W500">
            <v>6.3825000000000003</v>
          </cell>
          <cell r="X500">
            <v>11.572267920094006</v>
          </cell>
          <cell r="Y500">
            <v>9.7962158198147957</v>
          </cell>
        </row>
        <row r="501">
          <cell r="A501">
            <v>39238</v>
          </cell>
          <cell r="B501">
            <v>39.22</v>
          </cell>
          <cell r="C501">
            <v>4.1150000000000002</v>
          </cell>
          <cell r="D501">
            <v>9.5309842041312258</v>
          </cell>
          <cell r="E501">
            <v>8.1182874842603869</v>
          </cell>
          <cell r="F501">
            <v>36.660000000000004</v>
          </cell>
          <cell r="G501">
            <v>3.3866669999999996</v>
          </cell>
          <cell r="H501">
            <v>10.824802084173026</v>
          </cell>
          <cell r="I501">
            <v>8.1665743689820278</v>
          </cell>
          <cell r="J501">
            <v>14.9</v>
          </cell>
          <cell r="K501">
            <v>-5.1775000000000002</v>
          </cell>
          <cell r="L501">
            <v>-2.8778367938194109</v>
          </cell>
          <cell r="M501">
            <v>7.0786643887909992</v>
          </cell>
          <cell r="N501">
            <v>27.14</v>
          </cell>
          <cell r="O501">
            <v>4.1349999999999998</v>
          </cell>
          <cell r="P501">
            <v>6.5634824667472795</v>
          </cell>
          <cell r="Q501">
            <v>6.8300661842372268</v>
          </cell>
          <cell r="R501">
            <v>44</v>
          </cell>
          <cell r="S501">
            <v>3.9216669999999998</v>
          </cell>
          <cell r="T501">
            <v>11.219718553360089</v>
          </cell>
          <cell r="U501">
            <v>10.65756081841425</v>
          </cell>
          <cell r="V501">
            <v>72.56</v>
          </cell>
          <cell r="W501">
            <v>6.3825000000000003</v>
          </cell>
          <cell r="X501">
            <v>11.368585977281629</v>
          </cell>
          <cell r="Y501">
            <v>9.7962158198147957</v>
          </cell>
        </row>
        <row r="502">
          <cell r="A502">
            <v>39239</v>
          </cell>
          <cell r="B502">
            <v>39.03</v>
          </cell>
          <cell r="C502">
            <v>4.1150000000000002</v>
          </cell>
          <cell r="D502">
            <v>9.4848116646415548</v>
          </cell>
          <cell r="E502">
            <v>8.1182874842603869</v>
          </cell>
          <cell r="F502">
            <v>36.130000000000003</v>
          </cell>
          <cell r="G502">
            <v>3.3866669999999996</v>
          </cell>
          <cell r="H502">
            <v>10.668306036584053</v>
          </cell>
          <cell r="I502">
            <v>8.1665743689820278</v>
          </cell>
          <cell r="J502">
            <v>14.8</v>
          </cell>
          <cell r="K502">
            <v>-5.1775000000000002</v>
          </cell>
          <cell r="L502">
            <v>-2.858522452921294</v>
          </cell>
          <cell r="M502">
            <v>7.0786643887909992</v>
          </cell>
          <cell r="N502">
            <v>27.01</v>
          </cell>
          <cell r="O502">
            <v>4.1349999999999998</v>
          </cell>
          <cell r="P502">
            <v>6.5320435308343416</v>
          </cell>
          <cell r="Q502">
            <v>6.8300661842372268</v>
          </cell>
          <cell r="R502">
            <v>43.37</v>
          </cell>
          <cell r="S502">
            <v>3.9216669999999998</v>
          </cell>
          <cell r="T502">
            <v>11.059072583164252</v>
          </cell>
          <cell r="U502">
            <v>10.65756081841425</v>
          </cell>
          <cell r="V502">
            <v>71.8</v>
          </cell>
          <cell r="W502">
            <v>6.3825000000000003</v>
          </cell>
          <cell r="X502">
            <v>11.249510379945162</v>
          </cell>
          <cell r="Y502">
            <v>9.7962158198147957</v>
          </cell>
        </row>
        <row r="503">
          <cell r="A503">
            <v>39240</v>
          </cell>
          <cell r="B503">
            <v>38</v>
          </cell>
          <cell r="C503">
            <v>4.1150000000000002</v>
          </cell>
          <cell r="D503">
            <v>9.2345078979343853</v>
          </cell>
          <cell r="E503">
            <v>8.1182874842603869</v>
          </cell>
          <cell r="F503">
            <v>34.590000000000003</v>
          </cell>
          <cell r="G503">
            <v>3.3866669999999996</v>
          </cell>
          <cell r="H503">
            <v>10.21358167189157</v>
          </cell>
          <cell r="I503">
            <v>8.1665743689820278</v>
          </cell>
          <cell r="J503">
            <v>14.82</v>
          </cell>
          <cell r="K503">
            <v>-5.1775000000000002</v>
          </cell>
          <cell r="L503">
            <v>-2.8623853211009176</v>
          </cell>
          <cell r="M503">
            <v>7.0786643887909992</v>
          </cell>
          <cell r="N503">
            <v>26.8</v>
          </cell>
          <cell r="O503">
            <v>4.1349999999999998</v>
          </cell>
          <cell r="P503">
            <v>6.4812575574365177</v>
          </cell>
          <cell r="Q503">
            <v>6.8300661842372268</v>
          </cell>
          <cell r="R503">
            <v>42.361000000000004</v>
          </cell>
          <cell r="S503">
            <v>3.9216669999999998</v>
          </cell>
          <cell r="T503">
            <v>10.801784037247428</v>
          </cell>
          <cell r="U503">
            <v>10.65756081841425</v>
          </cell>
          <cell r="V503">
            <v>70.42</v>
          </cell>
          <cell r="W503">
            <v>6.3825000000000003</v>
          </cell>
          <cell r="X503">
            <v>11.033294163728947</v>
          </cell>
          <cell r="Y503">
            <v>9.7962158198147957</v>
          </cell>
        </row>
        <row r="504">
          <cell r="A504">
            <v>39241</v>
          </cell>
          <cell r="B504">
            <v>38.31</v>
          </cell>
          <cell r="C504">
            <v>4.1150000000000002</v>
          </cell>
          <cell r="D504">
            <v>9.3098420413122724</v>
          </cell>
          <cell r="E504">
            <v>8.1182874842603869</v>
          </cell>
          <cell r="F504">
            <v>34.96</v>
          </cell>
          <cell r="G504">
            <v>3.3866669999999996</v>
          </cell>
          <cell r="H504">
            <v>10.322833629642361</v>
          </cell>
          <cell r="I504">
            <v>8.1665743689820278</v>
          </cell>
          <cell r="J504">
            <v>14.700000000000001</v>
          </cell>
          <cell r="K504">
            <v>-5.1775000000000002</v>
          </cell>
          <cell r="L504">
            <v>-2.8392081120231771</v>
          </cell>
          <cell r="M504">
            <v>7.0786643887909992</v>
          </cell>
          <cell r="N504">
            <v>27.17</v>
          </cell>
          <cell r="O504">
            <v>4.1349999999999998</v>
          </cell>
          <cell r="P504">
            <v>6.570737605804112</v>
          </cell>
          <cell r="Q504">
            <v>6.8300661842372268</v>
          </cell>
          <cell r="R504">
            <v>42.65</v>
          </cell>
          <cell r="S504">
            <v>3.9216669999999998</v>
          </cell>
          <cell r="T504">
            <v>10.875477188654722</v>
          </cell>
          <cell r="U504">
            <v>10.65756081841425</v>
          </cell>
          <cell r="V504">
            <v>71.3</v>
          </cell>
          <cell r="W504">
            <v>6.3825000000000003</v>
          </cell>
          <cell r="X504">
            <v>11.171171171171171</v>
          </cell>
          <cell r="Y504">
            <v>9.7962158198147957</v>
          </cell>
        </row>
        <row r="505">
          <cell r="A505">
            <v>39244</v>
          </cell>
          <cell r="B505">
            <v>37.840000000000003</v>
          </cell>
          <cell r="C505">
            <v>4.1150000000000002</v>
          </cell>
          <cell r="D505">
            <v>9.1956257594167674</v>
          </cell>
          <cell r="E505">
            <v>8.1182874842603869</v>
          </cell>
          <cell r="F505">
            <v>33.92</v>
          </cell>
          <cell r="G505">
            <v>3.3866669999999996</v>
          </cell>
          <cell r="H505">
            <v>10.015747045694191</v>
          </cell>
          <cell r="I505">
            <v>8.1665743689820278</v>
          </cell>
          <cell r="J505">
            <v>14.58</v>
          </cell>
          <cell r="K505">
            <v>-5.1775000000000002</v>
          </cell>
          <cell r="L505">
            <v>-2.8160309029454367</v>
          </cell>
          <cell r="M505">
            <v>7.0786643887909992</v>
          </cell>
          <cell r="N505">
            <v>27.04</v>
          </cell>
          <cell r="O505">
            <v>4.1349999999999998</v>
          </cell>
          <cell r="P505">
            <v>6.5392986698911733</v>
          </cell>
          <cell r="Q505">
            <v>6.8300661842372268</v>
          </cell>
          <cell r="R505">
            <v>42.69</v>
          </cell>
          <cell r="S505">
            <v>3.9216669999999998</v>
          </cell>
          <cell r="T505">
            <v>10.885676932794141</v>
          </cell>
          <cell r="U505">
            <v>10.65756081841425</v>
          </cell>
          <cell r="V505">
            <v>70.91</v>
          </cell>
          <cell r="W505">
            <v>6.3825000000000003</v>
          </cell>
          <cell r="X505">
            <v>11.110066588327458</v>
          </cell>
          <cell r="Y505">
            <v>9.7962158198147957</v>
          </cell>
        </row>
        <row r="506">
          <cell r="A506">
            <v>39245</v>
          </cell>
          <cell r="B506">
            <v>38.1</v>
          </cell>
          <cell r="C506">
            <v>4.1150000000000002</v>
          </cell>
          <cell r="D506">
            <v>9.2588092345078969</v>
          </cell>
          <cell r="E506">
            <v>8.1182874842603869</v>
          </cell>
          <cell r="F506">
            <v>33.1</v>
          </cell>
          <cell r="G506">
            <v>3.3866669999999996</v>
          </cell>
          <cell r="H506">
            <v>9.7736210852735166</v>
          </cell>
          <cell r="I506">
            <v>8.1665743689820278</v>
          </cell>
          <cell r="J506">
            <v>14.36</v>
          </cell>
          <cell r="K506">
            <v>-5.1775000000000002</v>
          </cell>
          <cell r="L506">
            <v>-2.7735393529695798</v>
          </cell>
          <cell r="M506">
            <v>7.0786643887909992</v>
          </cell>
          <cell r="N506">
            <v>27.060000000000002</v>
          </cell>
          <cell r="O506">
            <v>4.1349999999999998</v>
          </cell>
          <cell r="P506">
            <v>6.5441354292623952</v>
          </cell>
          <cell r="Q506">
            <v>6.8300661842372268</v>
          </cell>
          <cell r="R506">
            <v>42.230000000000004</v>
          </cell>
          <cell r="S506">
            <v>3.9216669999999998</v>
          </cell>
          <cell r="T506">
            <v>10.768379875190833</v>
          </cell>
          <cell r="U506">
            <v>10.65756081841425</v>
          </cell>
          <cell r="V506">
            <v>69.59</v>
          </cell>
          <cell r="W506">
            <v>6.3825000000000003</v>
          </cell>
          <cell r="X506">
            <v>10.903251077164121</v>
          </cell>
          <cell r="Y506">
            <v>9.7962158198147957</v>
          </cell>
        </row>
        <row r="507">
          <cell r="A507">
            <v>39246</v>
          </cell>
          <cell r="B507">
            <v>37.9</v>
          </cell>
          <cell r="C507">
            <v>4.1150000000000002</v>
          </cell>
          <cell r="D507">
            <v>9.2102065613608737</v>
          </cell>
          <cell r="E507">
            <v>8.1182874842603869</v>
          </cell>
          <cell r="F507">
            <v>32.300000000000004</v>
          </cell>
          <cell r="G507">
            <v>3.3866669999999996</v>
          </cell>
          <cell r="H507">
            <v>9.5374006360826176</v>
          </cell>
          <cell r="I507">
            <v>8.1665743689820278</v>
          </cell>
          <cell r="J507">
            <v>14.39</v>
          </cell>
          <cell r="K507">
            <v>-5.1775000000000002</v>
          </cell>
          <cell r="L507">
            <v>-2.7793336552390149</v>
          </cell>
          <cell r="M507">
            <v>7.0786643887909992</v>
          </cell>
          <cell r="N507">
            <v>26.98</v>
          </cell>
          <cell r="O507">
            <v>4.1349999999999998</v>
          </cell>
          <cell r="P507">
            <v>6.5247883917775091</v>
          </cell>
          <cell r="Q507">
            <v>6.8300661842372268</v>
          </cell>
          <cell r="R507">
            <v>42.400000000000006</v>
          </cell>
          <cell r="S507">
            <v>3.9216669999999998</v>
          </cell>
          <cell r="T507">
            <v>10.811728787783361</v>
          </cell>
          <cell r="U507">
            <v>10.65756081841425</v>
          </cell>
          <cell r="V507">
            <v>70.850000000000009</v>
          </cell>
          <cell r="W507">
            <v>6.3825000000000003</v>
          </cell>
          <cell r="X507">
            <v>11.10066588327458</v>
          </cell>
          <cell r="Y507">
            <v>9.7962158198147957</v>
          </cell>
        </row>
        <row r="508">
          <cell r="A508">
            <v>39247</v>
          </cell>
          <cell r="B508">
            <v>37.800000000000004</v>
          </cell>
          <cell r="C508">
            <v>4.1150000000000002</v>
          </cell>
          <cell r="D508">
            <v>9.1859052247873638</v>
          </cell>
          <cell r="E508">
            <v>8.1182874842603869</v>
          </cell>
          <cell r="F508">
            <v>32.74</v>
          </cell>
          <cell r="G508">
            <v>3.3866669999999996</v>
          </cell>
          <cell r="H508">
            <v>9.6673218831376122</v>
          </cell>
          <cell r="I508">
            <v>8.1665743689820278</v>
          </cell>
          <cell r="J508">
            <v>14.5</v>
          </cell>
          <cell r="K508">
            <v>-5.1775000000000002</v>
          </cell>
          <cell r="L508">
            <v>-2.8005794302269433</v>
          </cell>
          <cell r="M508">
            <v>7.0786643887909992</v>
          </cell>
          <cell r="N508">
            <v>27.03</v>
          </cell>
          <cell r="O508">
            <v>4.1349999999999998</v>
          </cell>
          <cell r="P508">
            <v>6.5368802902055627</v>
          </cell>
          <cell r="Q508">
            <v>6.8300661842372268</v>
          </cell>
          <cell r="R508">
            <v>42.76</v>
          </cell>
          <cell r="S508">
            <v>3.9216669999999998</v>
          </cell>
          <cell r="T508">
            <v>10.903526485038123</v>
          </cell>
          <cell r="U508">
            <v>10.65756081841425</v>
          </cell>
          <cell r="V508">
            <v>69.73</v>
          </cell>
          <cell r="W508">
            <v>6.3825000000000003</v>
          </cell>
          <cell r="X508">
            <v>10.925186055620838</v>
          </cell>
          <cell r="Y508">
            <v>9.7962158198147957</v>
          </cell>
        </row>
        <row r="509">
          <cell r="A509">
            <v>39248</v>
          </cell>
          <cell r="B509">
            <v>38.43</v>
          </cell>
          <cell r="C509">
            <v>4.1150000000000002</v>
          </cell>
          <cell r="D509">
            <v>9.339003645200485</v>
          </cell>
          <cell r="E509">
            <v>8.1182874842603869</v>
          </cell>
          <cell r="F509">
            <v>32.61</v>
          </cell>
          <cell r="G509">
            <v>3.3866669999999996</v>
          </cell>
          <cell r="H509">
            <v>9.6289360601440901</v>
          </cell>
          <cell r="I509">
            <v>8.1665743689820278</v>
          </cell>
          <cell r="J509">
            <v>14.32</v>
          </cell>
          <cell r="K509">
            <v>-5.1775000000000002</v>
          </cell>
          <cell r="L509">
            <v>-2.7658136166103331</v>
          </cell>
          <cell r="M509">
            <v>7.0786643887909992</v>
          </cell>
          <cell r="N509">
            <v>27.01</v>
          </cell>
          <cell r="O509">
            <v>4.1349999999999998</v>
          </cell>
          <cell r="P509">
            <v>6.5320435308343416</v>
          </cell>
          <cell r="Q509">
            <v>6.8300661842372268</v>
          </cell>
          <cell r="R509">
            <v>43.07</v>
          </cell>
          <cell r="S509">
            <v>3.9216669999999998</v>
          </cell>
          <cell r="T509">
            <v>10.982574502118615</v>
          </cell>
          <cell r="U509">
            <v>10.65756081841425</v>
          </cell>
          <cell r="V509">
            <v>69.98</v>
          </cell>
          <cell r="W509">
            <v>6.3825000000000003</v>
          </cell>
          <cell r="X509">
            <v>10.964355660007834</v>
          </cell>
          <cell r="Y509">
            <v>9.7962158198147957</v>
          </cell>
        </row>
        <row r="510">
          <cell r="A510">
            <v>39251</v>
          </cell>
          <cell r="B510">
            <v>39.340000000000003</v>
          </cell>
          <cell r="C510">
            <v>4.1150000000000002</v>
          </cell>
          <cell r="D510">
            <v>9.5601458080194419</v>
          </cell>
          <cell r="E510">
            <v>8.1182874842603869</v>
          </cell>
          <cell r="F510">
            <v>32.270000000000003</v>
          </cell>
          <cell r="G510">
            <v>3.3866669999999996</v>
          </cell>
          <cell r="H510">
            <v>9.5285423692379574</v>
          </cell>
          <cell r="I510">
            <v>8.1665743689820278</v>
          </cell>
          <cell r="J510">
            <v>14.26</v>
          </cell>
          <cell r="K510">
            <v>-5.1775000000000002</v>
          </cell>
          <cell r="L510">
            <v>-2.7542250120714629</v>
          </cell>
          <cell r="M510">
            <v>7.0786643887909992</v>
          </cell>
          <cell r="N510">
            <v>27.59</v>
          </cell>
          <cell r="O510">
            <v>4.1349999999999998</v>
          </cell>
          <cell r="P510">
            <v>6.6723095525997582</v>
          </cell>
          <cell r="Q510">
            <v>6.8300661842372268</v>
          </cell>
          <cell r="R510">
            <v>43.92</v>
          </cell>
          <cell r="S510">
            <v>3.9216669999999998</v>
          </cell>
          <cell r="T510">
            <v>11.199319065081253</v>
          </cell>
          <cell r="U510">
            <v>10.65756081841425</v>
          </cell>
          <cell r="V510">
            <v>70.400000000000006</v>
          </cell>
          <cell r="W510">
            <v>6.3825000000000003</v>
          </cell>
          <cell r="X510">
            <v>11.030160595377987</v>
          </cell>
          <cell r="Y510">
            <v>9.7962158198147957</v>
          </cell>
        </row>
        <row r="511">
          <cell r="A511">
            <v>39252</v>
          </cell>
          <cell r="B511">
            <v>38.36</v>
          </cell>
          <cell r="C511">
            <v>4.1150000000000002</v>
          </cell>
          <cell r="D511">
            <v>9.3219927095990265</v>
          </cell>
          <cell r="E511">
            <v>8.1182874842603869</v>
          </cell>
          <cell r="F511">
            <v>32.549999999999997</v>
          </cell>
          <cell r="G511">
            <v>3.3866669999999996</v>
          </cell>
          <cell r="H511">
            <v>9.6112195264547715</v>
          </cell>
          <cell r="I511">
            <v>8.1665743689820278</v>
          </cell>
          <cell r="J511">
            <v>14.4</v>
          </cell>
          <cell r="K511">
            <v>-5.1775000000000002</v>
          </cell>
          <cell r="L511">
            <v>-2.7812650893288264</v>
          </cell>
          <cell r="M511">
            <v>7.0786643887909992</v>
          </cell>
          <cell r="N511">
            <v>28.18</v>
          </cell>
          <cell r="O511">
            <v>4.1349999999999998</v>
          </cell>
          <cell r="P511">
            <v>6.8149939540507862</v>
          </cell>
          <cell r="Q511">
            <v>6.8300661842372268</v>
          </cell>
          <cell r="R511">
            <v>43.79</v>
          </cell>
          <cell r="S511">
            <v>3.9216669999999998</v>
          </cell>
          <cell r="T511">
            <v>11.166169896628144</v>
          </cell>
          <cell r="U511">
            <v>10.65756081841425</v>
          </cell>
          <cell r="V511">
            <v>70.02</v>
          </cell>
          <cell r="W511">
            <v>6.3825000000000003</v>
          </cell>
          <cell r="X511">
            <v>10.970622796709753</v>
          </cell>
          <cell r="Y511">
            <v>9.7962158198147957</v>
          </cell>
        </row>
        <row r="512">
          <cell r="A512">
            <v>39253</v>
          </cell>
          <cell r="B512">
            <v>37.230000000000004</v>
          </cell>
          <cell r="C512">
            <v>4.1150000000000002</v>
          </cell>
          <cell r="D512">
            <v>9.0473876063183472</v>
          </cell>
          <cell r="E512">
            <v>8.1182874842603869</v>
          </cell>
          <cell r="F512">
            <v>32.35</v>
          </cell>
          <cell r="G512">
            <v>3.3866669999999996</v>
          </cell>
          <cell r="H512">
            <v>9.5521644141570476</v>
          </cell>
          <cell r="I512">
            <v>8.1665743689820278</v>
          </cell>
          <cell r="J512">
            <v>13.83</v>
          </cell>
          <cell r="K512">
            <v>-5.1775000000000002</v>
          </cell>
          <cell r="L512">
            <v>-2.6711733462095606</v>
          </cell>
          <cell r="M512">
            <v>7.0786643887909992</v>
          </cell>
          <cell r="N512">
            <v>28.18</v>
          </cell>
          <cell r="O512">
            <v>4.1349999999999998</v>
          </cell>
          <cell r="P512">
            <v>6.8149939540507862</v>
          </cell>
          <cell r="Q512">
            <v>6.8300661842372268</v>
          </cell>
          <cell r="R512">
            <v>42.85</v>
          </cell>
          <cell r="S512">
            <v>3.9216669999999998</v>
          </cell>
          <cell r="T512">
            <v>10.926475909351815</v>
          </cell>
          <cell r="U512">
            <v>10.65756081841425</v>
          </cell>
          <cell r="V512">
            <v>68.460000000000008</v>
          </cell>
          <cell r="W512">
            <v>6.3825000000000003</v>
          </cell>
          <cell r="X512">
            <v>10.7262044653349</v>
          </cell>
          <cell r="Y512">
            <v>9.7962158198147957</v>
          </cell>
        </row>
        <row r="513">
          <cell r="A513">
            <v>39254</v>
          </cell>
          <cell r="B513">
            <v>37.92</v>
          </cell>
          <cell r="C513">
            <v>4.1150000000000002</v>
          </cell>
          <cell r="D513">
            <v>9.2150668286755764</v>
          </cell>
          <cell r="E513">
            <v>8.1182874842603869</v>
          </cell>
          <cell r="F513">
            <v>32.39</v>
          </cell>
          <cell r="G513">
            <v>3.3866669999999996</v>
          </cell>
          <cell r="H513">
            <v>9.5639754366165928</v>
          </cell>
          <cell r="I513">
            <v>8.1665743689820278</v>
          </cell>
          <cell r="J513">
            <v>13.98</v>
          </cell>
          <cell r="K513">
            <v>-5.1775000000000002</v>
          </cell>
          <cell r="L513">
            <v>-2.7001448575567357</v>
          </cell>
          <cell r="M513">
            <v>7.0786643887909992</v>
          </cell>
          <cell r="N513">
            <v>28.240000000000002</v>
          </cell>
          <cell r="O513">
            <v>4.1349999999999998</v>
          </cell>
          <cell r="P513">
            <v>6.8295042321644504</v>
          </cell>
          <cell r="Q513">
            <v>6.8300661842372268</v>
          </cell>
          <cell r="R513">
            <v>43.03</v>
          </cell>
          <cell r="S513">
            <v>3.9216669999999998</v>
          </cell>
          <cell r="T513">
            <v>10.972374757979196</v>
          </cell>
          <cell r="U513">
            <v>10.65756081841425</v>
          </cell>
          <cell r="V513">
            <v>69.320000000000007</v>
          </cell>
          <cell r="W513">
            <v>6.3825000000000003</v>
          </cell>
          <cell r="X513">
            <v>10.860947904426165</v>
          </cell>
          <cell r="Y513">
            <v>9.7962158198147957</v>
          </cell>
        </row>
        <row r="514">
          <cell r="A514">
            <v>39255</v>
          </cell>
          <cell r="B514">
            <v>37.18</v>
          </cell>
          <cell r="C514">
            <v>4.1150000000000002</v>
          </cell>
          <cell r="D514">
            <v>9.0352369380315913</v>
          </cell>
          <cell r="E514">
            <v>8.1182874842603869</v>
          </cell>
          <cell r="F514">
            <v>31.32</v>
          </cell>
          <cell r="G514">
            <v>3.3866669999999996</v>
          </cell>
          <cell r="H514">
            <v>9.2480305858237628</v>
          </cell>
          <cell r="I514">
            <v>8.1665743689820278</v>
          </cell>
          <cell r="J514">
            <v>14</v>
          </cell>
          <cell r="K514">
            <v>-5.1775000000000002</v>
          </cell>
          <cell r="L514">
            <v>-2.7040077257363593</v>
          </cell>
          <cell r="M514">
            <v>7.0786643887909992</v>
          </cell>
          <cell r="N514">
            <v>27.96</v>
          </cell>
          <cell r="O514">
            <v>4.1349999999999998</v>
          </cell>
          <cell r="P514">
            <v>6.7617896009673526</v>
          </cell>
          <cell r="Q514">
            <v>6.8300661842372268</v>
          </cell>
          <cell r="R514">
            <v>42.63</v>
          </cell>
          <cell r="S514">
            <v>3.9216669999999998</v>
          </cell>
          <cell r="T514">
            <v>10.870377316585015</v>
          </cell>
          <cell r="U514">
            <v>10.65756081841425</v>
          </cell>
          <cell r="V514">
            <v>68.88</v>
          </cell>
          <cell r="W514">
            <v>6.3825000000000003</v>
          </cell>
          <cell r="X514">
            <v>10.792009400705052</v>
          </cell>
          <cell r="Y514">
            <v>9.7962158198147957</v>
          </cell>
        </row>
        <row r="515">
          <cell r="A515">
            <v>39258</v>
          </cell>
          <cell r="B515">
            <v>37.270000000000003</v>
          </cell>
          <cell r="C515">
            <v>4.1150000000000002</v>
          </cell>
          <cell r="D515">
            <v>9.0571081409477525</v>
          </cell>
          <cell r="E515">
            <v>8.1182874842603869</v>
          </cell>
          <cell r="F515">
            <v>31.330000000000002</v>
          </cell>
          <cell r="G515">
            <v>3.3866669999999996</v>
          </cell>
          <cell r="H515">
            <v>9.2509833414386495</v>
          </cell>
          <cell r="I515">
            <v>8.1665743689820278</v>
          </cell>
          <cell r="J515">
            <v>13.92</v>
          </cell>
          <cell r="K515">
            <v>-5.1775000000000002</v>
          </cell>
          <cell r="L515">
            <v>-2.6885562530178655</v>
          </cell>
          <cell r="M515">
            <v>7.0786643887909992</v>
          </cell>
          <cell r="N515">
            <v>28.19</v>
          </cell>
          <cell r="O515">
            <v>4.1349999999999998</v>
          </cell>
          <cell r="P515">
            <v>6.8174123337363977</v>
          </cell>
          <cell r="Q515">
            <v>6.8300661842372268</v>
          </cell>
          <cell r="R515">
            <v>42.63</v>
          </cell>
          <cell r="S515">
            <v>3.9216669999999998</v>
          </cell>
          <cell r="T515">
            <v>10.870377316585015</v>
          </cell>
          <cell r="U515">
            <v>10.65756081841425</v>
          </cell>
          <cell r="V515">
            <v>67.67</v>
          </cell>
          <cell r="W515">
            <v>6.3825000000000003</v>
          </cell>
          <cell r="X515">
            <v>10.602428515471994</v>
          </cell>
          <cell r="Y515">
            <v>9.7962158198147957</v>
          </cell>
        </row>
        <row r="516">
          <cell r="A516">
            <v>39259</v>
          </cell>
          <cell r="B516">
            <v>36.31</v>
          </cell>
          <cell r="C516">
            <v>4.1150000000000002</v>
          </cell>
          <cell r="D516">
            <v>8.8238153098420415</v>
          </cell>
          <cell r="E516">
            <v>8.1182874842603869</v>
          </cell>
          <cell r="F516">
            <v>31.28</v>
          </cell>
          <cell r="G516">
            <v>3.3866669999999996</v>
          </cell>
          <cell r="H516">
            <v>9.2362195633642177</v>
          </cell>
          <cell r="I516">
            <v>8.1665743689820278</v>
          </cell>
          <cell r="J516">
            <v>13.59</v>
          </cell>
          <cell r="K516">
            <v>-5.1775000000000002</v>
          </cell>
          <cell r="L516">
            <v>-2.6248189280540801</v>
          </cell>
          <cell r="M516">
            <v>7.0786643887909992</v>
          </cell>
          <cell r="N516">
            <v>28.330000000000002</v>
          </cell>
          <cell r="O516">
            <v>4.1349999999999998</v>
          </cell>
          <cell r="P516">
            <v>6.8512696493349461</v>
          </cell>
          <cell r="Q516">
            <v>6.8300661842372268</v>
          </cell>
          <cell r="R516">
            <v>42.660000000000004</v>
          </cell>
          <cell r="S516">
            <v>3.9216669999999998</v>
          </cell>
          <cell r="T516">
            <v>10.878027124689579</v>
          </cell>
          <cell r="U516">
            <v>10.65756081841425</v>
          </cell>
          <cell r="V516">
            <v>66.989999999999995</v>
          </cell>
          <cell r="W516">
            <v>6.3825000000000003</v>
          </cell>
          <cell r="X516">
            <v>10.495887191539364</v>
          </cell>
          <cell r="Y516">
            <v>9.7962158198147957</v>
          </cell>
        </row>
        <row r="517">
          <cell r="A517">
            <v>39260</v>
          </cell>
          <cell r="B517">
            <v>36.42</v>
          </cell>
          <cell r="C517">
            <v>4.1150000000000002</v>
          </cell>
          <cell r="D517">
            <v>8.8505467800729036</v>
          </cell>
          <cell r="E517">
            <v>8.1182874842603869</v>
          </cell>
          <cell r="F517">
            <v>30.62</v>
          </cell>
          <cell r="G517">
            <v>3.3866669999999996</v>
          </cell>
          <cell r="H517">
            <v>9.0413376927817239</v>
          </cell>
          <cell r="I517">
            <v>8.1665743689820278</v>
          </cell>
          <cell r="J517">
            <v>13.05</v>
          </cell>
          <cell r="K517">
            <v>-5.1775000000000002</v>
          </cell>
          <cell r="L517">
            <v>-2.5205214872042494</v>
          </cell>
          <cell r="M517">
            <v>7.0786643887909992</v>
          </cell>
          <cell r="N517">
            <v>28.700000000000003</v>
          </cell>
          <cell r="O517">
            <v>4.1349999999999998</v>
          </cell>
          <cell r="P517">
            <v>6.9407496977025405</v>
          </cell>
          <cell r="Q517">
            <v>6.8300661842372268</v>
          </cell>
          <cell r="R517">
            <v>42.75</v>
          </cell>
          <cell r="S517">
            <v>3.9216669999999998</v>
          </cell>
          <cell r="T517">
            <v>10.90097654900327</v>
          </cell>
          <cell r="U517">
            <v>10.65756081841425</v>
          </cell>
          <cell r="V517">
            <v>67.27</v>
          </cell>
          <cell r="W517">
            <v>6.3825000000000003</v>
          </cell>
          <cell r="X517">
            <v>10.5397571484528</v>
          </cell>
          <cell r="Y517">
            <v>9.7962158198147957</v>
          </cell>
        </row>
        <row r="518">
          <cell r="A518">
            <v>39261</v>
          </cell>
          <cell r="B518">
            <v>36.300000000000004</v>
          </cell>
          <cell r="C518">
            <v>4.1150000000000002</v>
          </cell>
          <cell r="D518">
            <v>8.8213851761846911</v>
          </cell>
          <cell r="E518">
            <v>8.1182874842603869</v>
          </cell>
          <cell r="F518">
            <v>30.16</v>
          </cell>
          <cell r="G518">
            <v>3.3866669999999996</v>
          </cell>
          <cell r="H518">
            <v>8.9055109344969559</v>
          </cell>
          <cell r="I518">
            <v>8.1665743689820278</v>
          </cell>
          <cell r="J518">
            <v>13.73</v>
          </cell>
          <cell r="K518">
            <v>-5.1775000000000002</v>
          </cell>
          <cell r="L518">
            <v>-2.6518590053114437</v>
          </cell>
          <cell r="M518">
            <v>7.0786643887909992</v>
          </cell>
          <cell r="N518">
            <v>28.19</v>
          </cell>
          <cell r="O518">
            <v>4.1349999999999998</v>
          </cell>
          <cell r="P518">
            <v>6.8174123337363977</v>
          </cell>
          <cell r="Q518">
            <v>6.8300661842372268</v>
          </cell>
          <cell r="R518">
            <v>43.45</v>
          </cell>
          <cell r="S518">
            <v>3.9216669999999998</v>
          </cell>
          <cell r="T518">
            <v>11.079472071443089</v>
          </cell>
          <cell r="U518">
            <v>10.65756081841425</v>
          </cell>
          <cell r="V518">
            <v>67.17</v>
          </cell>
          <cell r="W518">
            <v>6.3825000000000003</v>
          </cell>
          <cell r="X518">
            <v>10.524089306698002</v>
          </cell>
          <cell r="Y518">
            <v>9.7962158198147957</v>
          </cell>
        </row>
        <row r="519">
          <cell r="A519">
            <v>39262</v>
          </cell>
          <cell r="B519">
            <v>36.35</v>
          </cell>
          <cell r="C519">
            <v>4.1850000000000005</v>
          </cell>
          <cell r="D519">
            <v>8.6857825567502989</v>
          </cell>
          <cell r="E519">
            <v>8.1182874842603869</v>
          </cell>
          <cell r="F519">
            <v>29.17</v>
          </cell>
          <cell r="G519">
            <v>3.4350000000000001</v>
          </cell>
          <cell r="H519">
            <v>8.4919941775836971</v>
          </cell>
          <cell r="I519">
            <v>8.1665743689820278</v>
          </cell>
          <cell r="J519">
            <v>13.67</v>
          </cell>
          <cell r="K519">
            <v>-5.04</v>
          </cell>
          <cell r="L519">
            <v>-2.7123015873015874</v>
          </cell>
          <cell r="M519">
            <v>7.0786643887909992</v>
          </cell>
          <cell r="N519">
            <v>28.07</v>
          </cell>
          <cell r="O519">
            <v>4.1349999999999998</v>
          </cell>
          <cell r="P519">
            <v>6.7883917775090694</v>
          </cell>
          <cell r="Q519">
            <v>6.8300661842372268</v>
          </cell>
          <cell r="R519">
            <v>42.64</v>
          </cell>
          <cell r="S519">
            <v>3.96</v>
          </cell>
          <cell r="T519">
            <v>10.767676767676768</v>
          </cell>
          <cell r="U519">
            <v>10.65756081841425</v>
          </cell>
          <cell r="V519">
            <v>65.98</v>
          </cell>
          <cell r="W519">
            <v>6.335</v>
          </cell>
          <cell r="X519">
            <v>10.415153906866614</v>
          </cell>
          <cell r="Y519">
            <v>9.7962158198147957</v>
          </cell>
        </row>
        <row r="520">
          <cell r="A520">
            <v>39265</v>
          </cell>
          <cell r="B520">
            <v>36.730000000000004</v>
          </cell>
          <cell r="C520">
            <v>4.1850000000000005</v>
          </cell>
          <cell r="D520">
            <v>8.7765830346475511</v>
          </cell>
          <cell r="E520">
            <v>8.1182874842603869</v>
          </cell>
          <cell r="F520">
            <v>29.16</v>
          </cell>
          <cell r="G520">
            <v>3.4350000000000001</v>
          </cell>
          <cell r="H520">
            <v>8.4890829694323138</v>
          </cell>
          <cell r="I520">
            <v>8.1665743689820278</v>
          </cell>
          <cell r="J520">
            <v>13.57</v>
          </cell>
          <cell r="K520">
            <v>-5.04</v>
          </cell>
          <cell r="L520">
            <v>-2.6924603174603177</v>
          </cell>
          <cell r="M520">
            <v>7.0786643887909992</v>
          </cell>
          <cell r="N520">
            <v>28.48</v>
          </cell>
          <cell r="O520">
            <v>4.1349999999999998</v>
          </cell>
          <cell r="P520">
            <v>6.8875453446191059</v>
          </cell>
          <cell r="Q520">
            <v>6.8300661842372268</v>
          </cell>
          <cell r="R520">
            <v>43.09</v>
          </cell>
          <cell r="S520">
            <v>3.96</v>
          </cell>
          <cell r="T520">
            <v>10.881313131313131</v>
          </cell>
          <cell r="U520">
            <v>10.65756081841425</v>
          </cell>
          <cell r="V520">
            <v>66.95</v>
          </cell>
          <cell r="W520">
            <v>6.335</v>
          </cell>
          <cell r="X520">
            <v>10.568271507498027</v>
          </cell>
          <cell r="Y520">
            <v>9.7962158198147957</v>
          </cell>
        </row>
        <row r="521">
          <cell r="A521">
            <v>39266</v>
          </cell>
          <cell r="B521">
            <v>37.17</v>
          </cell>
          <cell r="C521">
            <v>4.1850000000000005</v>
          </cell>
          <cell r="D521">
            <v>8.8817204301075261</v>
          </cell>
          <cell r="E521">
            <v>8.1182874842603869</v>
          </cell>
          <cell r="F521">
            <v>29.560000000000002</v>
          </cell>
          <cell r="G521">
            <v>3.4350000000000001</v>
          </cell>
          <cell r="H521">
            <v>8.6055312954876282</v>
          </cell>
          <cell r="I521">
            <v>8.1665743689820278</v>
          </cell>
          <cell r="J521">
            <v>13.77</v>
          </cell>
          <cell r="K521">
            <v>-5.04</v>
          </cell>
          <cell r="L521">
            <v>-2.7321428571428572</v>
          </cell>
          <cell r="M521">
            <v>7.0786643887909992</v>
          </cell>
          <cell r="N521">
            <v>28.68</v>
          </cell>
          <cell r="O521">
            <v>4.1349999999999998</v>
          </cell>
          <cell r="P521">
            <v>6.9359129383313185</v>
          </cell>
          <cell r="Q521">
            <v>6.8300661842372268</v>
          </cell>
          <cell r="R521">
            <v>43.68</v>
          </cell>
          <cell r="S521">
            <v>3.96</v>
          </cell>
          <cell r="T521">
            <v>11.030303030303031</v>
          </cell>
          <cell r="U521">
            <v>10.65756081841425</v>
          </cell>
          <cell r="V521">
            <v>66.31</v>
          </cell>
          <cell r="W521">
            <v>6.335</v>
          </cell>
          <cell r="X521">
            <v>10.4672454617206</v>
          </cell>
          <cell r="Y521">
            <v>9.7962158198147957</v>
          </cell>
        </row>
        <row r="522">
          <cell r="A522">
            <v>39267</v>
          </cell>
          <cell r="B522">
            <v>37.17</v>
          </cell>
          <cell r="C522">
            <v>4.1850000000000005</v>
          </cell>
          <cell r="D522">
            <v>8.8817204301075261</v>
          </cell>
          <cell r="E522">
            <v>8.1182874842603869</v>
          </cell>
          <cell r="F522">
            <v>29.560000000000002</v>
          </cell>
          <cell r="G522">
            <v>3.4350000000000001</v>
          </cell>
          <cell r="H522">
            <v>8.6055312954876282</v>
          </cell>
          <cell r="I522">
            <v>8.1665743689820278</v>
          </cell>
          <cell r="J522">
            <v>13.77</v>
          </cell>
          <cell r="K522">
            <v>-5.04</v>
          </cell>
          <cell r="L522">
            <v>-2.7321428571428572</v>
          </cell>
          <cell r="M522">
            <v>7.0786643887909992</v>
          </cell>
          <cell r="N522">
            <v>28.68</v>
          </cell>
          <cell r="O522">
            <v>4.1349999999999998</v>
          </cell>
          <cell r="P522">
            <v>6.9359129383313185</v>
          </cell>
          <cell r="Q522">
            <v>6.8300661842372268</v>
          </cell>
          <cell r="R522">
            <v>43.68</v>
          </cell>
          <cell r="S522">
            <v>3.96</v>
          </cell>
          <cell r="T522">
            <v>11.030303030303031</v>
          </cell>
          <cell r="U522">
            <v>10.65756081841425</v>
          </cell>
          <cell r="V522">
            <v>66.31</v>
          </cell>
          <cell r="W522">
            <v>6.335</v>
          </cell>
          <cell r="X522">
            <v>10.4672454617206</v>
          </cell>
          <cell r="Y522">
            <v>9.7962158198147957</v>
          </cell>
        </row>
        <row r="523">
          <cell r="A523">
            <v>39268</v>
          </cell>
          <cell r="B523">
            <v>36.65</v>
          </cell>
          <cell r="C523">
            <v>4.1850000000000005</v>
          </cell>
          <cell r="D523">
            <v>8.7574671445639165</v>
          </cell>
          <cell r="E523">
            <v>8.1182874842603869</v>
          </cell>
          <cell r="F523">
            <v>29.66</v>
          </cell>
          <cell r="G523">
            <v>3.4350000000000001</v>
          </cell>
          <cell r="H523">
            <v>8.6346433770014563</v>
          </cell>
          <cell r="I523">
            <v>8.1665743689820278</v>
          </cell>
          <cell r="J523">
            <v>13.8</v>
          </cell>
          <cell r="K523">
            <v>-5.04</v>
          </cell>
          <cell r="L523">
            <v>-2.7380952380952381</v>
          </cell>
          <cell r="M523">
            <v>7.0786643887909992</v>
          </cell>
          <cell r="N523">
            <v>28.28</v>
          </cell>
          <cell r="O523">
            <v>4.1349999999999998</v>
          </cell>
          <cell r="P523">
            <v>6.8391777509068934</v>
          </cell>
          <cell r="Q523">
            <v>6.8300661842372268</v>
          </cell>
          <cell r="R523">
            <v>43.25</v>
          </cell>
          <cell r="S523">
            <v>3.96</v>
          </cell>
          <cell r="T523">
            <v>10.921717171717171</v>
          </cell>
          <cell r="U523">
            <v>10.65756081841425</v>
          </cell>
          <cell r="V523">
            <v>66.13</v>
          </cell>
          <cell r="W523">
            <v>6.335</v>
          </cell>
          <cell r="X523">
            <v>10.438831886345698</v>
          </cell>
          <cell r="Y523">
            <v>9.7962158198147957</v>
          </cell>
        </row>
        <row r="524">
          <cell r="A524">
            <v>39269</v>
          </cell>
          <cell r="B524">
            <v>37.340000000000003</v>
          </cell>
          <cell r="C524">
            <v>4.1850000000000005</v>
          </cell>
          <cell r="D524">
            <v>8.9223416965352449</v>
          </cell>
          <cell r="E524">
            <v>8.1182874842603869</v>
          </cell>
          <cell r="F524">
            <v>31.01</v>
          </cell>
          <cell r="G524">
            <v>3.4350000000000001</v>
          </cell>
          <cell r="H524">
            <v>9.0276564774381374</v>
          </cell>
          <cell r="I524">
            <v>8.1665743689820278</v>
          </cell>
          <cell r="J524">
            <v>13.790000000000001</v>
          </cell>
          <cell r="K524">
            <v>-5.04</v>
          </cell>
          <cell r="L524">
            <v>-2.7361111111111112</v>
          </cell>
          <cell r="M524">
            <v>7.0786643887909992</v>
          </cell>
          <cell r="N524">
            <v>28.48</v>
          </cell>
          <cell r="O524">
            <v>4.1349999999999998</v>
          </cell>
          <cell r="P524">
            <v>6.8875453446191059</v>
          </cell>
          <cell r="Q524">
            <v>6.8300661842372268</v>
          </cell>
          <cell r="R524">
            <v>43.52</v>
          </cell>
          <cell r="S524">
            <v>3.96</v>
          </cell>
          <cell r="T524">
            <v>10.989898989898991</v>
          </cell>
          <cell r="U524">
            <v>10.65756081841425</v>
          </cell>
          <cell r="V524">
            <v>66.2</v>
          </cell>
          <cell r="W524">
            <v>6.335</v>
          </cell>
          <cell r="X524">
            <v>10.449881610102604</v>
          </cell>
          <cell r="Y524">
            <v>9.7962158198147957</v>
          </cell>
        </row>
        <row r="525">
          <cell r="A525">
            <v>39272</v>
          </cell>
          <cell r="B525">
            <v>37.25</v>
          </cell>
          <cell r="C525">
            <v>4.1850000000000005</v>
          </cell>
          <cell r="D525">
            <v>8.9008363201911571</v>
          </cell>
          <cell r="E525">
            <v>8.1182874842603869</v>
          </cell>
          <cell r="F525">
            <v>30.86</v>
          </cell>
          <cell r="G525">
            <v>3.4350000000000001</v>
          </cell>
          <cell r="H525">
            <v>8.9839883551673942</v>
          </cell>
          <cell r="I525">
            <v>8.1665743689820278</v>
          </cell>
          <cell r="J525">
            <v>14.01</v>
          </cell>
          <cell r="K525">
            <v>-5.04</v>
          </cell>
          <cell r="L525">
            <v>-2.7797619047619047</v>
          </cell>
          <cell r="M525">
            <v>7.0786643887909992</v>
          </cell>
          <cell r="N525">
            <v>28.45</v>
          </cell>
          <cell r="O525">
            <v>4.1349999999999998</v>
          </cell>
          <cell r="P525">
            <v>6.8802902055622734</v>
          </cell>
          <cell r="Q525">
            <v>6.8300661842372268</v>
          </cell>
          <cell r="R525">
            <v>42.87</v>
          </cell>
          <cell r="S525">
            <v>3.96</v>
          </cell>
          <cell r="T525">
            <v>10.825757575757574</v>
          </cell>
          <cell r="U525">
            <v>10.65756081841425</v>
          </cell>
          <cell r="V525">
            <v>66.08</v>
          </cell>
          <cell r="W525">
            <v>6.335</v>
          </cell>
          <cell r="X525">
            <v>10.430939226519337</v>
          </cell>
          <cell r="Y525">
            <v>9.7962158198147957</v>
          </cell>
        </row>
        <row r="526">
          <cell r="A526">
            <v>39273</v>
          </cell>
          <cell r="B526">
            <v>35.86</v>
          </cell>
          <cell r="C526">
            <v>4.1850000000000005</v>
          </cell>
          <cell r="D526">
            <v>8.5686977299880507</v>
          </cell>
          <cell r="E526">
            <v>8.1182874842603869</v>
          </cell>
          <cell r="F526">
            <v>29.21</v>
          </cell>
          <cell r="G526">
            <v>3.4350000000000001</v>
          </cell>
          <cell r="H526">
            <v>8.5036390101892287</v>
          </cell>
          <cell r="I526">
            <v>8.1665743689820278</v>
          </cell>
          <cell r="J526">
            <v>13.540000000000001</v>
          </cell>
          <cell r="K526">
            <v>-5.04</v>
          </cell>
          <cell r="L526">
            <v>-2.6865079365079367</v>
          </cell>
          <cell r="M526">
            <v>7.0786643887909992</v>
          </cell>
          <cell r="N526">
            <v>28.18</v>
          </cell>
          <cell r="O526">
            <v>4.1349999999999998</v>
          </cell>
          <cell r="P526">
            <v>6.8149939540507862</v>
          </cell>
          <cell r="Q526">
            <v>6.8300661842372268</v>
          </cell>
          <cell r="R526">
            <v>42.11</v>
          </cell>
          <cell r="S526">
            <v>3.96</v>
          </cell>
          <cell r="T526">
            <v>10.633838383838384</v>
          </cell>
          <cell r="U526">
            <v>10.65756081841425</v>
          </cell>
          <cell r="V526">
            <v>64.510000000000005</v>
          </cell>
          <cell r="W526">
            <v>6.335</v>
          </cell>
          <cell r="X526">
            <v>10.183109707971587</v>
          </cell>
          <cell r="Y526">
            <v>9.7962158198147957</v>
          </cell>
        </row>
        <row r="527">
          <cell r="A527">
            <v>39274</v>
          </cell>
          <cell r="B527">
            <v>36.17</v>
          </cell>
          <cell r="C527">
            <v>4.1850000000000005</v>
          </cell>
          <cell r="D527">
            <v>8.6427718040621269</v>
          </cell>
          <cell r="E527">
            <v>8.1182874842603869</v>
          </cell>
          <cell r="F527">
            <v>28.67</v>
          </cell>
          <cell r="G527">
            <v>3.4350000000000001</v>
          </cell>
          <cell r="H527">
            <v>8.3464337700145563</v>
          </cell>
          <cell r="I527">
            <v>8.1665743689820278</v>
          </cell>
          <cell r="J527">
            <v>13.57</v>
          </cell>
          <cell r="K527">
            <v>-5.04</v>
          </cell>
          <cell r="L527">
            <v>-2.6924603174603177</v>
          </cell>
          <cell r="M527">
            <v>7.0786643887909992</v>
          </cell>
          <cell r="N527">
            <v>28.02</v>
          </cell>
          <cell r="O527">
            <v>4.1349999999999998</v>
          </cell>
          <cell r="P527">
            <v>6.7762998790810158</v>
          </cell>
          <cell r="Q527">
            <v>6.8300661842372268</v>
          </cell>
          <cell r="R527">
            <v>42.24</v>
          </cell>
          <cell r="S527">
            <v>3.96</v>
          </cell>
          <cell r="T527">
            <v>10.666666666666668</v>
          </cell>
          <cell r="U527">
            <v>10.65756081841425</v>
          </cell>
          <cell r="V527">
            <v>64.38</v>
          </cell>
          <cell r="W527">
            <v>6.335</v>
          </cell>
          <cell r="X527">
            <v>10.162588792423046</v>
          </cell>
          <cell r="Y527">
            <v>9.7962158198147957</v>
          </cell>
        </row>
        <row r="528">
          <cell r="A528">
            <v>39275</v>
          </cell>
          <cell r="B528">
            <v>36.68</v>
          </cell>
          <cell r="C528">
            <v>4.1850000000000005</v>
          </cell>
          <cell r="D528">
            <v>8.7646356033452797</v>
          </cell>
          <cell r="E528">
            <v>8.1182874842603869</v>
          </cell>
          <cell r="F528">
            <v>28.94</v>
          </cell>
          <cell r="G528">
            <v>3.4350000000000001</v>
          </cell>
          <cell r="H528">
            <v>8.4250363901018925</v>
          </cell>
          <cell r="I528">
            <v>8.1665743689820278</v>
          </cell>
          <cell r="J528">
            <v>13.67</v>
          </cell>
          <cell r="K528">
            <v>-5.04</v>
          </cell>
          <cell r="L528">
            <v>-2.7123015873015874</v>
          </cell>
          <cell r="M528">
            <v>7.0786643887909992</v>
          </cell>
          <cell r="N528">
            <v>28.42</v>
          </cell>
          <cell r="O528">
            <v>4.1349999999999998</v>
          </cell>
          <cell r="P528">
            <v>6.8730350665054418</v>
          </cell>
          <cell r="Q528">
            <v>6.8300661842372268</v>
          </cell>
          <cell r="R528">
            <v>42.480000000000004</v>
          </cell>
          <cell r="S528">
            <v>3.96</v>
          </cell>
          <cell r="T528">
            <v>10.727272727272728</v>
          </cell>
          <cell r="U528">
            <v>10.65756081841425</v>
          </cell>
          <cell r="V528">
            <v>64.89</v>
          </cell>
          <cell r="W528">
            <v>6.335</v>
          </cell>
          <cell r="X528">
            <v>10.243093922651934</v>
          </cell>
          <cell r="Y528">
            <v>9.7962158198147957</v>
          </cell>
        </row>
        <row r="529">
          <cell r="A529">
            <v>39276</v>
          </cell>
          <cell r="B529">
            <v>36.26</v>
          </cell>
          <cell r="C529">
            <v>4.1850000000000005</v>
          </cell>
          <cell r="D529">
            <v>8.6642771804062111</v>
          </cell>
          <cell r="E529">
            <v>8.1182874842603869</v>
          </cell>
          <cell r="F529">
            <v>28.96</v>
          </cell>
          <cell r="G529">
            <v>3.4350000000000001</v>
          </cell>
          <cell r="H529">
            <v>8.4308588064046575</v>
          </cell>
          <cell r="I529">
            <v>8.1665743689820278</v>
          </cell>
          <cell r="J529">
            <v>13.98</v>
          </cell>
          <cell r="K529">
            <v>-5.04</v>
          </cell>
          <cell r="L529">
            <v>-2.7738095238095237</v>
          </cell>
          <cell r="M529">
            <v>7.0786643887909992</v>
          </cell>
          <cell r="N529">
            <v>28.25</v>
          </cell>
          <cell r="O529">
            <v>4.1349999999999998</v>
          </cell>
          <cell r="P529">
            <v>6.8319226118500609</v>
          </cell>
          <cell r="Q529">
            <v>6.8300661842372268</v>
          </cell>
          <cell r="R529">
            <v>42.72</v>
          </cell>
          <cell r="S529">
            <v>3.96</v>
          </cell>
          <cell r="T529">
            <v>10.787878787878787</v>
          </cell>
          <cell r="U529">
            <v>10.65756081841425</v>
          </cell>
          <cell r="V529">
            <v>65.16</v>
          </cell>
          <cell r="W529">
            <v>6.335</v>
          </cell>
          <cell r="X529">
            <v>10.285714285714285</v>
          </cell>
          <cell r="Y529">
            <v>9.7962158198147957</v>
          </cell>
        </row>
        <row r="530">
          <cell r="A530">
            <v>39279</v>
          </cell>
          <cell r="B530">
            <v>34.840000000000003</v>
          </cell>
          <cell r="C530">
            <v>4.1850000000000005</v>
          </cell>
          <cell r="D530">
            <v>8.324970131421745</v>
          </cell>
          <cell r="E530">
            <v>8.1182874842603869</v>
          </cell>
          <cell r="F530">
            <v>29.12</v>
          </cell>
          <cell r="G530">
            <v>3.4350000000000001</v>
          </cell>
          <cell r="H530">
            <v>8.4774381368267839</v>
          </cell>
          <cell r="I530">
            <v>8.1665743689820278</v>
          </cell>
          <cell r="J530">
            <v>13.9</v>
          </cell>
          <cell r="K530">
            <v>-5.04</v>
          </cell>
          <cell r="L530">
            <v>-2.7579365079365079</v>
          </cell>
          <cell r="M530">
            <v>7.0786643887909992</v>
          </cell>
          <cell r="N530">
            <v>28.07</v>
          </cell>
          <cell r="O530">
            <v>4.1349999999999998</v>
          </cell>
          <cell r="P530">
            <v>6.7883917775090694</v>
          </cell>
          <cell r="Q530">
            <v>6.8300661842372268</v>
          </cell>
          <cell r="R530">
            <v>42.53</v>
          </cell>
          <cell r="S530">
            <v>3.96</v>
          </cell>
          <cell r="T530">
            <v>10.73989898989899</v>
          </cell>
          <cell r="U530">
            <v>10.65756081841425</v>
          </cell>
          <cell r="V530">
            <v>63.86</v>
          </cell>
          <cell r="W530">
            <v>6.335</v>
          </cell>
          <cell r="X530">
            <v>10.080505130228888</v>
          </cell>
          <cell r="Y530">
            <v>9.7962158198147957</v>
          </cell>
        </row>
        <row r="531">
          <cell r="A531">
            <v>39280</v>
          </cell>
          <cell r="B531">
            <v>34.94</v>
          </cell>
          <cell r="C531">
            <v>4.1850000000000005</v>
          </cell>
          <cell r="D531">
            <v>8.3488649940262825</v>
          </cell>
          <cell r="E531">
            <v>8.1182874842603869</v>
          </cell>
          <cell r="F531">
            <v>29.05</v>
          </cell>
          <cell r="G531">
            <v>3.4350000000000001</v>
          </cell>
          <cell r="H531">
            <v>8.457059679767104</v>
          </cell>
          <cell r="I531">
            <v>8.1665743689820278</v>
          </cell>
          <cell r="J531">
            <v>14.07</v>
          </cell>
          <cell r="K531">
            <v>-5.04</v>
          </cell>
          <cell r="L531">
            <v>-2.7916666666666665</v>
          </cell>
          <cell r="M531">
            <v>7.0786643887909992</v>
          </cell>
          <cell r="N531">
            <v>26.95</v>
          </cell>
          <cell r="O531">
            <v>4.1349999999999998</v>
          </cell>
          <cell r="P531">
            <v>6.5175332527206775</v>
          </cell>
          <cell r="Q531">
            <v>6.8300661842372268</v>
          </cell>
          <cell r="R531">
            <v>42.36</v>
          </cell>
          <cell r="S531">
            <v>3.96</v>
          </cell>
          <cell r="T531">
            <v>10.696969696969697</v>
          </cell>
          <cell r="U531">
            <v>10.65756081841425</v>
          </cell>
          <cell r="V531">
            <v>63.88</v>
          </cell>
          <cell r="W531">
            <v>6.335</v>
          </cell>
          <cell r="X531">
            <v>10.083662194159432</v>
          </cell>
          <cell r="Y531">
            <v>9.7962158198147957</v>
          </cell>
        </row>
        <row r="532">
          <cell r="A532">
            <v>39281</v>
          </cell>
          <cell r="B532">
            <v>34.94</v>
          </cell>
          <cell r="C532">
            <v>4.1850000000000005</v>
          </cell>
          <cell r="D532">
            <v>8.3488649940262825</v>
          </cell>
          <cell r="E532">
            <v>8.1182874842603869</v>
          </cell>
          <cell r="F532">
            <v>27.45</v>
          </cell>
          <cell r="G532">
            <v>3.4350000000000001</v>
          </cell>
          <cell r="H532">
            <v>7.9912663755458508</v>
          </cell>
          <cell r="I532">
            <v>8.1665743689820278</v>
          </cell>
          <cell r="J532">
            <v>13.48</v>
          </cell>
          <cell r="K532">
            <v>-5.04</v>
          </cell>
          <cell r="L532">
            <v>-2.6746031746031749</v>
          </cell>
          <cell r="M532">
            <v>7.0786643887909992</v>
          </cell>
          <cell r="N532">
            <v>27.35</v>
          </cell>
          <cell r="O532">
            <v>4.1349999999999998</v>
          </cell>
          <cell r="P532">
            <v>6.6142684401451035</v>
          </cell>
          <cell r="Q532">
            <v>6.8300661842372268</v>
          </cell>
          <cell r="R532">
            <v>41.61</v>
          </cell>
          <cell r="S532">
            <v>3.96</v>
          </cell>
          <cell r="T532">
            <v>10.507575757575758</v>
          </cell>
          <cell r="U532">
            <v>10.65756081841425</v>
          </cell>
          <cell r="V532">
            <v>62.120000000000005</v>
          </cell>
          <cell r="W532">
            <v>6.335</v>
          </cell>
          <cell r="X532">
            <v>9.805840568271508</v>
          </cell>
          <cell r="Y532">
            <v>9.7962158198147957</v>
          </cell>
        </row>
        <row r="533">
          <cell r="A533">
            <v>39282</v>
          </cell>
          <cell r="B533">
            <v>34.770000000000003</v>
          </cell>
          <cell r="C533">
            <v>4.1850000000000005</v>
          </cell>
          <cell r="D533">
            <v>8.3082437275985654</v>
          </cell>
          <cell r="E533">
            <v>8.1182874842603869</v>
          </cell>
          <cell r="F533">
            <v>27.29</v>
          </cell>
          <cell r="G533">
            <v>3.4350000000000001</v>
          </cell>
          <cell r="H533">
            <v>7.9446870451237261</v>
          </cell>
          <cell r="I533">
            <v>8.1665743689820278</v>
          </cell>
          <cell r="J533">
            <v>13</v>
          </cell>
          <cell r="K533">
            <v>-5.04</v>
          </cell>
          <cell r="L533">
            <v>-2.5793650793650795</v>
          </cell>
          <cell r="M533">
            <v>7.0786643887909992</v>
          </cell>
          <cell r="N533">
            <v>27.55</v>
          </cell>
          <cell r="O533">
            <v>4.1349999999999998</v>
          </cell>
          <cell r="P533">
            <v>6.6626360338573161</v>
          </cell>
          <cell r="Q533">
            <v>6.8300661842372268</v>
          </cell>
          <cell r="R533">
            <v>41.89</v>
          </cell>
          <cell r="S533">
            <v>3.96</v>
          </cell>
          <cell r="T533">
            <v>10.578282828282829</v>
          </cell>
          <cell r="U533">
            <v>10.65756081841425</v>
          </cell>
          <cell r="V533">
            <v>61.51</v>
          </cell>
          <cell r="W533">
            <v>6.335</v>
          </cell>
          <cell r="X533">
            <v>9.7095501183898971</v>
          </cell>
          <cell r="Y533">
            <v>9.7962158198147957</v>
          </cell>
        </row>
        <row r="534">
          <cell r="A534">
            <v>39283</v>
          </cell>
          <cell r="B534">
            <v>34.29</v>
          </cell>
          <cell r="C534">
            <v>4.1850000000000005</v>
          </cell>
          <cell r="D534">
            <v>8.1935483870967722</v>
          </cell>
          <cell r="E534">
            <v>8.1182874842603869</v>
          </cell>
          <cell r="F534">
            <v>26.54</v>
          </cell>
          <cell r="G534">
            <v>3.4350000000000001</v>
          </cell>
          <cell r="H534">
            <v>7.7263464337700141</v>
          </cell>
          <cell r="I534">
            <v>8.1665743689820278</v>
          </cell>
          <cell r="J534">
            <v>13.22</v>
          </cell>
          <cell r="K534">
            <v>-5.04</v>
          </cell>
          <cell r="L534">
            <v>-2.623015873015873</v>
          </cell>
          <cell r="M534">
            <v>7.0786643887909992</v>
          </cell>
          <cell r="N534">
            <v>26.75</v>
          </cell>
          <cell r="O534">
            <v>4.1349999999999998</v>
          </cell>
          <cell r="P534">
            <v>6.469165659008465</v>
          </cell>
          <cell r="Q534">
            <v>6.8300661842372268</v>
          </cell>
          <cell r="R534">
            <v>41.11</v>
          </cell>
          <cell r="S534">
            <v>3.96</v>
          </cell>
          <cell r="T534">
            <v>10.381313131313131</v>
          </cell>
          <cell r="U534">
            <v>10.65756081841425</v>
          </cell>
          <cell r="V534">
            <v>60.2</v>
          </cell>
          <cell r="W534">
            <v>6.335</v>
          </cell>
          <cell r="X534">
            <v>9.5027624309392262</v>
          </cell>
          <cell r="Y534">
            <v>9.7962158198147957</v>
          </cell>
        </row>
        <row r="535">
          <cell r="A535">
            <v>39286</v>
          </cell>
          <cell r="B535">
            <v>34.06</v>
          </cell>
          <cell r="C535">
            <v>4.1850000000000005</v>
          </cell>
          <cell r="D535">
            <v>8.1385902031063324</v>
          </cell>
          <cell r="E535">
            <v>8.1182874842603869</v>
          </cell>
          <cell r="F535">
            <v>26.27</v>
          </cell>
          <cell r="G535">
            <v>3.4350000000000001</v>
          </cell>
          <cell r="H535">
            <v>7.6477438136826779</v>
          </cell>
          <cell r="I535">
            <v>8.1665743689820278</v>
          </cell>
          <cell r="J535">
            <v>12.92</v>
          </cell>
          <cell r="K535">
            <v>-5.04</v>
          </cell>
          <cell r="L535">
            <v>-2.5634920634920633</v>
          </cell>
          <cell r="M535">
            <v>7.0786643887909992</v>
          </cell>
          <cell r="N535">
            <v>26.45</v>
          </cell>
          <cell r="O535">
            <v>4.1349999999999998</v>
          </cell>
          <cell r="P535">
            <v>6.3966142684401452</v>
          </cell>
          <cell r="Q535">
            <v>6.8300661842372268</v>
          </cell>
          <cell r="R535">
            <v>41.19</v>
          </cell>
          <cell r="S535">
            <v>3.96</v>
          </cell>
          <cell r="T535">
            <v>10.40151515151515</v>
          </cell>
          <cell r="U535">
            <v>10.65756081841425</v>
          </cell>
          <cell r="V535">
            <v>57.99</v>
          </cell>
          <cell r="W535">
            <v>6.335</v>
          </cell>
          <cell r="X535">
            <v>9.1539068666140491</v>
          </cell>
          <cell r="Y535">
            <v>9.7962158198147957</v>
          </cell>
        </row>
        <row r="536">
          <cell r="A536">
            <v>39287</v>
          </cell>
          <cell r="B536">
            <v>30.5</v>
          </cell>
          <cell r="C536">
            <v>4.1850000000000005</v>
          </cell>
          <cell r="D536">
            <v>7.287933094384706</v>
          </cell>
          <cell r="E536">
            <v>8.1182874842603869</v>
          </cell>
          <cell r="F536">
            <v>24.84</v>
          </cell>
          <cell r="G536">
            <v>3.4350000000000001</v>
          </cell>
          <cell r="H536">
            <v>7.2314410480349345</v>
          </cell>
          <cell r="I536">
            <v>8.1665743689820278</v>
          </cell>
          <cell r="J536">
            <v>10.97</v>
          </cell>
          <cell r="K536">
            <v>-5.04</v>
          </cell>
          <cell r="L536">
            <v>-2.1765873015873018</v>
          </cell>
          <cell r="M536">
            <v>7.0786643887909992</v>
          </cell>
          <cell r="N536">
            <v>25.22</v>
          </cell>
          <cell r="O536">
            <v>4.1349999999999998</v>
          </cell>
          <cell r="P536">
            <v>6.0991535671100365</v>
          </cell>
          <cell r="Q536">
            <v>6.8300661842372268</v>
          </cell>
          <cell r="R536">
            <v>39.090000000000003</v>
          </cell>
          <cell r="S536">
            <v>3.96</v>
          </cell>
          <cell r="T536">
            <v>9.8712121212121229</v>
          </cell>
          <cell r="U536">
            <v>10.65756081841425</v>
          </cell>
          <cell r="V536">
            <v>55.11</v>
          </cell>
          <cell r="W536">
            <v>6.335</v>
          </cell>
          <cell r="X536">
            <v>8.6992896606156283</v>
          </cell>
          <cell r="Y536">
            <v>9.7962158198147957</v>
          </cell>
        </row>
        <row r="537">
          <cell r="A537">
            <v>39288</v>
          </cell>
          <cell r="B537">
            <v>30.07</v>
          </cell>
          <cell r="C537">
            <v>4.1850000000000005</v>
          </cell>
          <cell r="D537">
            <v>7.1851851851851842</v>
          </cell>
          <cell r="E537">
            <v>8.1182874842603869</v>
          </cell>
          <cell r="F537">
            <v>23.79</v>
          </cell>
          <cell r="G537">
            <v>3.4350000000000001</v>
          </cell>
          <cell r="H537">
            <v>6.9257641921397379</v>
          </cell>
          <cell r="I537">
            <v>8.1665743689820278</v>
          </cell>
          <cell r="J537">
            <v>11.38</v>
          </cell>
          <cell r="K537">
            <v>-5.04</v>
          </cell>
          <cell r="L537">
            <v>-2.2579365079365079</v>
          </cell>
          <cell r="M537">
            <v>7.0786643887909992</v>
          </cell>
          <cell r="N537">
            <v>25.67</v>
          </cell>
          <cell r="O537">
            <v>4.1349999999999998</v>
          </cell>
          <cell r="P537">
            <v>6.2079806529625161</v>
          </cell>
          <cell r="Q537">
            <v>6.8300661842372268</v>
          </cell>
          <cell r="R537">
            <v>39.380000000000003</v>
          </cell>
          <cell r="S537">
            <v>3.96</v>
          </cell>
          <cell r="T537">
            <v>9.9444444444444446</v>
          </cell>
          <cell r="U537">
            <v>10.65756081841425</v>
          </cell>
          <cell r="V537">
            <v>54.43</v>
          </cell>
          <cell r="W537">
            <v>6.335</v>
          </cell>
          <cell r="X537">
            <v>8.5919494869771107</v>
          </cell>
          <cell r="Y537">
            <v>9.7962158198147957</v>
          </cell>
        </row>
        <row r="538">
          <cell r="A538">
            <v>39289</v>
          </cell>
          <cell r="B538">
            <v>29.25</v>
          </cell>
          <cell r="C538">
            <v>4.1850000000000005</v>
          </cell>
          <cell r="D538">
            <v>6.9892473118279561</v>
          </cell>
          <cell r="E538">
            <v>8.1182874842603869</v>
          </cell>
          <cell r="F538">
            <v>23.830000000000002</v>
          </cell>
          <cell r="G538">
            <v>3.4350000000000001</v>
          </cell>
          <cell r="H538">
            <v>6.9374090247452695</v>
          </cell>
          <cell r="I538">
            <v>8.1665743689820278</v>
          </cell>
          <cell r="J538">
            <v>10.790000000000001</v>
          </cell>
          <cell r="K538">
            <v>-5.04</v>
          </cell>
          <cell r="L538">
            <v>-2.1408730158730163</v>
          </cell>
          <cell r="M538">
            <v>7.0786643887909992</v>
          </cell>
          <cell r="N538">
            <v>25.38</v>
          </cell>
          <cell r="O538">
            <v>4.1349999999999998</v>
          </cell>
          <cell r="P538">
            <v>6.1378476420798069</v>
          </cell>
          <cell r="Q538">
            <v>6.8300661842372268</v>
          </cell>
          <cell r="R538">
            <v>38.61</v>
          </cell>
          <cell r="S538">
            <v>3.96</v>
          </cell>
          <cell r="T538">
            <v>9.75</v>
          </cell>
          <cell r="U538">
            <v>10.65756081841425</v>
          </cell>
          <cell r="V538">
            <v>53.1</v>
          </cell>
          <cell r="W538">
            <v>6.335</v>
          </cell>
          <cell r="X538">
            <v>8.3820047355958955</v>
          </cell>
          <cell r="Y538">
            <v>9.7962158198147957</v>
          </cell>
        </row>
        <row r="539">
          <cell r="A539">
            <v>39290</v>
          </cell>
          <cell r="B539">
            <v>29.88</v>
          </cell>
          <cell r="C539">
            <v>4.1850000000000005</v>
          </cell>
          <cell r="D539">
            <v>7.1397849462365581</v>
          </cell>
          <cell r="E539">
            <v>8.1182874842603869</v>
          </cell>
          <cell r="F539">
            <v>23.09</v>
          </cell>
          <cell r="G539">
            <v>3.4350000000000001</v>
          </cell>
          <cell r="H539">
            <v>6.7219796215429399</v>
          </cell>
          <cell r="I539">
            <v>8.1665743689820278</v>
          </cell>
          <cell r="J539">
            <v>10.11</v>
          </cell>
          <cell r="K539">
            <v>-5.04</v>
          </cell>
          <cell r="L539">
            <v>-2.0059523809523809</v>
          </cell>
          <cell r="M539">
            <v>7.0786643887909992</v>
          </cell>
          <cell r="N539">
            <v>25.16</v>
          </cell>
          <cell r="O539">
            <v>4.1349999999999998</v>
          </cell>
          <cell r="P539">
            <v>6.0846432889963724</v>
          </cell>
          <cell r="Q539">
            <v>6.8300661842372268</v>
          </cell>
          <cell r="R539">
            <v>38.65</v>
          </cell>
          <cell r="S539">
            <v>3.96</v>
          </cell>
          <cell r="T539">
            <v>9.7601010101010104</v>
          </cell>
          <cell r="U539">
            <v>10.65756081841425</v>
          </cell>
          <cell r="V539">
            <v>54.04</v>
          </cell>
          <cell r="W539">
            <v>6.335</v>
          </cell>
          <cell r="X539">
            <v>8.5303867403314921</v>
          </cell>
          <cell r="Y539">
            <v>9.7962158198147957</v>
          </cell>
        </row>
      </sheetData>
      <sheetData sheetId="6" refreshError="1">
        <row r="5">
          <cell r="A5" t="str">
            <v>Security Price History</v>
          </cell>
        </row>
        <row r="6">
          <cell r="N6" t="str">
            <v>1 Year Average</v>
          </cell>
          <cell r="O6">
            <v>1.7850806564885491</v>
          </cell>
        </row>
        <row r="7">
          <cell r="A7" t="str">
            <v>AMGEN INC</v>
          </cell>
          <cell r="N7" t="str">
            <v>6 Month Average</v>
          </cell>
          <cell r="O7">
            <v>1.7841738538461531</v>
          </cell>
        </row>
        <row r="8">
          <cell r="A8" t="str">
            <v>AMGN</v>
          </cell>
          <cell r="B8" t="e">
            <v>#REF!</v>
          </cell>
          <cell r="N8" t="str">
            <v>3 Month Average</v>
          </cell>
          <cell r="O8">
            <v>1.8601558805970149</v>
          </cell>
        </row>
        <row r="9">
          <cell r="A9" t="str">
            <v>U.S. Dollar</v>
          </cell>
          <cell r="N9" t="str">
            <v>1 Month Average</v>
          </cell>
          <cell r="O9">
            <v>1.8001322173913041</v>
          </cell>
        </row>
        <row r="10">
          <cell r="B10">
            <v>12</v>
          </cell>
          <cell r="C10" t="str">
            <v>Months Ago</v>
          </cell>
        </row>
        <row r="11">
          <cell r="B11" t="str">
            <v>FG_PBK</v>
          </cell>
        </row>
        <row r="12">
          <cell r="A12">
            <v>38559</v>
          </cell>
          <cell r="B12" t="str">
            <v>START DATE</v>
          </cell>
        </row>
        <row r="13">
          <cell r="A13">
            <v>39289</v>
          </cell>
          <cell r="B13" t="str">
            <v>CFC</v>
          </cell>
          <cell r="C13" t="str">
            <v>LEND</v>
          </cell>
          <cell r="D13" t="str">
            <v>IMB</v>
          </cell>
          <cell r="E13" t="str">
            <v>WM</v>
          </cell>
          <cell r="F13" t="str">
            <v>DSL</v>
          </cell>
          <cell r="G13" t="str">
            <v>AHL</v>
          </cell>
        </row>
        <row r="14">
          <cell r="A14" t="str">
            <v>Date</v>
          </cell>
          <cell r="B14" t="str">
            <v>CFC</v>
          </cell>
          <cell r="C14" t="str">
            <v>LEND</v>
          </cell>
          <cell r="D14" t="str">
            <v>IMB</v>
          </cell>
          <cell r="E14" t="str">
            <v>WM</v>
          </cell>
          <cell r="F14" t="str">
            <v>DSL</v>
          </cell>
          <cell r="G14" t="str">
            <v>AHL</v>
          </cell>
        </row>
        <row r="15">
          <cell r="A15">
            <v>38559</v>
          </cell>
          <cell r="B15">
            <v>1.935476</v>
          </cell>
          <cell r="C15">
            <v>2.4200140000000001</v>
          </cell>
          <cell r="D15">
            <v>2.0763419999999999</v>
          </cell>
          <cell r="E15">
            <v>1.7491729999999999</v>
          </cell>
          <cell r="F15">
            <v>2.1200700000000001</v>
          </cell>
          <cell r="G15">
            <v>1.26953</v>
          </cell>
        </row>
        <row r="16">
          <cell r="A16">
            <v>38560</v>
          </cell>
          <cell r="B16">
            <v>1.9520679999999999</v>
          </cell>
          <cell r="C16">
            <v>2.4733339999999999</v>
          </cell>
          <cell r="D16">
            <v>2.0758719999999999</v>
          </cell>
          <cell r="E16">
            <v>1.7221700000000002</v>
          </cell>
          <cell r="F16">
            <v>2.0735739999999998</v>
          </cell>
          <cell r="G16">
            <v>1.264996</v>
          </cell>
        </row>
        <row r="17">
          <cell r="A17">
            <v>38561</v>
          </cell>
          <cell r="B17">
            <v>1.9413629999999999</v>
          </cell>
          <cell r="C17">
            <v>2.537741</v>
          </cell>
          <cell r="D17">
            <v>2.113</v>
          </cell>
          <cell r="E17">
            <v>1.7270059999999998</v>
          </cell>
          <cell r="F17">
            <v>2.083348</v>
          </cell>
          <cell r="G17">
            <v>1.2854000000000001</v>
          </cell>
        </row>
        <row r="18">
          <cell r="A18">
            <v>38562</v>
          </cell>
          <cell r="B18">
            <v>1.9269109999999998</v>
          </cell>
          <cell r="C18">
            <v>2.508178</v>
          </cell>
          <cell r="D18">
            <v>2.0495540000000001</v>
          </cell>
          <cell r="E18">
            <v>1.712094</v>
          </cell>
          <cell r="F18">
            <v>2.0458339999999997</v>
          </cell>
          <cell r="G18">
            <v>1.288119</v>
          </cell>
          <cell r="K18" t="str">
            <v>July 26, 2005 - January 12, 2007</v>
          </cell>
        </row>
        <row r="19">
          <cell r="A19">
            <v>38565</v>
          </cell>
          <cell r="B19">
            <v>1.9033600000000002</v>
          </cell>
          <cell r="C19">
            <v>2.5393249999999998</v>
          </cell>
          <cell r="D19">
            <v>2.086211</v>
          </cell>
          <cell r="E19">
            <v>1.7129000000000001</v>
          </cell>
          <cell r="F19">
            <v>2.0910100000000003</v>
          </cell>
          <cell r="G19">
            <v>1.3080689999999999</v>
          </cell>
        </row>
        <row r="20">
          <cell r="A20">
            <v>38566</v>
          </cell>
          <cell r="B20">
            <v>1.9055000000000002</v>
          </cell>
          <cell r="C20">
            <v>2.531406</v>
          </cell>
          <cell r="D20">
            <v>2.1656369999999998</v>
          </cell>
          <cell r="E20">
            <v>1.7221700000000002</v>
          </cell>
          <cell r="F20">
            <v>2.1269389999999997</v>
          </cell>
          <cell r="G20">
            <v>1.3370869999999999</v>
          </cell>
        </row>
        <row r="21">
          <cell r="A21">
            <v>38567</v>
          </cell>
          <cell r="B21">
            <v>1.8915849999999998</v>
          </cell>
          <cell r="C21">
            <v>2.4617200000000001</v>
          </cell>
          <cell r="D21">
            <v>2.1482479999999997</v>
          </cell>
          <cell r="E21">
            <v>1.723379</v>
          </cell>
          <cell r="F21">
            <v>2.1134649999999997</v>
          </cell>
          <cell r="G21">
            <v>1.339807</v>
          </cell>
        </row>
        <row r="22">
          <cell r="A22">
            <v>38568</v>
          </cell>
          <cell r="B22">
            <v>1.8846269999999998</v>
          </cell>
          <cell r="C22">
            <v>2.3793639999999998</v>
          </cell>
          <cell r="D22">
            <v>2.1177000000000001</v>
          </cell>
          <cell r="E22">
            <v>1.7129000000000001</v>
          </cell>
          <cell r="F22">
            <v>2.0598359999999998</v>
          </cell>
          <cell r="G22">
            <v>1.3375400000000002</v>
          </cell>
        </row>
        <row r="23">
          <cell r="A23">
            <v>38569</v>
          </cell>
          <cell r="B23">
            <v>1.8739209999999999</v>
          </cell>
          <cell r="C23">
            <v>2.2885600000000004</v>
          </cell>
          <cell r="D23">
            <v>2.0382739999999999</v>
          </cell>
          <cell r="E23">
            <v>1.6987939999999999</v>
          </cell>
          <cell r="F23">
            <v>2.003565</v>
          </cell>
          <cell r="G23">
            <v>1.3298319999999999</v>
          </cell>
        </row>
        <row r="24">
          <cell r="A24">
            <v>38572</v>
          </cell>
          <cell r="B24">
            <v>1.8637519999999999</v>
          </cell>
          <cell r="C24">
            <v>2.2706109999999997</v>
          </cell>
          <cell r="D24">
            <v>2.0302850000000001</v>
          </cell>
          <cell r="E24">
            <v>1.6907329999999998</v>
          </cell>
          <cell r="F24">
            <v>1.9842800000000003</v>
          </cell>
          <cell r="G24">
            <v>1.3239379999999998</v>
          </cell>
        </row>
        <row r="25">
          <cell r="A25">
            <v>38573</v>
          </cell>
          <cell r="B25">
            <v>1.884091</v>
          </cell>
          <cell r="C25">
            <v>2.3001749999999999</v>
          </cell>
          <cell r="D25">
            <v>2.0227649999999997</v>
          </cell>
          <cell r="E25">
            <v>1.6996</v>
          </cell>
          <cell r="F25">
            <v>1.974769</v>
          </cell>
          <cell r="G25">
            <v>1.315323</v>
          </cell>
        </row>
        <row r="26">
          <cell r="A26">
            <v>38574</v>
          </cell>
          <cell r="B26">
            <v>1.8760619999999999</v>
          </cell>
          <cell r="C26">
            <v>2.2743059999999997</v>
          </cell>
          <cell r="D26">
            <v>1.9973869999999998</v>
          </cell>
          <cell r="E26">
            <v>1.6762239999999999</v>
          </cell>
          <cell r="F26">
            <v>1.8603779999999999</v>
          </cell>
          <cell r="G26">
            <v>1.284945</v>
          </cell>
        </row>
        <row r="27">
          <cell r="A27">
            <v>38575</v>
          </cell>
          <cell r="B27">
            <v>1.8985429999999999</v>
          </cell>
          <cell r="C27">
            <v>2.3614139999999999</v>
          </cell>
          <cell r="D27">
            <v>1.971538</v>
          </cell>
          <cell r="E27">
            <v>1.700809</v>
          </cell>
          <cell r="F27">
            <v>1.8772849999999999</v>
          </cell>
          <cell r="G27">
            <v>1.2922</v>
          </cell>
        </row>
        <row r="28">
          <cell r="A28">
            <v>38576</v>
          </cell>
          <cell r="B28">
            <v>1.8766</v>
          </cell>
          <cell r="C28">
            <v>2.3624700000000001</v>
          </cell>
          <cell r="D28">
            <v>1.972008</v>
          </cell>
          <cell r="E28">
            <v>1.6810600000000002</v>
          </cell>
          <cell r="F28">
            <v>1.771876</v>
          </cell>
          <cell r="G28">
            <v>1.289933</v>
          </cell>
        </row>
        <row r="29">
          <cell r="A29">
            <v>38579</v>
          </cell>
          <cell r="B29">
            <v>1.8637519999999999</v>
          </cell>
          <cell r="C29">
            <v>2.394145</v>
          </cell>
          <cell r="D29">
            <v>2.0114860000000001</v>
          </cell>
          <cell r="E29">
            <v>1.7040329999999999</v>
          </cell>
          <cell r="F29">
            <v>1.695263</v>
          </cell>
          <cell r="G29">
            <v>1.294467</v>
          </cell>
        </row>
        <row r="30">
          <cell r="A30">
            <v>38580</v>
          </cell>
          <cell r="B30">
            <v>1.8375239999999999</v>
          </cell>
          <cell r="C30">
            <v>2.3915059999999997</v>
          </cell>
          <cell r="D30">
            <v>1.9818769999999999</v>
          </cell>
          <cell r="E30">
            <v>1.6955700000000002</v>
          </cell>
          <cell r="F30">
            <v>1.6746569999999998</v>
          </cell>
          <cell r="G30">
            <v>1.2922</v>
          </cell>
        </row>
        <row r="31">
          <cell r="A31">
            <v>38581</v>
          </cell>
          <cell r="B31">
            <v>1.8407359999999999</v>
          </cell>
          <cell r="C31">
            <v>2.3371300000000002</v>
          </cell>
          <cell r="D31">
            <v>1.9748279999999998</v>
          </cell>
          <cell r="E31">
            <v>1.6879119999999999</v>
          </cell>
          <cell r="F31">
            <v>1.641106</v>
          </cell>
          <cell r="G31">
            <v>1.3030819999999999</v>
          </cell>
        </row>
        <row r="32">
          <cell r="A32">
            <v>38582</v>
          </cell>
          <cell r="B32">
            <v>1.8519759999999998</v>
          </cell>
          <cell r="C32">
            <v>2.180863</v>
          </cell>
          <cell r="D32">
            <v>1.979528</v>
          </cell>
          <cell r="E32">
            <v>1.6907329999999998</v>
          </cell>
          <cell r="F32">
            <v>1.6820539999999999</v>
          </cell>
          <cell r="G32">
            <v>1.2922</v>
          </cell>
        </row>
        <row r="33">
          <cell r="A33">
            <v>38583</v>
          </cell>
          <cell r="B33">
            <v>1.8600049999999999</v>
          </cell>
          <cell r="C33">
            <v>2.165025</v>
          </cell>
          <cell r="D33">
            <v>2.0002059999999999</v>
          </cell>
          <cell r="E33">
            <v>1.7016149999999999</v>
          </cell>
          <cell r="F33">
            <v>1.703981</v>
          </cell>
          <cell r="G33">
            <v>1.3017209999999999</v>
          </cell>
        </row>
        <row r="34">
          <cell r="A34">
            <v>38586</v>
          </cell>
          <cell r="B34">
            <v>1.831637</v>
          </cell>
          <cell r="C34">
            <v>2.1840310000000001</v>
          </cell>
          <cell r="D34">
            <v>1.9926869999999999</v>
          </cell>
          <cell r="E34">
            <v>1.6991969999999998</v>
          </cell>
          <cell r="F34">
            <v>1.7251159999999999</v>
          </cell>
          <cell r="G34">
            <v>1.3021749999999999</v>
          </cell>
        </row>
        <row r="35">
          <cell r="A35">
            <v>38587</v>
          </cell>
          <cell r="B35">
            <v>1.809156</v>
          </cell>
          <cell r="C35">
            <v>2.2141229999999998</v>
          </cell>
          <cell r="D35">
            <v>1.9846969999999999</v>
          </cell>
          <cell r="E35">
            <v>1.6951669999999999</v>
          </cell>
          <cell r="F35">
            <v>1.7142839999999999</v>
          </cell>
          <cell r="G35">
            <v>1.308522</v>
          </cell>
        </row>
        <row r="36">
          <cell r="A36">
            <v>38588</v>
          </cell>
          <cell r="B36">
            <v>1.7861400000000001</v>
          </cell>
          <cell r="C36">
            <v>2.1882539999999997</v>
          </cell>
          <cell r="D36">
            <v>1.963549</v>
          </cell>
          <cell r="E36">
            <v>1.677433</v>
          </cell>
          <cell r="F36">
            <v>1.691036</v>
          </cell>
          <cell r="G36">
            <v>1.3080689999999999</v>
          </cell>
        </row>
        <row r="37">
          <cell r="A37">
            <v>38589</v>
          </cell>
          <cell r="B37">
            <v>1.7722229999999999</v>
          </cell>
          <cell r="C37">
            <v>2.1254309999999998</v>
          </cell>
          <cell r="D37">
            <v>1.956969</v>
          </cell>
          <cell r="E37">
            <v>1.675821</v>
          </cell>
          <cell r="F37">
            <v>1.6894509999999998</v>
          </cell>
          <cell r="G37">
            <v>1.31623</v>
          </cell>
        </row>
        <row r="38">
          <cell r="A38">
            <v>38590</v>
          </cell>
          <cell r="B38">
            <v>1.762589</v>
          </cell>
          <cell r="C38">
            <v>2.04941</v>
          </cell>
          <cell r="D38">
            <v>1.9320600000000001</v>
          </cell>
          <cell r="E38">
            <v>1.642369</v>
          </cell>
          <cell r="F38">
            <v>1.656428</v>
          </cell>
          <cell r="G38">
            <v>1.315323</v>
          </cell>
        </row>
        <row r="39">
          <cell r="A39">
            <v>38593</v>
          </cell>
          <cell r="B39">
            <v>1.7770409999999999</v>
          </cell>
          <cell r="C39">
            <v>2.0615519999999998</v>
          </cell>
          <cell r="D39">
            <v>1.956029</v>
          </cell>
          <cell r="E39">
            <v>1.6669539999999998</v>
          </cell>
          <cell r="F39">
            <v>1.6643539999999999</v>
          </cell>
          <cell r="G39">
            <v>1.2949200000000001</v>
          </cell>
        </row>
        <row r="40">
          <cell r="A40">
            <v>38594</v>
          </cell>
          <cell r="B40">
            <v>1.770618</v>
          </cell>
          <cell r="C40">
            <v>2.0425469999999999</v>
          </cell>
          <cell r="D40">
            <v>1.865794</v>
          </cell>
          <cell r="E40">
            <v>1.6580869999999999</v>
          </cell>
          <cell r="F40">
            <v>1.658542</v>
          </cell>
          <cell r="G40">
            <v>1.2486729999999999</v>
          </cell>
        </row>
        <row r="41">
          <cell r="A41">
            <v>38595</v>
          </cell>
          <cell r="B41">
            <v>1.8086209999999998</v>
          </cell>
          <cell r="C41">
            <v>2.1148729999999998</v>
          </cell>
          <cell r="D41">
            <v>1.871904</v>
          </cell>
          <cell r="E41">
            <v>1.675821</v>
          </cell>
          <cell r="F41">
            <v>1.674393</v>
          </cell>
          <cell r="G41">
            <v>1.23099</v>
          </cell>
        </row>
        <row r="42">
          <cell r="A42">
            <v>38596</v>
          </cell>
          <cell r="B42">
            <v>1.748721</v>
          </cell>
          <cell r="C42">
            <v>2.0533169999999998</v>
          </cell>
          <cell r="D42">
            <v>1.8127439999999999</v>
          </cell>
          <cell r="E42">
            <v>1.6369</v>
          </cell>
          <cell r="F42">
            <v>1.5998869999999998</v>
          </cell>
          <cell r="G42">
            <v>1.1647700000000001</v>
          </cell>
        </row>
        <row r="43">
          <cell r="A43">
            <v>38597</v>
          </cell>
          <cell r="B43">
            <v>1.785863</v>
          </cell>
          <cell r="C43">
            <v>2.0607189999999997</v>
          </cell>
          <cell r="D43">
            <v>1.8204289999999999</v>
          </cell>
          <cell r="E43">
            <v>1.6475109999999999</v>
          </cell>
          <cell r="F43">
            <v>1.5829169999999999</v>
          </cell>
          <cell r="G43">
            <v>1.1514</v>
          </cell>
        </row>
        <row r="44">
          <cell r="A44">
            <v>38600</v>
          </cell>
          <cell r="B44">
            <v>1.785863</v>
          </cell>
          <cell r="C44">
            <v>2.0607189999999997</v>
          </cell>
          <cell r="D44">
            <v>1.8204289999999999</v>
          </cell>
          <cell r="E44">
            <v>1.6475109999999999</v>
          </cell>
          <cell r="F44">
            <v>1.5829169999999999</v>
          </cell>
          <cell r="G44">
            <v>1.1514</v>
          </cell>
        </row>
        <row r="45">
          <cell r="A45">
            <v>38601</v>
          </cell>
          <cell r="B45">
            <v>1.7670379999999999</v>
          </cell>
          <cell r="C45">
            <v>2.0533169999999998</v>
          </cell>
          <cell r="D45">
            <v>1.873772</v>
          </cell>
          <cell r="E45">
            <v>1.6392579999999999</v>
          </cell>
          <cell r="F45">
            <v>1.6171059999999999</v>
          </cell>
          <cell r="G45">
            <v>1.164339</v>
          </cell>
        </row>
        <row r="46">
          <cell r="A46">
            <v>38602</v>
          </cell>
          <cell r="B46">
            <v>1.7365100000000002</v>
          </cell>
          <cell r="C46">
            <v>2.0567709999999999</v>
          </cell>
          <cell r="D46">
            <v>1.8669909999999998</v>
          </cell>
          <cell r="E46">
            <v>1.6439739999999998</v>
          </cell>
          <cell r="F46">
            <v>1.6101189999999999</v>
          </cell>
          <cell r="G46">
            <v>1.1255279999999999</v>
          </cell>
        </row>
        <row r="47">
          <cell r="A47">
            <v>38603</v>
          </cell>
          <cell r="B47">
            <v>1.7288779999999999</v>
          </cell>
          <cell r="C47">
            <v>1.9931139999999998</v>
          </cell>
          <cell r="D47">
            <v>1.8403200000000002</v>
          </cell>
          <cell r="E47">
            <v>1.6412229999999999</v>
          </cell>
          <cell r="F47">
            <v>1.5736839999999999</v>
          </cell>
          <cell r="G47">
            <v>1.1311339999999999</v>
          </cell>
        </row>
        <row r="48">
          <cell r="A48">
            <v>38604</v>
          </cell>
          <cell r="B48">
            <v>1.7639849999999999</v>
          </cell>
          <cell r="C48">
            <v>2.0212409999999998</v>
          </cell>
          <cell r="D48">
            <v>1.8873339999999998</v>
          </cell>
          <cell r="E48">
            <v>1.6557649999999999</v>
          </cell>
          <cell r="F48">
            <v>1.585912</v>
          </cell>
          <cell r="G48">
            <v>1.2031509999999999</v>
          </cell>
        </row>
        <row r="49">
          <cell r="A49">
            <v>38607</v>
          </cell>
          <cell r="B49">
            <v>1.8184259999999999</v>
          </cell>
          <cell r="C49">
            <v>2.0404869999999997</v>
          </cell>
          <cell r="D49">
            <v>1.8918539999999999</v>
          </cell>
          <cell r="E49">
            <v>1.660088</v>
          </cell>
          <cell r="F49">
            <v>1.6033809999999999</v>
          </cell>
          <cell r="G49">
            <v>1.246705</v>
          </cell>
        </row>
        <row r="50">
          <cell r="A50">
            <v>38608</v>
          </cell>
          <cell r="B50">
            <v>1.7934949999999998</v>
          </cell>
          <cell r="C50">
            <v>2.0266700000000002</v>
          </cell>
          <cell r="D50">
            <v>1.871964</v>
          </cell>
          <cell r="E50">
            <v>1.6282539999999999</v>
          </cell>
          <cell r="F50">
            <v>1.5956439999999998</v>
          </cell>
          <cell r="G50">
            <v>1.2618</v>
          </cell>
        </row>
        <row r="51">
          <cell r="A51">
            <v>38609</v>
          </cell>
          <cell r="B51">
            <v>1.781793</v>
          </cell>
          <cell r="C51">
            <v>1.9664659999999998</v>
          </cell>
          <cell r="D51">
            <v>1.864279</v>
          </cell>
          <cell r="E51">
            <v>1.62904</v>
          </cell>
          <cell r="F51">
            <v>1.594646</v>
          </cell>
          <cell r="G51">
            <v>1.251449</v>
          </cell>
        </row>
        <row r="52">
          <cell r="A52">
            <v>38610</v>
          </cell>
          <cell r="B52">
            <v>1.7828100000000002</v>
          </cell>
          <cell r="C52">
            <v>1.9136649999999999</v>
          </cell>
          <cell r="D52">
            <v>1.8828129999999998</v>
          </cell>
          <cell r="E52">
            <v>1.6321839999999999</v>
          </cell>
          <cell r="F52">
            <v>1.594646</v>
          </cell>
          <cell r="G52">
            <v>1.2484300000000002</v>
          </cell>
        </row>
        <row r="53">
          <cell r="A53">
            <v>38611</v>
          </cell>
          <cell r="B53">
            <v>1.7879</v>
          </cell>
          <cell r="C53">
            <v>1.8667859999999998</v>
          </cell>
          <cell r="D53">
            <v>1.8972789999999999</v>
          </cell>
          <cell r="E53">
            <v>1.6585159999999999</v>
          </cell>
          <cell r="F53">
            <v>1.615359</v>
          </cell>
          <cell r="G53">
            <v>1.285085</v>
          </cell>
        </row>
        <row r="54">
          <cell r="A54">
            <v>38614</v>
          </cell>
          <cell r="B54">
            <v>1.7599149999999999</v>
          </cell>
          <cell r="C54">
            <v>1.8825769999999999</v>
          </cell>
          <cell r="D54">
            <v>1.8434839999999999</v>
          </cell>
          <cell r="E54">
            <v>1.628647</v>
          </cell>
          <cell r="F54">
            <v>1.5899049999999999</v>
          </cell>
          <cell r="G54">
            <v>1.232475</v>
          </cell>
        </row>
        <row r="55">
          <cell r="A55">
            <v>38615</v>
          </cell>
          <cell r="B55">
            <v>1.7522829999999998</v>
          </cell>
          <cell r="C55">
            <v>1.871227</v>
          </cell>
          <cell r="D55">
            <v>1.8348949999999999</v>
          </cell>
          <cell r="E55">
            <v>1.6302189999999999</v>
          </cell>
          <cell r="F55">
            <v>1.5686929999999999</v>
          </cell>
          <cell r="G55">
            <v>1.237649</v>
          </cell>
        </row>
        <row r="56">
          <cell r="A56">
            <v>38616</v>
          </cell>
          <cell r="B56">
            <v>1.725317</v>
          </cell>
          <cell r="C56">
            <v>1.820894</v>
          </cell>
          <cell r="D56">
            <v>1.780648</v>
          </cell>
          <cell r="E56">
            <v>1.598384</v>
          </cell>
          <cell r="F56">
            <v>1.527766</v>
          </cell>
          <cell r="G56">
            <v>1.209619</v>
          </cell>
        </row>
        <row r="57">
          <cell r="A57">
            <v>38617</v>
          </cell>
          <cell r="B57">
            <v>1.7934949999999998</v>
          </cell>
          <cell r="C57">
            <v>1.8539559999999999</v>
          </cell>
          <cell r="D57">
            <v>1.7874289999999999</v>
          </cell>
          <cell r="E57">
            <v>1.596813</v>
          </cell>
          <cell r="F57">
            <v>1.540743</v>
          </cell>
          <cell r="G57">
            <v>1.226869</v>
          </cell>
        </row>
        <row r="58">
          <cell r="A58">
            <v>38618</v>
          </cell>
          <cell r="B58">
            <v>1.7309139999999998</v>
          </cell>
          <cell r="C58">
            <v>1.7597039999999999</v>
          </cell>
          <cell r="D58">
            <v>1.752621</v>
          </cell>
          <cell r="E58">
            <v>1.590131</v>
          </cell>
          <cell r="F58">
            <v>1.5399939999999999</v>
          </cell>
          <cell r="G58">
            <v>1.2764609999999998</v>
          </cell>
        </row>
        <row r="59">
          <cell r="A59">
            <v>38621</v>
          </cell>
          <cell r="B59">
            <v>1.703948</v>
          </cell>
          <cell r="C59">
            <v>1.7754949999999998</v>
          </cell>
          <cell r="D59">
            <v>1.7865249999999999</v>
          </cell>
          <cell r="E59">
            <v>1.582271</v>
          </cell>
          <cell r="F59">
            <v>1.552222</v>
          </cell>
          <cell r="G59">
            <v>1.2937100000000001</v>
          </cell>
        </row>
        <row r="60">
          <cell r="A60">
            <v>38622</v>
          </cell>
          <cell r="B60">
            <v>1.6897</v>
          </cell>
          <cell r="C60">
            <v>1.750821</v>
          </cell>
          <cell r="D60">
            <v>1.7725109999999999</v>
          </cell>
          <cell r="E60">
            <v>1.5846289999999998</v>
          </cell>
          <cell r="F60">
            <v>1.549976</v>
          </cell>
          <cell r="G60">
            <v>1.300179</v>
          </cell>
        </row>
        <row r="61">
          <cell r="A61">
            <v>38623</v>
          </cell>
          <cell r="B61">
            <v>1.666806</v>
          </cell>
          <cell r="C61">
            <v>1.723681</v>
          </cell>
          <cell r="D61">
            <v>1.7575939999999999</v>
          </cell>
          <cell r="E61">
            <v>1.563013</v>
          </cell>
          <cell r="F61">
            <v>1.507053</v>
          </cell>
          <cell r="G61">
            <v>1.2635239999999999</v>
          </cell>
        </row>
        <row r="62">
          <cell r="A62">
            <v>38624</v>
          </cell>
          <cell r="B62">
            <v>1.679017</v>
          </cell>
          <cell r="C62">
            <v>1.734537</v>
          </cell>
          <cell r="D62">
            <v>1.77658</v>
          </cell>
          <cell r="E62">
            <v>1.564192</v>
          </cell>
          <cell r="F62">
            <v>1.5325069999999998</v>
          </cell>
          <cell r="G62">
            <v>1.2786169999999999</v>
          </cell>
        </row>
        <row r="63">
          <cell r="A63">
            <v>38625</v>
          </cell>
          <cell r="B63">
            <v>1.6779999999999999</v>
          </cell>
          <cell r="C63">
            <v>1.7350300000000001</v>
          </cell>
          <cell r="D63">
            <v>1.789237</v>
          </cell>
          <cell r="E63">
            <v>1.5414000000000001</v>
          </cell>
          <cell r="F63">
            <v>1.5197800000000001</v>
          </cell>
          <cell r="G63">
            <v>1.274305</v>
          </cell>
        </row>
        <row r="64">
          <cell r="A64">
            <v>38628</v>
          </cell>
          <cell r="B64">
            <v>1.6383129999999999</v>
          </cell>
          <cell r="C64">
            <v>1.7488469999999998</v>
          </cell>
          <cell r="D64">
            <v>1.782457</v>
          </cell>
          <cell r="E64">
            <v>1.5374679999999998</v>
          </cell>
          <cell r="F64">
            <v>1.5142900000000001</v>
          </cell>
          <cell r="G64">
            <v>1.0957729999999999</v>
          </cell>
        </row>
        <row r="65">
          <cell r="A65">
            <v>38629</v>
          </cell>
          <cell r="B65">
            <v>1.6128739999999999</v>
          </cell>
          <cell r="C65">
            <v>1.7444059999999999</v>
          </cell>
          <cell r="D65">
            <v>1.7539769999999999</v>
          </cell>
          <cell r="E65">
            <v>1.517031</v>
          </cell>
          <cell r="F65">
            <v>1.507053</v>
          </cell>
          <cell r="G65">
            <v>1.012113</v>
          </cell>
        </row>
        <row r="66">
          <cell r="A66">
            <v>38630</v>
          </cell>
          <cell r="B66">
            <v>1.603715</v>
          </cell>
          <cell r="C66">
            <v>1.7360169999999999</v>
          </cell>
          <cell r="D66">
            <v>1.6906889999999999</v>
          </cell>
          <cell r="E66">
            <v>1.5009169999999998</v>
          </cell>
          <cell r="F66">
            <v>1.4713669999999999</v>
          </cell>
          <cell r="G66">
            <v>0.99227569999999998</v>
          </cell>
        </row>
        <row r="67">
          <cell r="A67">
            <v>38631</v>
          </cell>
          <cell r="B67">
            <v>1.583364</v>
          </cell>
          <cell r="C67">
            <v>1.723681</v>
          </cell>
          <cell r="D67">
            <v>1.6635659999999999</v>
          </cell>
          <cell r="E67">
            <v>1.4922709999999999</v>
          </cell>
          <cell r="F67">
            <v>1.4578909999999998</v>
          </cell>
          <cell r="G67">
            <v>0.99831300000000001</v>
          </cell>
        </row>
        <row r="68">
          <cell r="A68">
            <v>38632</v>
          </cell>
          <cell r="B68">
            <v>1.588452</v>
          </cell>
          <cell r="C68">
            <v>1.737004</v>
          </cell>
          <cell r="D68">
            <v>1.6811959999999999</v>
          </cell>
          <cell r="E68">
            <v>1.5032749999999999</v>
          </cell>
          <cell r="F68">
            <v>1.467873</v>
          </cell>
          <cell r="G68">
            <v>0.9940005999999999</v>
          </cell>
        </row>
        <row r="69">
          <cell r="A69">
            <v>38635</v>
          </cell>
          <cell r="B69">
            <v>1.5818369999999999</v>
          </cell>
          <cell r="C69">
            <v>1.682229</v>
          </cell>
          <cell r="D69">
            <v>1.6531689999999999</v>
          </cell>
          <cell r="E69">
            <v>1.472227</v>
          </cell>
          <cell r="F69">
            <v>1.430191</v>
          </cell>
          <cell r="G69">
            <v>0.99184449999999991</v>
          </cell>
        </row>
        <row r="70">
          <cell r="A70">
            <v>38636</v>
          </cell>
          <cell r="B70">
            <v>1.5579239999999999</v>
          </cell>
          <cell r="C70">
            <v>1.6728539999999998</v>
          </cell>
          <cell r="D70">
            <v>1.6337300000000001</v>
          </cell>
          <cell r="E70">
            <v>1.4738</v>
          </cell>
          <cell r="F70">
            <v>1.4224539999999999</v>
          </cell>
          <cell r="G70">
            <v>0.98321969999999992</v>
          </cell>
        </row>
        <row r="71">
          <cell r="A71">
            <v>38637</v>
          </cell>
          <cell r="B71">
            <v>1.5314669999999999</v>
          </cell>
          <cell r="C71">
            <v>1.593405</v>
          </cell>
          <cell r="D71">
            <v>1.5776749999999999</v>
          </cell>
          <cell r="E71">
            <v>1.4510049999999999</v>
          </cell>
          <cell r="F71">
            <v>1.3902619999999999</v>
          </cell>
          <cell r="G71">
            <v>0.98235729999999999</v>
          </cell>
        </row>
        <row r="72">
          <cell r="A72">
            <v>38638</v>
          </cell>
          <cell r="B72">
            <v>1.5263789999999999</v>
          </cell>
          <cell r="C72">
            <v>1.602781</v>
          </cell>
          <cell r="D72">
            <v>1.5907849999999999</v>
          </cell>
          <cell r="E72">
            <v>1.466332</v>
          </cell>
          <cell r="F72">
            <v>1.419959</v>
          </cell>
          <cell r="G72">
            <v>0.99184449999999991</v>
          </cell>
        </row>
        <row r="73">
          <cell r="A73">
            <v>38639</v>
          </cell>
          <cell r="B73">
            <v>1.5630119999999998</v>
          </cell>
          <cell r="C73">
            <v>1.626468</v>
          </cell>
          <cell r="D73">
            <v>1.6504559999999999</v>
          </cell>
          <cell r="E73">
            <v>1.4863759999999999</v>
          </cell>
          <cell r="F73">
            <v>1.4821</v>
          </cell>
          <cell r="G73">
            <v>1.01125</v>
          </cell>
        </row>
        <row r="74">
          <cell r="A74">
            <v>38642</v>
          </cell>
          <cell r="B74">
            <v>1.6215229999999998</v>
          </cell>
          <cell r="C74">
            <v>1.639791</v>
          </cell>
          <cell r="D74">
            <v>1.6486479999999999</v>
          </cell>
          <cell r="E74">
            <v>1.4773369999999999</v>
          </cell>
          <cell r="F74">
            <v>1.478604</v>
          </cell>
          <cell r="G74">
            <v>0.98882589999999992</v>
          </cell>
        </row>
        <row r="75">
          <cell r="A75">
            <v>38643</v>
          </cell>
          <cell r="B75">
            <v>1.6052419999999998</v>
          </cell>
          <cell r="C75">
            <v>1.6299219999999999</v>
          </cell>
          <cell r="D75">
            <v>1.6197169999999999</v>
          </cell>
          <cell r="E75">
            <v>1.4734069999999999</v>
          </cell>
          <cell r="F75">
            <v>1.4526500000000002</v>
          </cell>
          <cell r="G75">
            <v>0.96338279999999998</v>
          </cell>
        </row>
        <row r="76">
          <cell r="A76">
            <v>38644</v>
          </cell>
          <cell r="B76">
            <v>1.6413659999999999</v>
          </cell>
          <cell r="C76">
            <v>1.7098639999999998</v>
          </cell>
          <cell r="D76">
            <v>1.638703</v>
          </cell>
          <cell r="E76">
            <v>1.4895200000000002</v>
          </cell>
          <cell r="F76">
            <v>1.478105</v>
          </cell>
          <cell r="G76">
            <v>0.97243879999999994</v>
          </cell>
        </row>
        <row r="77">
          <cell r="A77">
            <v>38645</v>
          </cell>
          <cell r="B77">
            <v>1.6082939999999999</v>
          </cell>
          <cell r="C77">
            <v>1.6758139999999999</v>
          </cell>
          <cell r="D77">
            <v>1.6274000000000002</v>
          </cell>
          <cell r="E77">
            <v>1.483625</v>
          </cell>
          <cell r="F77">
            <v>1.4234529999999999</v>
          </cell>
          <cell r="G77">
            <v>0.97459499999999999</v>
          </cell>
        </row>
        <row r="78">
          <cell r="A78">
            <v>38646</v>
          </cell>
          <cell r="B78">
            <v>1.6286459999999998</v>
          </cell>
          <cell r="C78">
            <v>1.719733</v>
          </cell>
          <cell r="D78">
            <v>1.6721549999999998</v>
          </cell>
          <cell r="E78">
            <v>1.4738</v>
          </cell>
          <cell r="F78">
            <v>1.4349319999999999</v>
          </cell>
          <cell r="G78">
            <v>1.0004690000000001</v>
          </cell>
        </row>
        <row r="79">
          <cell r="A79">
            <v>38649</v>
          </cell>
          <cell r="B79">
            <v>1.6525589999999999</v>
          </cell>
          <cell r="C79">
            <v>1.7784559999999998</v>
          </cell>
          <cell r="D79">
            <v>1.7083189999999999</v>
          </cell>
          <cell r="E79">
            <v>1.4871619999999999</v>
          </cell>
          <cell r="F79">
            <v>1.4848429999999999</v>
          </cell>
          <cell r="G79">
            <v>1.0328120000000001</v>
          </cell>
        </row>
        <row r="80">
          <cell r="A80">
            <v>38650</v>
          </cell>
          <cell r="B80">
            <v>1.6082939999999999</v>
          </cell>
          <cell r="C80">
            <v>1.7330569999999998</v>
          </cell>
          <cell r="D80">
            <v>1.677127</v>
          </cell>
          <cell r="E80">
            <v>1.4812669999999999</v>
          </cell>
          <cell r="F80">
            <v>1.4783539999999999</v>
          </cell>
          <cell r="G80">
            <v>1.022462</v>
          </cell>
        </row>
        <row r="81">
          <cell r="A81">
            <v>38651</v>
          </cell>
          <cell r="B81">
            <v>1.5416429999999999</v>
          </cell>
          <cell r="C81">
            <v>1.6940729999999999</v>
          </cell>
          <cell r="D81">
            <v>1.6274000000000002</v>
          </cell>
          <cell r="E81">
            <v>1.495808</v>
          </cell>
          <cell r="F81">
            <v>1.4641300000000002</v>
          </cell>
          <cell r="G81">
            <v>1.012975</v>
          </cell>
        </row>
        <row r="82">
          <cell r="A82">
            <v>38652</v>
          </cell>
          <cell r="B82">
            <v>1.5553800000000002</v>
          </cell>
          <cell r="C82">
            <v>1.694566</v>
          </cell>
          <cell r="D82">
            <v>1.6224289999999999</v>
          </cell>
          <cell r="E82">
            <v>1.4863759999999999</v>
          </cell>
          <cell r="F82">
            <v>1.4396739999999999</v>
          </cell>
          <cell r="G82">
            <v>1.0099559999999999</v>
          </cell>
        </row>
        <row r="83">
          <cell r="A83">
            <v>38653</v>
          </cell>
          <cell r="B83">
            <v>1.629664</v>
          </cell>
          <cell r="C83">
            <v>1.8120109999999998</v>
          </cell>
          <cell r="D83">
            <v>1.6897849999999999</v>
          </cell>
          <cell r="E83">
            <v>1.528821</v>
          </cell>
          <cell r="F83">
            <v>1.503809</v>
          </cell>
          <cell r="G83">
            <v>1.028931</v>
          </cell>
        </row>
        <row r="84">
          <cell r="A84">
            <v>38656</v>
          </cell>
          <cell r="B84">
            <v>1.6164349999999998</v>
          </cell>
          <cell r="C84">
            <v>1.7833900000000003</v>
          </cell>
          <cell r="D84">
            <v>1.6875249999999999</v>
          </cell>
          <cell r="E84">
            <v>1.5563319999999998</v>
          </cell>
          <cell r="F84">
            <v>1.5210279999999998</v>
          </cell>
          <cell r="G84">
            <v>1.0431619999999999</v>
          </cell>
        </row>
        <row r="85">
          <cell r="A85">
            <v>38657</v>
          </cell>
          <cell r="B85">
            <v>1.5614859999999999</v>
          </cell>
          <cell r="C85">
            <v>1.9126779999999999</v>
          </cell>
          <cell r="D85">
            <v>1.632374</v>
          </cell>
          <cell r="E85">
            <v>1.5358959999999999</v>
          </cell>
          <cell r="F85">
            <v>1.4990669999999999</v>
          </cell>
          <cell r="G85">
            <v>1.0699000000000001</v>
          </cell>
        </row>
        <row r="86">
          <cell r="A86">
            <v>38658</v>
          </cell>
          <cell r="B86">
            <v>1.6144000000000001</v>
          </cell>
          <cell r="C86">
            <v>1.894914</v>
          </cell>
          <cell r="D86">
            <v>1.6255929999999998</v>
          </cell>
          <cell r="E86">
            <v>1.5575109999999999</v>
          </cell>
          <cell r="F86">
            <v>1.5300119999999999</v>
          </cell>
          <cell r="G86">
            <v>1.103966</v>
          </cell>
        </row>
        <row r="87">
          <cell r="A87">
            <v>38659</v>
          </cell>
          <cell r="B87">
            <v>1.6434</v>
          </cell>
          <cell r="C87">
            <v>1.863332</v>
          </cell>
          <cell r="D87">
            <v>1.626045</v>
          </cell>
          <cell r="E87">
            <v>1.5543669999999998</v>
          </cell>
          <cell r="F87">
            <v>1.5040579999999999</v>
          </cell>
          <cell r="G87">
            <v>1.091029</v>
          </cell>
        </row>
        <row r="88">
          <cell r="A88">
            <v>38660</v>
          </cell>
          <cell r="B88">
            <v>1.6362779999999999</v>
          </cell>
          <cell r="C88">
            <v>1.9136649999999999</v>
          </cell>
          <cell r="D88">
            <v>1.6486479999999999</v>
          </cell>
          <cell r="E88">
            <v>1.571267</v>
          </cell>
          <cell r="F88">
            <v>1.5225249999999999</v>
          </cell>
          <cell r="G88">
            <v>1.1082779999999999</v>
          </cell>
        </row>
        <row r="89">
          <cell r="A89">
            <v>38663</v>
          </cell>
          <cell r="B89">
            <v>1.658156</v>
          </cell>
          <cell r="C89">
            <v>1.9215609999999999</v>
          </cell>
          <cell r="D89">
            <v>1.664922</v>
          </cell>
          <cell r="E89">
            <v>1.5677300000000001</v>
          </cell>
          <cell r="F89">
            <v>1.5424900000000001</v>
          </cell>
          <cell r="G89">
            <v>1.134153</v>
          </cell>
        </row>
        <row r="90">
          <cell r="A90">
            <v>38664</v>
          </cell>
          <cell r="B90">
            <v>1.6322079999999999</v>
          </cell>
          <cell r="C90">
            <v>1.8707339999999999</v>
          </cell>
          <cell r="D90">
            <v>1.595305</v>
          </cell>
          <cell r="E90">
            <v>1.542184</v>
          </cell>
          <cell r="F90">
            <v>1.5078</v>
          </cell>
          <cell r="G90">
            <v>1.1479519999999999</v>
          </cell>
        </row>
        <row r="91">
          <cell r="A91">
            <v>38665</v>
          </cell>
          <cell r="B91">
            <v>1.6082939999999999</v>
          </cell>
          <cell r="C91">
            <v>1.8934329999999999</v>
          </cell>
          <cell r="D91">
            <v>1.607059</v>
          </cell>
          <cell r="E91">
            <v>1.5527949999999999</v>
          </cell>
          <cell r="F91">
            <v>1.5065539999999999</v>
          </cell>
          <cell r="G91">
            <v>1.144933</v>
          </cell>
        </row>
        <row r="92">
          <cell r="A92">
            <v>38666</v>
          </cell>
          <cell r="B92">
            <v>1.6861400000000002</v>
          </cell>
          <cell r="C92">
            <v>1.9758419999999999</v>
          </cell>
          <cell r="D92">
            <v>1.6717029999999999</v>
          </cell>
          <cell r="E92">
            <v>1.609389</v>
          </cell>
          <cell r="F92">
            <v>1.5991379999999999</v>
          </cell>
          <cell r="G92">
            <v>1.144933</v>
          </cell>
        </row>
        <row r="93">
          <cell r="A93">
            <v>38667</v>
          </cell>
          <cell r="B93">
            <v>1.7380369999999998</v>
          </cell>
          <cell r="C93">
            <v>2.072562</v>
          </cell>
          <cell r="D93">
            <v>1.718264</v>
          </cell>
          <cell r="E93">
            <v>1.6270749999999998</v>
          </cell>
          <cell r="F93">
            <v>1.618104</v>
          </cell>
          <cell r="G93">
            <v>1.1557139999999999</v>
          </cell>
        </row>
        <row r="94">
          <cell r="A94">
            <v>38670</v>
          </cell>
          <cell r="B94">
            <v>1.7568619999999999</v>
          </cell>
          <cell r="C94">
            <v>2.0967419999999999</v>
          </cell>
          <cell r="D94">
            <v>1.6644700000000001</v>
          </cell>
          <cell r="E94">
            <v>1.62</v>
          </cell>
          <cell r="F94">
            <v>1.5953949999999999</v>
          </cell>
          <cell r="G94">
            <v>1.1544209999999999</v>
          </cell>
        </row>
        <row r="95">
          <cell r="A95">
            <v>38671</v>
          </cell>
          <cell r="B95">
            <v>1.7721259999999999</v>
          </cell>
          <cell r="C95">
            <v>2.023215</v>
          </cell>
          <cell r="D95">
            <v>1.658593</v>
          </cell>
          <cell r="E95">
            <v>1.612533</v>
          </cell>
          <cell r="F95">
            <v>1.5696909999999999</v>
          </cell>
          <cell r="G95">
            <v>1.131996</v>
          </cell>
        </row>
        <row r="96">
          <cell r="A96">
            <v>38672</v>
          </cell>
          <cell r="B96">
            <v>1.7471949999999998</v>
          </cell>
          <cell r="C96">
            <v>1.960545</v>
          </cell>
          <cell r="D96">
            <v>1.6423189999999999</v>
          </cell>
          <cell r="E96">
            <v>1.601529</v>
          </cell>
          <cell r="F96">
            <v>1.5649489999999999</v>
          </cell>
          <cell r="G96">
            <v>1.1065529999999999</v>
          </cell>
        </row>
        <row r="97">
          <cell r="A97">
            <v>38673</v>
          </cell>
          <cell r="B97">
            <v>1.7711079999999999</v>
          </cell>
          <cell r="C97">
            <v>2.0429539999999999</v>
          </cell>
          <cell r="D97">
            <v>1.6762239999999999</v>
          </cell>
          <cell r="E97">
            <v>1.6294329999999999</v>
          </cell>
          <cell r="F97">
            <v>1.5634519999999998</v>
          </cell>
          <cell r="G97">
            <v>1.1052600000000001</v>
          </cell>
        </row>
        <row r="98">
          <cell r="A98">
            <v>38674</v>
          </cell>
          <cell r="B98">
            <v>1.7629679999999999</v>
          </cell>
          <cell r="C98">
            <v>2.0844049999999998</v>
          </cell>
          <cell r="D98">
            <v>1.6879769999999998</v>
          </cell>
          <cell r="E98">
            <v>1.6687339999999999</v>
          </cell>
          <cell r="F98">
            <v>1.55322</v>
          </cell>
          <cell r="G98">
            <v>1.103966</v>
          </cell>
        </row>
        <row r="99">
          <cell r="A99">
            <v>38677</v>
          </cell>
          <cell r="B99">
            <v>1.8316549999999998</v>
          </cell>
          <cell r="C99">
            <v>2.2132000000000001</v>
          </cell>
          <cell r="D99">
            <v>1.7349909999999999</v>
          </cell>
          <cell r="E99">
            <v>1.682882</v>
          </cell>
          <cell r="F99">
            <v>1.615858</v>
          </cell>
          <cell r="G99">
            <v>1.0996539999999999</v>
          </cell>
        </row>
        <row r="100">
          <cell r="A100">
            <v>38678</v>
          </cell>
          <cell r="B100">
            <v>1.857094</v>
          </cell>
          <cell r="C100">
            <v>2.2936350000000001</v>
          </cell>
          <cell r="D100">
            <v>1.788333</v>
          </cell>
          <cell r="E100">
            <v>1.6742359999999998</v>
          </cell>
          <cell r="F100">
            <v>1.649049</v>
          </cell>
          <cell r="G100">
            <v>1.1026719999999999</v>
          </cell>
        </row>
        <row r="101">
          <cell r="A101">
            <v>38679</v>
          </cell>
          <cell r="B101">
            <v>1.8606559999999999</v>
          </cell>
          <cell r="C101">
            <v>2.2694549999999998</v>
          </cell>
          <cell r="D101">
            <v>1.785169</v>
          </cell>
          <cell r="E101">
            <v>1.6793449999999999</v>
          </cell>
          <cell r="F101">
            <v>1.6817400000000002</v>
          </cell>
          <cell r="G101">
            <v>1.117334</v>
          </cell>
        </row>
        <row r="102">
          <cell r="A102">
            <v>38680</v>
          </cell>
          <cell r="B102">
            <v>1.8606559999999999</v>
          </cell>
          <cell r="C102">
            <v>2.2694549999999998</v>
          </cell>
          <cell r="D102">
            <v>1.785169</v>
          </cell>
          <cell r="E102">
            <v>1.6793449999999999</v>
          </cell>
          <cell r="F102">
            <v>1.6817400000000002</v>
          </cell>
          <cell r="G102">
            <v>1.117334</v>
          </cell>
        </row>
        <row r="103">
          <cell r="A103">
            <v>38681</v>
          </cell>
          <cell r="B103">
            <v>1.865235</v>
          </cell>
          <cell r="C103">
            <v>2.2398469999999997</v>
          </cell>
          <cell r="D103">
            <v>1.7987309999999999</v>
          </cell>
          <cell r="E103">
            <v>1.6966379999999999</v>
          </cell>
          <cell r="F103">
            <v>1.6837369999999998</v>
          </cell>
          <cell r="G103">
            <v>1.092754</v>
          </cell>
        </row>
        <row r="104">
          <cell r="A104">
            <v>38684</v>
          </cell>
          <cell r="B104">
            <v>1.8469179999999998</v>
          </cell>
          <cell r="C104">
            <v>2.1687879999999997</v>
          </cell>
          <cell r="D104">
            <v>1.7720589999999998</v>
          </cell>
          <cell r="E104">
            <v>1.684847</v>
          </cell>
          <cell r="F104">
            <v>1.6378189999999999</v>
          </cell>
          <cell r="G104">
            <v>1.081542</v>
          </cell>
        </row>
        <row r="105">
          <cell r="A105">
            <v>38685</v>
          </cell>
          <cell r="B105">
            <v>1.7934949999999998</v>
          </cell>
          <cell r="C105">
            <v>2.132765</v>
          </cell>
          <cell r="D105">
            <v>1.7761279999999999</v>
          </cell>
          <cell r="E105">
            <v>1.6561569999999999</v>
          </cell>
          <cell r="F105">
            <v>1.6295839999999999</v>
          </cell>
          <cell r="G105">
            <v>1.091029</v>
          </cell>
        </row>
        <row r="106">
          <cell r="A106">
            <v>38686</v>
          </cell>
          <cell r="B106">
            <v>1.7711079999999999</v>
          </cell>
          <cell r="C106">
            <v>2.1377000000000002</v>
          </cell>
          <cell r="D106">
            <v>1.7304700000000002</v>
          </cell>
          <cell r="E106">
            <v>1.6188209999999998</v>
          </cell>
          <cell r="F106">
            <v>1.6146100000000001</v>
          </cell>
          <cell r="G106">
            <v>1.079386</v>
          </cell>
        </row>
        <row r="107">
          <cell r="A107">
            <v>38687</v>
          </cell>
          <cell r="B107">
            <v>1.771617</v>
          </cell>
          <cell r="C107">
            <v>2.1747100000000001</v>
          </cell>
          <cell r="D107">
            <v>1.790594</v>
          </cell>
          <cell r="E107">
            <v>1.643581</v>
          </cell>
          <cell r="F107">
            <v>1.667017</v>
          </cell>
          <cell r="G107">
            <v>1.0996539999999999</v>
          </cell>
        </row>
        <row r="108">
          <cell r="A108">
            <v>38688</v>
          </cell>
          <cell r="B108">
            <v>1.6945749999999999</v>
          </cell>
          <cell r="C108">
            <v>1.9042519999999998</v>
          </cell>
          <cell r="D108">
            <v>1.692807</v>
          </cell>
          <cell r="E108">
            <v>1.6414309999999999</v>
          </cell>
          <cell r="F108">
            <v>1.5632459999999999</v>
          </cell>
          <cell r="G108">
            <v>1.434555</v>
          </cell>
        </row>
        <row r="109">
          <cell r="A109">
            <v>38691</v>
          </cell>
          <cell r="B109">
            <v>1.6887200000000002</v>
          </cell>
          <cell r="C109">
            <v>1.871435</v>
          </cell>
          <cell r="D109">
            <v>1.7214259999999999</v>
          </cell>
          <cell r="E109">
            <v>1.632757</v>
          </cell>
          <cell r="F109">
            <v>1.565623</v>
          </cell>
          <cell r="G109">
            <v>1.4169909999999999</v>
          </cell>
        </row>
        <row r="110">
          <cell r="A110">
            <v>38692</v>
          </cell>
          <cell r="B110">
            <v>1.7175079999999998</v>
          </cell>
          <cell r="C110">
            <v>1.8920000000000001</v>
          </cell>
          <cell r="D110">
            <v>1.7110189999999998</v>
          </cell>
          <cell r="E110">
            <v>1.6402479999999999</v>
          </cell>
          <cell r="F110">
            <v>1.5699029999999998</v>
          </cell>
          <cell r="G110">
            <v>1.3977279999999999</v>
          </cell>
        </row>
        <row r="111">
          <cell r="A111">
            <v>38693</v>
          </cell>
          <cell r="B111">
            <v>1.703846</v>
          </cell>
          <cell r="C111">
            <v>1.8504319999999999</v>
          </cell>
          <cell r="D111">
            <v>1.6954089999999999</v>
          </cell>
          <cell r="E111">
            <v>1.6165909999999999</v>
          </cell>
          <cell r="F111">
            <v>1.5375679999999998</v>
          </cell>
          <cell r="G111">
            <v>1.3614679999999999</v>
          </cell>
        </row>
        <row r="112">
          <cell r="A112">
            <v>38694</v>
          </cell>
          <cell r="B112">
            <v>1.710189</v>
          </cell>
          <cell r="C112">
            <v>1.824616</v>
          </cell>
          <cell r="D112">
            <v>1.652482</v>
          </cell>
          <cell r="E112">
            <v>1.619745</v>
          </cell>
          <cell r="F112">
            <v>1.5347149999999998</v>
          </cell>
          <cell r="G112">
            <v>1.3201079999999998</v>
          </cell>
        </row>
        <row r="113">
          <cell r="A113">
            <v>38695</v>
          </cell>
          <cell r="B113">
            <v>1.7053100000000001</v>
          </cell>
          <cell r="C113">
            <v>1.9038139999999999</v>
          </cell>
          <cell r="D113">
            <v>1.6850000000000001</v>
          </cell>
          <cell r="E113">
            <v>1.638671</v>
          </cell>
          <cell r="F113">
            <v>1.5399449999999999</v>
          </cell>
          <cell r="G113">
            <v>1.348436</v>
          </cell>
        </row>
        <row r="114">
          <cell r="A114">
            <v>38698</v>
          </cell>
          <cell r="B114">
            <v>1.6789619999999998</v>
          </cell>
          <cell r="C114">
            <v>1.8902500000000002</v>
          </cell>
          <cell r="D114">
            <v>1.667225</v>
          </cell>
          <cell r="E114">
            <v>1.634728</v>
          </cell>
          <cell r="F114">
            <v>1.525442</v>
          </cell>
          <cell r="G114">
            <v>1.325774</v>
          </cell>
        </row>
        <row r="115">
          <cell r="A115">
            <v>38699</v>
          </cell>
          <cell r="B115">
            <v>1.706774</v>
          </cell>
          <cell r="C115">
            <v>1.901189</v>
          </cell>
          <cell r="D115">
            <v>1.7036479999999998</v>
          </cell>
          <cell r="E115">
            <v>1.6930829999999999</v>
          </cell>
          <cell r="F115">
            <v>1.5696649999999999</v>
          </cell>
          <cell r="G115">
            <v>1.328606</v>
          </cell>
        </row>
        <row r="116">
          <cell r="A116">
            <v>38700</v>
          </cell>
          <cell r="B116">
            <v>1.7438559999999999</v>
          </cell>
          <cell r="C116">
            <v>1.9685729999999999</v>
          </cell>
          <cell r="D116">
            <v>1.745274</v>
          </cell>
          <cell r="E116">
            <v>1.7419749999999998</v>
          </cell>
          <cell r="F116">
            <v>1.6457469999999998</v>
          </cell>
          <cell r="G116">
            <v>1.331439</v>
          </cell>
        </row>
        <row r="117">
          <cell r="A117">
            <v>38701</v>
          </cell>
          <cell r="B117">
            <v>1.7331219999999998</v>
          </cell>
          <cell r="C117">
            <v>1.959384</v>
          </cell>
          <cell r="D117">
            <v>1.7387700000000001</v>
          </cell>
          <cell r="E117">
            <v>1.7348779999999999</v>
          </cell>
          <cell r="F117">
            <v>1.6407539999999998</v>
          </cell>
          <cell r="G117">
            <v>1.325774</v>
          </cell>
        </row>
        <row r="118">
          <cell r="A118">
            <v>38702</v>
          </cell>
          <cell r="B118">
            <v>1.7292179999999999</v>
          </cell>
          <cell r="C118">
            <v>2.0438329999999998</v>
          </cell>
          <cell r="D118">
            <v>1.7418049999999998</v>
          </cell>
          <cell r="E118">
            <v>1.7273859999999999</v>
          </cell>
          <cell r="F118">
            <v>1.6405159999999999</v>
          </cell>
          <cell r="G118">
            <v>1.3348389999999999</v>
          </cell>
        </row>
        <row r="119">
          <cell r="A119">
            <v>38705</v>
          </cell>
          <cell r="B119">
            <v>1.719948</v>
          </cell>
          <cell r="C119">
            <v>2.1221549999999998</v>
          </cell>
          <cell r="D119">
            <v>1.7196909999999999</v>
          </cell>
          <cell r="E119">
            <v>1.705306</v>
          </cell>
          <cell r="F119">
            <v>1.6253</v>
          </cell>
          <cell r="G119">
            <v>1.317842</v>
          </cell>
        </row>
        <row r="120">
          <cell r="A120">
            <v>38706</v>
          </cell>
          <cell r="B120">
            <v>1.701894</v>
          </cell>
          <cell r="C120">
            <v>2.1348449999999999</v>
          </cell>
          <cell r="D120">
            <v>1.737036</v>
          </cell>
          <cell r="E120">
            <v>1.6974200000000002</v>
          </cell>
          <cell r="F120">
            <v>1.6105589999999999</v>
          </cell>
          <cell r="G120">
            <v>1.317842</v>
          </cell>
        </row>
        <row r="121">
          <cell r="A121">
            <v>38707</v>
          </cell>
          <cell r="B121">
            <v>1.7287300000000001</v>
          </cell>
          <cell r="C121">
            <v>2.1786000000000003</v>
          </cell>
          <cell r="D121">
            <v>1.721859</v>
          </cell>
          <cell r="E121">
            <v>1.7561700000000002</v>
          </cell>
          <cell r="F121">
            <v>1.628628</v>
          </cell>
          <cell r="G121">
            <v>1.3133089999999998</v>
          </cell>
        </row>
        <row r="122">
          <cell r="A122">
            <v>38708</v>
          </cell>
          <cell r="B122">
            <v>1.7355609999999999</v>
          </cell>
          <cell r="C122">
            <v>2.247735</v>
          </cell>
          <cell r="D122">
            <v>1.711886</v>
          </cell>
          <cell r="E122">
            <v>1.743158</v>
          </cell>
          <cell r="F122">
            <v>1.6398029999999999</v>
          </cell>
          <cell r="G122">
            <v>1.331439</v>
          </cell>
        </row>
        <row r="123">
          <cell r="A123">
            <v>38709</v>
          </cell>
          <cell r="B123">
            <v>1.719948</v>
          </cell>
          <cell r="C123">
            <v>2.2284820000000001</v>
          </cell>
          <cell r="D123">
            <v>1.712753</v>
          </cell>
          <cell r="E123">
            <v>1.7553809999999999</v>
          </cell>
          <cell r="F123">
            <v>1.6379000000000001</v>
          </cell>
          <cell r="G123">
            <v>1.3473029999999999</v>
          </cell>
        </row>
        <row r="124">
          <cell r="A124">
            <v>38712</v>
          </cell>
          <cell r="B124">
            <v>1.719948</v>
          </cell>
          <cell r="C124">
            <v>2.2284820000000001</v>
          </cell>
          <cell r="D124">
            <v>1.712753</v>
          </cell>
          <cell r="E124">
            <v>1.7553809999999999</v>
          </cell>
          <cell r="F124">
            <v>1.6379000000000001</v>
          </cell>
          <cell r="G124">
            <v>1.3473029999999999</v>
          </cell>
        </row>
        <row r="125">
          <cell r="A125">
            <v>38713</v>
          </cell>
          <cell r="B125">
            <v>1.6896959999999999</v>
          </cell>
          <cell r="C125">
            <v>2.2105419999999998</v>
          </cell>
          <cell r="D125">
            <v>1.7114529999999999</v>
          </cell>
          <cell r="E125">
            <v>1.7514379999999998</v>
          </cell>
          <cell r="F125">
            <v>1.6436069999999998</v>
          </cell>
          <cell r="G125">
            <v>1.3427709999999999</v>
          </cell>
        </row>
        <row r="126">
          <cell r="A126">
            <v>38714</v>
          </cell>
          <cell r="B126">
            <v>1.666763</v>
          </cell>
          <cell r="C126">
            <v>2.167224</v>
          </cell>
          <cell r="D126">
            <v>1.705816</v>
          </cell>
          <cell r="E126">
            <v>1.7419749999999998</v>
          </cell>
          <cell r="F126">
            <v>1.6452709999999999</v>
          </cell>
          <cell r="G126">
            <v>1.331439</v>
          </cell>
        </row>
        <row r="127">
          <cell r="A127">
            <v>38715</v>
          </cell>
          <cell r="B127">
            <v>1.6618839999999999</v>
          </cell>
          <cell r="C127">
            <v>2.1812260000000001</v>
          </cell>
          <cell r="D127">
            <v>1.705816</v>
          </cell>
          <cell r="E127">
            <v>1.7222600000000001</v>
          </cell>
          <cell r="F127">
            <v>1.6205449999999999</v>
          </cell>
          <cell r="G127">
            <v>1.3461700000000001</v>
          </cell>
        </row>
        <row r="128">
          <cell r="A128">
            <v>38716</v>
          </cell>
          <cell r="B128">
            <v>1.6682269999999999</v>
          </cell>
          <cell r="C128">
            <v>2.1694119999999999</v>
          </cell>
          <cell r="D128">
            <v>1.6919400000000002</v>
          </cell>
          <cell r="E128">
            <v>1.715163</v>
          </cell>
          <cell r="F128">
            <v>1.6260129999999999</v>
          </cell>
          <cell r="G128">
            <v>1.3410709999999999</v>
          </cell>
        </row>
        <row r="129">
          <cell r="A129">
            <v>38719</v>
          </cell>
          <cell r="B129">
            <v>1.6682269999999999</v>
          </cell>
          <cell r="C129">
            <v>2.1694119999999999</v>
          </cell>
          <cell r="D129">
            <v>1.6919400000000002</v>
          </cell>
          <cell r="E129">
            <v>1.715163</v>
          </cell>
          <cell r="F129">
            <v>1.6260129999999999</v>
          </cell>
          <cell r="G129">
            <v>1.3410709999999999</v>
          </cell>
        </row>
        <row r="130">
          <cell r="A130">
            <v>38720</v>
          </cell>
          <cell r="B130">
            <v>1.7058</v>
          </cell>
          <cell r="C130">
            <v>2.1571600000000002</v>
          </cell>
          <cell r="D130">
            <v>1.7196909999999999</v>
          </cell>
          <cell r="E130">
            <v>1.7538039999999999</v>
          </cell>
          <cell r="F130">
            <v>1.6400409999999999</v>
          </cell>
          <cell r="G130">
            <v>1.3342719999999999</v>
          </cell>
        </row>
        <row r="131">
          <cell r="A131">
            <v>38721</v>
          </cell>
          <cell r="B131">
            <v>1.736049</v>
          </cell>
          <cell r="C131">
            <v>2.1558470000000001</v>
          </cell>
          <cell r="D131">
            <v>1.7366000000000001</v>
          </cell>
          <cell r="E131">
            <v>1.7703639999999998</v>
          </cell>
          <cell r="F131">
            <v>1.6426559999999999</v>
          </cell>
          <cell r="G131">
            <v>1.3597679999999999</v>
          </cell>
        </row>
        <row r="132">
          <cell r="A132">
            <v>38722</v>
          </cell>
          <cell r="B132">
            <v>1.7423919999999999</v>
          </cell>
          <cell r="C132">
            <v>2.1365949999999998</v>
          </cell>
          <cell r="D132">
            <v>1.7374689999999999</v>
          </cell>
          <cell r="E132">
            <v>1.768</v>
          </cell>
          <cell r="F132">
            <v>1.6543059999999998</v>
          </cell>
          <cell r="G132">
            <v>1.3660000000000001</v>
          </cell>
        </row>
        <row r="133">
          <cell r="A133">
            <v>38723</v>
          </cell>
          <cell r="B133">
            <v>1.7462959999999998</v>
          </cell>
          <cell r="C133">
            <v>2.0762119999999999</v>
          </cell>
          <cell r="D133">
            <v>1.7209919999999999</v>
          </cell>
          <cell r="E133">
            <v>1.7881069999999999</v>
          </cell>
          <cell r="F133">
            <v>1.6645300000000001</v>
          </cell>
          <cell r="G133">
            <v>1.3643000000000001</v>
          </cell>
        </row>
        <row r="134">
          <cell r="A134">
            <v>38726</v>
          </cell>
          <cell r="B134">
            <v>1.7336100000000001</v>
          </cell>
          <cell r="C134">
            <v>2.1330939999999998</v>
          </cell>
          <cell r="D134">
            <v>1.768689</v>
          </cell>
          <cell r="E134">
            <v>1.794416</v>
          </cell>
          <cell r="F134">
            <v>1.6564459999999999</v>
          </cell>
          <cell r="G134">
            <v>1.369966</v>
          </cell>
        </row>
        <row r="135">
          <cell r="A135">
            <v>38727</v>
          </cell>
          <cell r="B135">
            <v>1.7336100000000001</v>
          </cell>
          <cell r="C135">
            <v>2.1055280000000001</v>
          </cell>
          <cell r="D135">
            <v>1.825925</v>
          </cell>
          <cell r="E135">
            <v>1.7743069999999999</v>
          </cell>
          <cell r="F135">
            <v>1.6452709999999999</v>
          </cell>
          <cell r="G135">
            <v>1.3796000000000002</v>
          </cell>
        </row>
        <row r="136">
          <cell r="A136">
            <v>38728</v>
          </cell>
          <cell r="B136">
            <v>1.8072869999999999</v>
          </cell>
          <cell r="C136">
            <v>2.2280439999999997</v>
          </cell>
          <cell r="D136">
            <v>1.8523749999999999</v>
          </cell>
          <cell r="E136">
            <v>1.7940209999999999</v>
          </cell>
          <cell r="F136">
            <v>1.668096</v>
          </cell>
          <cell r="G136">
            <v>1.3920619999999999</v>
          </cell>
        </row>
        <row r="137">
          <cell r="A137">
            <v>38729</v>
          </cell>
          <cell r="B137">
            <v>1.7711800000000002</v>
          </cell>
          <cell r="C137">
            <v>2.1904140000000001</v>
          </cell>
          <cell r="D137">
            <v>1.8176869999999998</v>
          </cell>
          <cell r="E137">
            <v>1.7711519999999998</v>
          </cell>
          <cell r="F137">
            <v>1.6538309999999998</v>
          </cell>
          <cell r="G137">
            <v>1.4107589999999999</v>
          </cell>
        </row>
        <row r="138">
          <cell r="A138">
            <v>38730</v>
          </cell>
          <cell r="B138">
            <v>1.805823</v>
          </cell>
          <cell r="C138">
            <v>2.1659109999999999</v>
          </cell>
          <cell r="D138">
            <v>1.8120500000000002</v>
          </cell>
          <cell r="E138">
            <v>1.781404</v>
          </cell>
          <cell r="F138">
            <v>1.668809</v>
          </cell>
          <cell r="G138">
            <v>1.3841300000000001</v>
          </cell>
        </row>
        <row r="139">
          <cell r="A139">
            <v>38733</v>
          </cell>
          <cell r="B139">
            <v>1.805823</v>
          </cell>
          <cell r="C139">
            <v>2.1659109999999999</v>
          </cell>
          <cell r="D139">
            <v>1.8120500000000002</v>
          </cell>
          <cell r="E139">
            <v>1.781404</v>
          </cell>
          <cell r="F139">
            <v>1.668809</v>
          </cell>
          <cell r="G139">
            <v>1.3841300000000001</v>
          </cell>
        </row>
        <row r="140">
          <cell r="A140">
            <v>38734</v>
          </cell>
          <cell r="B140">
            <v>1.7614209999999999</v>
          </cell>
          <cell r="C140">
            <v>2.1300319999999999</v>
          </cell>
          <cell r="D140">
            <v>1.7608839999999999</v>
          </cell>
          <cell r="E140">
            <v>1.7577469999999999</v>
          </cell>
          <cell r="F140">
            <v>1.636474</v>
          </cell>
          <cell r="G140">
            <v>1.388096</v>
          </cell>
        </row>
        <row r="141">
          <cell r="A141">
            <v>38735</v>
          </cell>
          <cell r="B141">
            <v>1.767765</v>
          </cell>
          <cell r="C141">
            <v>2.033331</v>
          </cell>
          <cell r="D141">
            <v>1.725762</v>
          </cell>
          <cell r="E141">
            <v>1.7506489999999999</v>
          </cell>
          <cell r="F141">
            <v>1.6236359999999999</v>
          </cell>
          <cell r="G141">
            <v>1.3909289999999999</v>
          </cell>
        </row>
        <row r="142">
          <cell r="A142">
            <v>38736</v>
          </cell>
          <cell r="B142">
            <v>1.712629</v>
          </cell>
          <cell r="C142">
            <v>2.0622100000000003</v>
          </cell>
          <cell r="D142">
            <v>1.7027800000000002</v>
          </cell>
          <cell r="E142">
            <v>1.7084600000000001</v>
          </cell>
          <cell r="F142">
            <v>1.6203069999999999</v>
          </cell>
          <cell r="G142">
            <v>1.3982949999999998</v>
          </cell>
        </row>
        <row r="143">
          <cell r="A143">
            <v>38737</v>
          </cell>
          <cell r="B143">
            <v>1.6765219999999998</v>
          </cell>
          <cell r="C143">
            <v>1.994826</v>
          </cell>
          <cell r="D143">
            <v>1.6576849999999999</v>
          </cell>
          <cell r="E143">
            <v>1.6788889999999999</v>
          </cell>
          <cell r="F143">
            <v>1.603189</v>
          </cell>
          <cell r="G143">
            <v>1.3739319999999999</v>
          </cell>
        </row>
        <row r="144">
          <cell r="A144">
            <v>38740</v>
          </cell>
          <cell r="B144">
            <v>1.6726189999999999</v>
          </cell>
          <cell r="C144">
            <v>2.0591469999999998</v>
          </cell>
          <cell r="D144">
            <v>1.6594200000000001</v>
          </cell>
          <cell r="E144">
            <v>1.666666</v>
          </cell>
          <cell r="F144">
            <v>1.5775109999999999</v>
          </cell>
          <cell r="G144">
            <v>1.3762000000000001</v>
          </cell>
        </row>
        <row r="145">
          <cell r="A145">
            <v>38741</v>
          </cell>
          <cell r="B145">
            <v>1.6706669999999999</v>
          </cell>
          <cell r="C145">
            <v>2.1287189999999998</v>
          </cell>
          <cell r="D145">
            <v>1.669826</v>
          </cell>
          <cell r="E145">
            <v>1.65602</v>
          </cell>
          <cell r="F145">
            <v>1.56491</v>
          </cell>
          <cell r="G145">
            <v>1.363734</v>
          </cell>
        </row>
        <row r="146">
          <cell r="A146">
            <v>38742</v>
          </cell>
          <cell r="B146">
            <v>1.6613959999999999</v>
          </cell>
          <cell r="C146">
            <v>2.0862759999999998</v>
          </cell>
          <cell r="D146">
            <v>1.664623</v>
          </cell>
          <cell r="E146">
            <v>1.6686369999999999</v>
          </cell>
          <cell r="F146">
            <v>1.5573000000000001</v>
          </cell>
          <cell r="G146">
            <v>1.3665669999999999</v>
          </cell>
        </row>
        <row r="147">
          <cell r="A147">
            <v>38743</v>
          </cell>
          <cell r="B147">
            <v>1.6901839999999999</v>
          </cell>
          <cell r="C147">
            <v>2.1466590000000001</v>
          </cell>
          <cell r="D147">
            <v>1.7123200000000001</v>
          </cell>
          <cell r="E147">
            <v>1.6855909999999998</v>
          </cell>
          <cell r="F147">
            <v>1.5661</v>
          </cell>
          <cell r="G147">
            <v>1.3580679999999998</v>
          </cell>
        </row>
        <row r="148">
          <cell r="A148">
            <v>38744</v>
          </cell>
          <cell r="B148">
            <v>1.658957</v>
          </cell>
          <cell r="C148">
            <v>2.1694119999999999</v>
          </cell>
          <cell r="D148">
            <v>1.7591500000000002</v>
          </cell>
          <cell r="E148">
            <v>1.690323</v>
          </cell>
          <cell r="F148">
            <v>1.566336</v>
          </cell>
          <cell r="G148">
            <v>1.3512689999999998</v>
          </cell>
        </row>
        <row r="149">
          <cell r="A149">
            <v>38747</v>
          </cell>
          <cell r="B149">
            <v>1.6711549999999999</v>
          </cell>
          <cell r="C149">
            <v>2.3142429999999998</v>
          </cell>
          <cell r="D149">
            <v>1.7691219999999999</v>
          </cell>
          <cell r="E149">
            <v>1.666666</v>
          </cell>
          <cell r="F149">
            <v>1.5554000000000001</v>
          </cell>
          <cell r="G149">
            <v>1.348436</v>
          </cell>
        </row>
        <row r="150">
          <cell r="A150">
            <v>38748</v>
          </cell>
          <cell r="B150">
            <v>1.6316329999999999</v>
          </cell>
          <cell r="C150">
            <v>2.2984909999999998</v>
          </cell>
          <cell r="D150">
            <v>1.7717239999999999</v>
          </cell>
          <cell r="E150">
            <v>1.6686369999999999</v>
          </cell>
          <cell r="F150">
            <v>1.5568259999999998</v>
          </cell>
          <cell r="G150">
            <v>1.3133089999999998</v>
          </cell>
        </row>
        <row r="151">
          <cell r="A151">
            <v>38749</v>
          </cell>
          <cell r="B151">
            <v>1.625777</v>
          </cell>
          <cell r="C151">
            <v>2.3243069999999997</v>
          </cell>
          <cell r="D151">
            <v>1.742672</v>
          </cell>
          <cell r="E151">
            <v>1.6583859999999999</v>
          </cell>
          <cell r="F151">
            <v>1.5204500000000001</v>
          </cell>
          <cell r="G151">
            <v>1.3206739999999999</v>
          </cell>
        </row>
        <row r="152">
          <cell r="A152">
            <v>38750</v>
          </cell>
          <cell r="B152">
            <v>1.5872309999999998</v>
          </cell>
          <cell r="C152">
            <v>2.3120560000000001</v>
          </cell>
          <cell r="D152">
            <v>1.7535129999999999</v>
          </cell>
          <cell r="E152">
            <v>1.6587800000000001</v>
          </cell>
          <cell r="F152">
            <v>1.510464</v>
          </cell>
          <cell r="G152">
            <v>1.2968789999999999</v>
          </cell>
        </row>
        <row r="153">
          <cell r="A153">
            <v>38751</v>
          </cell>
          <cell r="B153">
            <v>1.6028449999999999</v>
          </cell>
          <cell r="C153">
            <v>2.2893029999999999</v>
          </cell>
          <cell r="D153">
            <v>1.7335669999999999</v>
          </cell>
          <cell r="E153">
            <v>1.6587800000000001</v>
          </cell>
          <cell r="F153">
            <v>1.5009539999999999</v>
          </cell>
          <cell r="G153">
            <v>1.2719500000000001</v>
          </cell>
        </row>
        <row r="154">
          <cell r="A154">
            <v>38754</v>
          </cell>
          <cell r="B154">
            <v>1.5847909999999998</v>
          </cell>
          <cell r="C154">
            <v>2.2928029999999997</v>
          </cell>
          <cell r="D154">
            <v>1.7305309999999998</v>
          </cell>
          <cell r="E154">
            <v>1.6639059999999999</v>
          </cell>
          <cell r="F154">
            <v>1.4874000000000001</v>
          </cell>
          <cell r="G154">
            <v>1.26685</v>
          </cell>
        </row>
        <row r="155">
          <cell r="A155">
            <v>38755</v>
          </cell>
          <cell r="B155">
            <v>1.571129</v>
          </cell>
          <cell r="C155">
            <v>2.1969780000000001</v>
          </cell>
          <cell r="D155">
            <v>1.6663569999999999</v>
          </cell>
          <cell r="E155">
            <v>1.652077</v>
          </cell>
          <cell r="F155">
            <v>1.480507</v>
          </cell>
          <cell r="G155">
            <v>1.2572189999999999</v>
          </cell>
        </row>
        <row r="156">
          <cell r="A156">
            <v>38756</v>
          </cell>
          <cell r="B156">
            <v>1.589183</v>
          </cell>
          <cell r="C156">
            <v>2.2087919999999999</v>
          </cell>
          <cell r="D156">
            <v>1.6654900000000001</v>
          </cell>
          <cell r="E156">
            <v>1.6650879999999999</v>
          </cell>
          <cell r="F156">
            <v>1.473136</v>
          </cell>
          <cell r="G156">
            <v>1.2521200000000001</v>
          </cell>
        </row>
        <row r="157">
          <cell r="A157">
            <v>38757</v>
          </cell>
          <cell r="B157">
            <v>1.617483</v>
          </cell>
          <cell r="C157">
            <v>2.2359200000000001</v>
          </cell>
          <cell r="D157">
            <v>1.675897</v>
          </cell>
          <cell r="E157">
            <v>1.661146</v>
          </cell>
          <cell r="F157">
            <v>1.457444</v>
          </cell>
          <cell r="G157">
            <v>1.253253</v>
          </cell>
        </row>
        <row r="158">
          <cell r="A158">
            <v>38758</v>
          </cell>
          <cell r="B158">
            <v>1.6223619999999999</v>
          </cell>
          <cell r="C158">
            <v>2.233295</v>
          </cell>
          <cell r="D158">
            <v>1.6741619999999999</v>
          </cell>
          <cell r="E158">
            <v>1.6706079999999999</v>
          </cell>
          <cell r="F158">
            <v>1.4534</v>
          </cell>
          <cell r="G158">
            <v>1.2402219999999999</v>
          </cell>
        </row>
        <row r="159">
          <cell r="A159">
            <v>38761</v>
          </cell>
          <cell r="B159">
            <v>1.628217</v>
          </cell>
          <cell r="C159">
            <v>2.2306700000000004</v>
          </cell>
          <cell r="D159">
            <v>1.653783</v>
          </cell>
          <cell r="E159">
            <v>1.6654829999999998</v>
          </cell>
          <cell r="F159">
            <v>1.4412769999999999</v>
          </cell>
          <cell r="G159">
            <v>1.227757</v>
          </cell>
        </row>
        <row r="160">
          <cell r="A160">
            <v>38762</v>
          </cell>
          <cell r="B160">
            <v>1.6726189999999999</v>
          </cell>
          <cell r="C160">
            <v>2.1501589999999999</v>
          </cell>
          <cell r="D160">
            <v>1.6876039999999999</v>
          </cell>
          <cell r="E160">
            <v>1.6871689999999999</v>
          </cell>
          <cell r="F160">
            <v>1.4874000000000001</v>
          </cell>
          <cell r="G160">
            <v>1.2634509999999999</v>
          </cell>
        </row>
        <row r="161">
          <cell r="A161">
            <v>38763</v>
          </cell>
          <cell r="B161">
            <v>1.654077</v>
          </cell>
          <cell r="C161">
            <v>2.1265309999999999</v>
          </cell>
          <cell r="D161">
            <v>1.7036479999999998</v>
          </cell>
          <cell r="E161">
            <v>1.6938719999999998</v>
          </cell>
          <cell r="F161">
            <v>1.500003</v>
          </cell>
          <cell r="G161">
            <v>1.2747819999999999</v>
          </cell>
        </row>
        <row r="162">
          <cell r="A162">
            <v>38764</v>
          </cell>
          <cell r="B162">
            <v>1.6492</v>
          </cell>
          <cell r="C162">
            <v>2.1934770000000001</v>
          </cell>
          <cell r="D162">
            <v>1.6975769999999999</v>
          </cell>
          <cell r="E162">
            <v>1.7060949999999999</v>
          </cell>
          <cell r="F162">
            <v>1.5011909999999999</v>
          </cell>
          <cell r="G162">
            <v>1.2645839999999999</v>
          </cell>
        </row>
        <row r="163">
          <cell r="A163">
            <v>38765</v>
          </cell>
          <cell r="B163">
            <v>1.6482219999999999</v>
          </cell>
          <cell r="C163">
            <v>2.1759749999999998</v>
          </cell>
          <cell r="D163">
            <v>1.690639</v>
          </cell>
          <cell r="E163">
            <v>1.6930829999999999</v>
          </cell>
          <cell r="F163">
            <v>1.495485</v>
          </cell>
          <cell r="G163">
            <v>1.3291729999999999</v>
          </cell>
        </row>
        <row r="164">
          <cell r="A164">
            <v>38768</v>
          </cell>
          <cell r="B164">
            <v>1.6482219999999999</v>
          </cell>
          <cell r="C164">
            <v>2.1759749999999998</v>
          </cell>
          <cell r="D164">
            <v>1.690639</v>
          </cell>
          <cell r="E164">
            <v>1.6930829999999999</v>
          </cell>
          <cell r="F164">
            <v>1.495485</v>
          </cell>
          <cell r="G164">
            <v>1.3291729999999999</v>
          </cell>
        </row>
        <row r="165">
          <cell r="A165">
            <v>38769</v>
          </cell>
          <cell r="B165">
            <v>1.6482219999999999</v>
          </cell>
          <cell r="C165">
            <v>2.1632859999999998</v>
          </cell>
          <cell r="D165">
            <v>1.6767639999999999</v>
          </cell>
          <cell r="E165">
            <v>1.677311</v>
          </cell>
          <cell r="F165">
            <v>1.494772</v>
          </cell>
          <cell r="G165">
            <v>1.337105</v>
          </cell>
        </row>
        <row r="166">
          <cell r="A166">
            <v>38770</v>
          </cell>
          <cell r="B166">
            <v>1.719948</v>
          </cell>
          <cell r="C166">
            <v>2.2385459999999999</v>
          </cell>
          <cell r="D166">
            <v>1.684569</v>
          </cell>
          <cell r="E166">
            <v>1.7226549999999998</v>
          </cell>
          <cell r="F166">
            <v>1.5199739999999999</v>
          </cell>
          <cell r="G166">
            <v>1.3331389999999999</v>
          </cell>
        </row>
        <row r="167">
          <cell r="A167">
            <v>38771</v>
          </cell>
          <cell r="B167">
            <v>1.7097</v>
          </cell>
          <cell r="C167">
            <v>2.233733</v>
          </cell>
          <cell r="D167">
            <v>1.674596</v>
          </cell>
          <cell r="E167">
            <v>1.7230489999999998</v>
          </cell>
          <cell r="F167">
            <v>1.513317</v>
          </cell>
          <cell r="G167">
            <v>1.325774</v>
          </cell>
        </row>
        <row r="168">
          <cell r="A168">
            <v>38772</v>
          </cell>
          <cell r="B168">
            <v>1.732146</v>
          </cell>
          <cell r="C168">
            <v>2.2753000000000001</v>
          </cell>
          <cell r="D168">
            <v>1.6867369999999999</v>
          </cell>
          <cell r="E168">
            <v>1.7266000000000001</v>
          </cell>
          <cell r="F168">
            <v>1.5116529999999999</v>
          </cell>
          <cell r="G168">
            <v>1.3161419999999999</v>
          </cell>
        </row>
        <row r="169">
          <cell r="A169">
            <v>38775</v>
          </cell>
          <cell r="B169">
            <v>1.7136039999999999</v>
          </cell>
          <cell r="C169">
            <v>2.3081179999999999</v>
          </cell>
          <cell r="D169">
            <v>1.693241</v>
          </cell>
          <cell r="E169">
            <v>1.7068829999999999</v>
          </cell>
          <cell r="F169">
            <v>1.510939</v>
          </cell>
          <cell r="G169">
            <v>1.330873</v>
          </cell>
        </row>
        <row r="170">
          <cell r="A170">
            <v>38776</v>
          </cell>
          <cell r="B170">
            <v>1.682377</v>
          </cell>
          <cell r="C170">
            <v>2.3326210000000001</v>
          </cell>
          <cell r="D170">
            <v>1.683268</v>
          </cell>
          <cell r="E170">
            <v>1.6836200000000001</v>
          </cell>
          <cell r="F170">
            <v>1.510939</v>
          </cell>
          <cell r="G170">
            <v>1.3150089999999999</v>
          </cell>
        </row>
        <row r="171">
          <cell r="A171">
            <v>38777</v>
          </cell>
          <cell r="B171">
            <v>1.7097</v>
          </cell>
          <cell r="C171">
            <v>2.365875</v>
          </cell>
          <cell r="D171">
            <v>1.6997449999999998</v>
          </cell>
          <cell r="E171">
            <v>1.691506</v>
          </cell>
          <cell r="F171">
            <v>1.5420849999999999</v>
          </cell>
          <cell r="G171">
            <v>1.318975</v>
          </cell>
        </row>
        <row r="172">
          <cell r="A172">
            <v>38778</v>
          </cell>
          <cell r="B172">
            <v>1.7058</v>
          </cell>
          <cell r="C172">
            <v>2.3439969999999999</v>
          </cell>
          <cell r="D172">
            <v>1.6854359999999999</v>
          </cell>
          <cell r="E172">
            <v>1.6781000000000001</v>
          </cell>
          <cell r="F172">
            <v>1.5068969999999999</v>
          </cell>
          <cell r="G172">
            <v>1.3144419999999999</v>
          </cell>
        </row>
        <row r="173">
          <cell r="A173">
            <v>38779</v>
          </cell>
          <cell r="B173">
            <v>1.7145800000000002</v>
          </cell>
          <cell r="C173">
            <v>2.3006789999999997</v>
          </cell>
          <cell r="D173">
            <v>1.663756</v>
          </cell>
          <cell r="E173">
            <v>1.6658769999999998</v>
          </cell>
          <cell r="F173">
            <v>1.4847859999999999</v>
          </cell>
          <cell r="G173">
            <v>1.3348389999999999</v>
          </cell>
        </row>
        <row r="174">
          <cell r="A174">
            <v>38782</v>
          </cell>
          <cell r="B174">
            <v>1.6911600000000002</v>
          </cell>
          <cell r="C174">
            <v>2.233295</v>
          </cell>
          <cell r="D174">
            <v>1.6607200000000002</v>
          </cell>
          <cell r="E174">
            <v>1.652471</v>
          </cell>
          <cell r="F174">
            <v>1.481695</v>
          </cell>
          <cell r="G174">
            <v>1.348436</v>
          </cell>
        </row>
        <row r="175">
          <cell r="A175">
            <v>38783</v>
          </cell>
          <cell r="B175">
            <v>1.6363379999999998</v>
          </cell>
          <cell r="C175">
            <v>1.9062869999999998</v>
          </cell>
          <cell r="D175">
            <v>1.6042529999999999</v>
          </cell>
          <cell r="E175">
            <v>1.5404769999999999</v>
          </cell>
          <cell r="F175">
            <v>1.430936</v>
          </cell>
          <cell r="G175">
            <v>1.1132139999999999</v>
          </cell>
        </row>
        <row r="176">
          <cell r="A176">
            <v>38784</v>
          </cell>
          <cell r="B176">
            <v>1.6311869999999999</v>
          </cell>
          <cell r="C176">
            <v>1.831961</v>
          </cell>
          <cell r="D176">
            <v>1.5934309999999998</v>
          </cell>
          <cell r="E176">
            <v>1.5404769999999999</v>
          </cell>
          <cell r="F176">
            <v>1.4357769999999999</v>
          </cell>
          <cell r="G176">
            <v>1.116015</v>
          </cell>
        </row>
        <row r="177">
          <cell r="A177">
            <v>38785</v>
          </cell>
          <cell r="B177">
            <v>1.60965</v>
          </cell>
          <cell r="C177">
            <v>1.8207929999999999</v>
          </cell>
          <cell r="D177">
            <v>1.5913489999999999</v>
          </cell>
          <cell r="E177">
            <v>1.526267</v>
          </cell>
          <cell r="F177">
            <v>1.406269</v>
          </cell>
          <cell r="G177">
            <v>1.0996789999999999</v>
          </cell>
        </row>
        <row r="178">
          <cell r="A178">
            <v>38786</v>
          </cell>
          <cell r="B178">
            <v>1.6335279999999999</v>
          </cell>
          <cell r="C178">
            <v>1.8558379999999999</v>
          </cell>
          <cell r="D178">
            <v>1.6025879999999999</v>
          </cell>
          <cell r="E178">
            <v>1.5393839999999999</v>
          </cell>
          <cell r="F178">
            <v>1.4240200000000001</v>
          </cell>
          <cell r="G178">
            <v>1.1272169999999999</v>
          </cell>
        </row>
        <row r="179">
          <cell r="A179">
            <v>38789</v>
          </cell>
          <cell r="B179">
            <v>1.6382100000000002</v>
          </cell>
          <cell r="C179">
            <v>1.8138609999999999</v>
          </cell>
          <cell r="D179">
            <v>1.601756</v>
          </cell>
          <cell r="E179">
            <v>1.5761829999999999</v>
          </cell>
          <cell r="F179">
            <v>1.455603</v>
          </cell>
          <cell r="G179">
            <v>1.121149</v>
          </cell>
        </row>
        <row r="180">
          <cell r="A180">
            <v>38790</v>
          </cell>
          <cell r="B180">
            <v>1.6616200000000001</v>
          </cell>
          <cell r="C180">
            <v>1.867391</v>
          </cell>
          <cell r="D180">
            <v>1.6121619999999999</v>
          </cell>
          <cell r="E180">
            <v>1.5863849999999999</v>
          </cell>
          <cell r="F180">
            <v>1.4735849999999999</v>
          </cell>
          <cell r="G180">
            <v>1.1248829999999999</v>
          </cell>
        </row>
        <row r="181">
          <cell r="A181">
            <v>38791</v>
          </cell>
          <cell r="B181">
            <v>1.669111</v>
          </cell>
          <cell r="C181">
            <v>1.9201509999999999</v>
          </cell>
          <cell r="D181">
            <v>1.6421329999999998</v>
          </cell>
          <cell r="E181">
            <v>1.5838349999999999</v>
          </cell>
          <cell r="F181">
            <v>1.487417</v>
          </cell>
          <cell r="G181">
            <v>1.1346849999999999</v>
          </cell>
        </row>
        <row r="182">
          <cell r="A182">
            <v>38792</v>
          </cell>
          <cell r="B182">
            <v>1.673325</v>
          </cell>
          <cell r="C182">
            <v>2.02182</v>
          </cell>
          <cell r="D182">
            <v>1.6571179999999999</v>
          </cell>
          <cell r="E182">
            <v>1.5889359999999999</v>
          </cell>
          <cell r="F182">
            <v>1.5116239999999999</v>
          </cell>
          <cell r="G182">
            <v>1.1458869999999999</v>
          </cell>
        </row>
        <row r="183">
          <cell r="A183">
            <v>38793</v>
          </cell>
          <cell r="B183">
            <v>1.7103119999999998</v>
          </cell>
          <cell r="C183">
            <v>2.0430000000000001</v>
          </cell>
          <cell r="D183">
            <v>1.6662759999999999</v>
          </cell>
          <cell r="E183">
            <v>1.6031449999999998</v>
          </cell>
          <cell r="F183">
            <v>1.518079</v>
          </cell>
          <cell r="G183">
            <v>1.1468209999999999</v>
          </cell>
        </row>
        <row r="184">
          <cell r="A184">
            <v>38796</v>
          </cell>
          <cell r="B184">
            <v>1.7173349999999998</v>
          </cell>
          <cell r="C184">
            <v>2.0141179999999999</v>
          </cell>
          <cell r="D184">
            <v>1.664194</v>
          </cell>
          <cell r="E184">
            <v>1.613712</v>
          </cell>
          <cell r="F184">
            <v>1.5293749999999999</v>
          </cell>
          <cell r="G184">
            <v>1.1552229999999999</v>
          </cell>
        </row>
        <row r="185">
          <cell r="A185">
            <v>38797</v>
          </cell>
          <cell r="B185">
            <v>1.691584</v>
          </cell>
          <cell r="C185">
            <v>1.9721409999999999</v>
          </cell>
          <cell r="D185">
            <v>1.6679409999999999</v>
          </cell>
          <cell r="E185">
            <v>1.5991379999999999</v>
          </cell>
          <cell r="F185">
            <v>1.5100100000000001</v>
          </cell>
          <cell r="G185">
            <v>1.1407529999999999</v>
          </cell>
        </row>
        <row r="186">
          <cell r="A186">
            <v>38798</v>
          </cell>
          <cell r="B186">
            <v>1.7103119999999998</v>
          </cell>
          <cell r="C186">
            <v>2.0017939999999999</v>
          </cell>
          <cell r="D186">
            <v>1.6949969999999999</v>
          </cell>
          <cell r="E186">
            <v>1.6162619999999999</v>
          </cell>
          <cell r="F186">
            <v>1.556117</v>
          </cell>
          <cell r="G186">
            <v>1.1412200000000001</v>
          </cell>
        </row>
        <row r="187">
          <cell r="A187">
            <v>38799</v>
          </cell>
          <cell r="B187">
            <v>1.704226</v>
          </cell>
          <cell r="C187">
            <v>2.0564800000000001</v>
          </cell>
          <cell r="D187">
            <v>1.7158100000000001</v>
          </cell>
          <cell r="E187">
            <v>1.5896649999999999</v>
          </cell>
          <cell r="F187">
            <v>1.559345</v>
          </cell>
          <cell r="G187">
            <v>1.1267500000000001</v>
          </cell>
        </row>
        <row r="188">
          <cell r="A188">
            <v>38800</v>
          </cell>
          <cell r="B188">
            <v>1.7154619999999998</v>
          </cell>
          <cell r="C188">
            <v>2.029137</v>
          </cell>
          <cell r="D188">
            <v>1.7295469999999999</v>
          </cell>
          <cell r="E188">
            <v>1.5816489999999999</v>
          </cell>
          <cell r="F188">
            <v>1.5558859999999999</v>
          </cell>
          <cell r="G188">
            <v>1.12395</v>
          </cell>
        </row>
        <row r="189">
          <cell r="A189">
            <v>38803</v>
          </cell>
          <cell r="B189">
            <v>1.7014159999999998</v>
          </cell>
          <cell r="C189">
            <v>2.0376089999999998</v>
          </cell>
          <cell r="D189">
            <v>1.7416179999999999</v>
          </cell>
          <cell r="E189">
            <v>1.5761829999999999</v>
          </cell>
          <cell r="F189">
            <v>1.564416</v>
          </cell>
          <cell r="G189">
            <v>1.121149</v>
          </cell>
        </row>
        <row r="190">
          <cell r="A190">
            <v>38804</v>
          </cell>
          <cell r="B190">
            <v>1.6667700000000001</v>
          </cell>
          <cell r="C190">
            <v>2.0091109999999999</v>
          </cell>
          <cell r="D190">
            <v>1.7212209999999999</v>
          </cell>
          <cell r="E190">
            <v>1.5616100000000002</v>
          </cell>
          <cell r="F190">
            <v>1.553812</v>
          </cell>
          <cell r="G190">
            <v>1.1141479999999999</v>
          </cell>
        </row>
        <row r="191">
          <cell r="A191">
            <v>38805</v>
          </cell>
          <cell r="B191">
            <v>1.674261</v>
          </cell>
          <cell r="C191">
            <v>2.0083409999999997</v>
          </cell>
          <cell r="D191">
            <v>1.7337089999999999</v>
          </cell>
          <cell r="E191">
            <v>1.5557800000000002</v>
          </cell>
          <cell r="F191">
            <v>1.5478179999999999</v>
          </cell>
          <cell r="G191">
            <v>1.137019</v>
          </cell>
        </row>
        <row r="192">
          <cell r="A192">
            <v>38806</v>
          </cell>
          <cell r="B192">
            <v>1.673325</v>
          </cell>
          <cell r="C192">
            <v>1.9632829999999999</v>
          </cell>
          <cell r="D192">
            <v>1.697079</v>
          </cell>
          <cell r="E192">
            <v>1.5412059999999999</v>
          </cell>
          <cell r="F192">
            <v>1.544821</v>
          </cell>
          <cell r="G192">
            <v>1.142153</v>
          </cell>
        </row>
        <row r="193">
          <cell r="A193">
            <v>38807</v>
          </cell>
          <cell r="B193">
            <v>1.7182709999999999</v>
          </cell>
          <cell r="C193">
            <v>1.9709859999999999</v>
          </cell>
          <cell r="D193">
            <v>1.7037389999999999</v>
          </cell>
          <cell r="E193">
            <v>1.5528649999999999</v>
          </cell>
          <cell r="F193">
            <v>1.5515059999999998</v>
          </cell>
          <cell r="G193">
            <v>1.151022</v>
          </cell>
        </row>
        <row r="194">
          <cell r="A194">
            <v>38810</v>
          </cell>
          <cell r="B194">
            <v>1.7046939999999999</v>
          </cell>
          <cell r="C194">
            <v>1.973681</v>
          </cell>
          <cell r="D194">
            <v>1.6979109999999999</v>
          </cell>
          <cell r="E194">
            <v>1.5495859999999999</v>
          </cell>
          <cell r="F194">
            <v>1.5911579999999999</v>
          </cell>
          <cell r="G194">
            <v>1.1491549999999999</v>
          </cell>
        </row>
        <row r="195">
          <cell r="A195">
            <v>38811</v>
          </cell>
          <cell r="B195">
            <v>1.7323169999999999</v>
          </cell>
          <cell r="C195">
            <v>1.9852349999999999</v>
          </cell>
          <cell r="D195">
            <v>1.7320439999999999</v>
          </cell>
          <cell r="E195">
            <v>1.564889</v>
          </cell>
          <cell r="F195">
            <v>1.5681049999999999</v>
          </cell>
          <cell r="G195">
            <v>1.151022</v>
          </cell>
        </row>
        <row r="196">
          <cell r="A196">
            <v>38812</v>
          </cell>
          <cell r="B196">
            <v>1.765091</v>
          </cell>
          <cell r="C196">
            <v>2.0376089999999998</v>
          </cell>
          <cell r="D196">
            <v>1.7437</v>
          </cell>
          <cell r="E196">
            <v>1.567075</v>
          </cell>
          <cell r="F196">
            <v>1.5372129999999999</v>
          </cell>
          <cell r="G196">
            <v>1.1542889999999999</v>
          </cell>
        </row>
        <row r="197">
          <cell r="A197">
            <v>38813</v>
          </cell>
          <cell r="B197">
            <v>1.752918</v>
          </cell>
          <cell r="C197">
            <v>2.0314479999999997</v>
          </cell>
          <cell r="D197">
            <v>1.734542</v>
          </cell>
          <cell r="E197">
            <v>1.608611</v>
          </cell>
          <cell r="F197">
            <v>1.5563479999999998</v>
          </cell>
          <cell r="G197">
            <v>1.143087</v>
          </cell>
        </row>
        <row r="198">
          <cell r="A198">
            <v>38814</v>
          </cell>
          <cell r="B198">
            <v>1.737935</v>
          </cell>
          <cell r="C198">
            <v>2.0037199999999999</v>
          </cell>
          <cell r="D198">
            <v>1.7149779999999999</v>
          </cell>
          <cell r="E198">
            <v>1.610797</v>
          </cell>
          <cell r="F198">
            <v>1.552659</v>
          </cell>
          <cell r="G198">
            <v>1.130951</v>
          </cell>
        </row>
        <row r="199">
          <cell r="A199">
            <v>38817</v>
          </cell>
          <cell r="B199">
            <v>1.7295079999999998</v>
          </cell>
          <cell r="C199">
            <v>2.0179689999999999</v>
          </cell>
          <cell r="D199">
            <v>1.7079</v>
          </cell>
          <cell r="E199">
            <v>1.6188129999999998</v>
          </cell>
          <cell r="F199">
            <v>1.5586529999999998</v>
          </cell>
          <cell r="G199">
            <v>1.1258169999999998</v>
          </cell>
        </row>
        <row r="200">
          <cell r="A200">
            <v>38818</v>
          </cell>
          <cell r="B200">
            <v>1.722953</v>
          </cell>
          <cell r="C200">
            <v>1.9417169999999999</v>
          </cell>
          <cell r="D200">
            <v>1.6945809999999999</v>
          </cell>
          <cell r="E200">
            <v>1.610797</v>
          </cell>
          <cell r="F200">
            <v>1.5572700000000002</v>
          </cell>
          <cell r="G200">
            <v>1.1197489999999999</v>
          </cell>
        </row>
        <row r="201">
          <cell r="A201">
            <v>38819</v>
          </cell>
          <cell r="B201">
            <v>1.7426169999999999</v>
          </cell>
          <cell r="C201">
            <v>1.935171</v>
          </cell>
          <cell r="D201">
            <v>1.7037389999999999</v>
          </cell>
          <cell r="E201">
            <v>1.605696</v>
          </cell>
          <cell r="F201">
            <v>1.5616500000000002</v>
          </cell>
          <cell r="G201">
            <v>1.1202159999999999</v>
          </cell>
        </row>
        <row r="202">
          <cell r="A202">
            <v>38820</v>
          </cell>
          <cell r="B202">
            <v>1.7323169999999999</v>
          </cell>
          <cell r="C202">
            <v>1.907443</v>
          </cell>
          <cell r="D202">
            <v>1.7183079999999999</v>
          </cell>
          <cell r="E202">
            <v>1.594765</v>
          </cell>
          <cell r="F202">
            <v>1.563264</v>
          </cell>
          <cell r="G202">
            <v>1.1248829999999999</v>
          </cell>
        </row>
        <row r="203">
          <cell r="A203">
            <v>38821</v>
          </cell>
          <cell r="B203">
            <v>1.7323169999999999</v>
          </cell>
          <cell r="C203">
            <v>1.907443</v>
          </cell>
          <cell r="D203">
            <v>1.7183079999999999</v>
          </cell>
          <cell r="E203">
            <v>1.594765</v>
          </cell>
          <cell r="F203">
            <v>1.563264</v>
          </cell>
          <cell r="G203">
            <v>1.1248829999999999</v>
          </cell>
        </row>
        <row r="204">
          <cell r="A204">
            <v>38824</v>
          </cell>
          <cell r="B204">
            <v>1.728572</v>
          </cell>
          <cell r="C204">
            <v>1.9417169999999999</v>
          </cell>
          <cell r="D204">
            <v>1.734542</v>
          </cell>
          <cell r="E204">
            <v>1.600595</v>
          </cell>
          <cell r="F204">
            <v>1.571332</v>
          </cell>
          <cell r="G204">
            <v>1.1412200000000001</v>
          </cell>
        </row>
        <row r="205">
          <cell r="A205">
            <v>38825</v>
          </cell>
          <cell r="B205">
            <v>1.772114</v>
          </cell>
          <cell r="C205">
            <v>2.0483929999999999</v>
          </cell>
          <cell r="D205">
            <v>1.806138</v>
          </cell>
          <cell r="E205">
            <v>1.6191769999999999</v>
          </cell>
          <cell r="F205">
            <v>1.5711000000000002</v>
          </cell>
          <cell r="G205">
            <v>1.1542889999999999</v>
          </cell>
        </row>
        <row r="206">
          <cell r="A206">
            <v>38826</v>
          </cell>
          <cell r="B206">
            <v>1.784287</v>
          </cell>
          <cell r="C206">
            <v>2.1785589999999999</v>
          </cell>
          <cell r="D206">
            <v>1.8677439999999998</v>
          </cell>
          <cell r="E206">
            <v>1.627921</v>
          </cell>
          <cell r="F206">
            <v>1.59623</v>
          </cell>
          <cell r="G206">
            <v>1.169225</v>
          </cell>
        </row>
        <row r="207">
          <cell r="A207">
            <v>38827</v>
          </cell>
          <cell r="B207">
            <v>1.752918</v>
          </cell>
          <cell r="C207">
            <v>2.1335000000000002</v>
          </cell>
          <cell r="D207">
            <v>1.830697</v>
          </cell>
          <cell r="E207">
            <v>1.633751</v>
          </cell>
          <cell r="F207">
            <v>1.590697</v>
          </cell>
          <cell r="G207">
            <v>1.166892</v>
          </cell>
        </row>
        <row r="208">
          <cell r="A208">
            <v>38828</v>
          </cell>
          <cell r="B208">
            <v>1.7557269999999998</v>
          </cell>
          <cell r="C208">
            <v>2.1685460000000001</v>
          </cell>
          <cell r="D208">
            <v>1.840271</v>
          </cell>
          <cell r="E208">
            <v>1.639945</v>
          </cell>
          <cell r="F208">
            <v>1.590697</v>
          </cell>
          <cell r="G208">
            <v>1.1626909999999999</v>
          </cell>
        </row>
        <row r="209">
          <cell r="A209">
            <v>38831</v>
          </cell>
          <cell r="B209">
            <v>1.777264</v>
          </cell>
          <cell r="C209">
            <v>2.1377379999999997</v>
          </cell>
          <cell r="D209">
            <v>1.838606</v>
          </cell>
          <cell r="E209">
            <v>1.6195409999999999</v>
          </cell>
          <cell r="F209">
            <v>1.5759429999999999</v>
          </cell>
          <cell r="G209">
            <v>1.1482209999999999</v>
          </cell>
        </row>
        <row r="210">
          <cell r="A210">
            <v>38832</v>
          </cell>
          <cell r="B210">
            <v>1.7786689999999998</v>
          </cell>
          <cell r="C210">
            <v>2.1088549999999997</v>
          </cell>
          <cell r="D210">
            <v>1.9818</v>
          </cell>
          <cell r="E210">
            <v>1.6257349999999999</v>
          </cell>
          <cell r="F210">
            <v>1.5770959999999998</v>
          </cell>
          <cell r="G210">
            <v>1.1482209999999999</v>
          </cell>
        </row>
        <row r="211">
          <cell r="A211">
            <v>38833</v>
          </cell>
          <cell r="B211">
            <v>1.7767959999999998</v>
          </cell>
          <cell r="C211">
            <v>2.1026929999999999</v>
          </cell>
          <cell r="D211">
            <v>1.946</v>
          </cell>
          <cell r="E211">
            <v>1.607882</v>
          </cell>
          <cell r="F211">
            <v>1.5697179999999999</v>
          </cell>
          <cell r="G211">
            <v>1.163157</v>
          </cell>
        </row>
        <row r="212">
          <cell r="A212">
            <v>38834</v>
          </cell>
          <cell r="B212">
            <v>1.84</v>
          </cell>
          <cell r="C212">
            <v>2.16431</v>
          </cell>
          <cell r="D212">
            <v>2.0021949999999999</v>
          </cell>
          <cell r="E212">
            <v>1.6312</v>
          </cell>
          <cell r="F212">
            <v>1.6317329999999999</v>
          </cell>
          <cell r="G212">
            <v>1.1090139999999999</v>
          </cell>
        </row>
        <row r="213">
          <cell r="A213">
            <v>38835</v>
          </cell>
          <cell r="B213">
            <v>1.9036759999999999</v>
          </cell>
          <cell r="C213">
            <v>2.225543</v>
          </cell>
          <cell r="D213">
            <v>2.0113529999999997</v>
          </cell>
          <cell r="E213">
            <v>1.641767</v>
          </cell>
          <cell r="F213">
            <v>1.6547859999999999</v>
          </cell>
          <cell r="G213">
            <v>1.136552</v>
          </cell>
        </row>
        <row r="214">
          <cell r="A214">
            <v>38838</v>
          </cell>
          <cell r="B214">
            <v>1.8634109999999999</v>
          </cell>
          <cell r="C214">
            <v>2.1273400000000002</v>
          </cell>
          <cell r="D214">
            <v>1.971808</v>
          </cell>
          <cell r="E214">
            <v>1.6333869999999999</v>
          </cell>
          <cell r="F214">
            <v>1.6430289999999999</v>
          </cell>
          <cell r="G214">
            <v>1.1332849999999999</v>
          </cell>
        </row>
        <row r="215">
          <cell r="A215">
            <v>38839</v>
          </cell>
          <cell r="B215">
            <v>1.8737119999999998</v>
          </cell>
          <cell r="C215">
            <v>2.0738100000000004</v>
          </cell>
          <cell r="D215">
            <v>1.9693109999999998</v>
          </cell>
          <cell r="E215">
            <v>1.6355729999999999</v>
          </cell>
          <cell r="F215">
            <v>1.6490229999999999</v>
          </cell>
          <cell r="G215">
            <v>1.1267500000000001</v>
          </cell>
        </row>
        <row r="216">
          <cell r="A216">
            <v>38840</v>
          </cell>
          <cell r="B216">
            <v>1.8755849999999998</v>
          </cell>
          <cell r="C216">
            <v>2.0449259999999998</v>
          </cell>
          <cell r="D216">
            <v>1.9713919999999998</v>
          </cell>
          <cell r="E216">
            <v>1.641767</v>
          </cell>
          <cell r="F216">
            <v>1.636344</v>
          </cell>
          <cell r="G216">
            <v>1.1202159999999999</v>
          </cell>
        </row>
        <row r="217">
          <cell r="A217">
            <v>38841</v>
          </cell>
          <cell r="B217">
            <v>1.868093</v>
          </cell>
          <cell r="C217">
            <v>2.0533999999999999</v>
          </cell>
          <cell r="D217">
            <v>1.9992809999999999</v>
          </cell>
          <cell r="E217">
            <v>1.649054</v>
          </cell>
          <cell r="F217">
            <v>1.6160559999999999</v>
          </cell>
          <cell r="G217">
            <v>1.117882</v>
          </cell>
        </row>
        <row r="218">
          <cell r="A218">
            <v>38842</v>
          </cell>
          <cell r="B218">
            <v>1.9373859999999998</v>
          </cell>
          <cell r="C218">
            <v>2.1361970000000001</v>
          </cell>
          <cell r="D218">
            <v>2.0196779999999999</v>
          </cell>
          <cell r="E218">
            <v>1.6578000000000002</v>
          </cell>
          <cell r="F218">
            <v>1.6492529999999999</v>
          </cell>
          <cell r="G218">
            <v>1.1202159999999999</v>
          </cell>
        </row>
        <row r="219">
          <cell r="A219">
            <v>38845</v>
          </cell>
          <cell r="B219">
            <v>1.9570500000000002</v>
          </cell>
          <cell r="C219">
            <v>2.1685460000000001</v>
          </cell>
          <cell r="D219">
            <v>2.0858620000000001</v>
          </cell>
          <cell r="E219">
            <v>1.6880389999999998</v>
          </cell>
          <cell r="F219">
            <v>1.7419289999999998</v>
          </cell>
          <cell r="G219">
            <v>1.124417</v>
          </cell>
        </row>
        <row r="220">
          <cell r="A220">
            <v>38846</v>
          </cell>
          <cell r="B220">
            <v>1.9355129999999998</v>
          </cell>
          <cell r="C220">
            <v>2.1958889999999998</v>
          </cell>
          <cell r="D220">
            <v>1.9847119999999998</v>
          </cell>
          <cell r="E220">
            <v>1.6913179999999999</v>
          </cell>
          <cell r="F220">
            <v>1.7144949999999999</v>
          </cell>
          <cell r="G220">
            <v>1.115548</v>
          </cell>
        </row>
        <row r="221">
          <cell r="A221">
            <v>38847</v>
          </cell>
          <cell r="B221">
            <v>1.9622000000000002</v>
          </cell>
          <cell r="C221">
            <v>2.2101379999999997</v>
          </cell>
          <cell r="D221">
            <v>1.9626509999999999</v>
          </cell>
          <cell r="E221">
            <v>1.688404</v>
          </cell>
          <cell r="F221">
            <v>1.7121900000000001</v>
          </cell>
          <cell r="G221">
            <v>1.084276</v>
          </cell>
        </row>
        <row r="222">
          <cell r="A222">
            <v>38848</v>
          </cell>
          <cell r="B222">
            <v>1.9664139999999999</v>
          </cell>
          <cell r="C222">
            <v>2.2509600000000001</v>
          </cell>
          <cell r="D222">
            <v>2.0146829999999998</v>
          </cell>
          <cell r="E222">
            <v>1.677837</v>
          </cell>
          <cell r="F222">
            <v>1.7027379999999999</v>
          </cell>
          <cell r="G222">
            <v>1.0847419999999999</v>
          </cell>
        </row>
        <row r="223">
          <cell r="A223">
            <v>38849</v>
          </cell>
          <cell r="B223">
            <v>1.955646</v>
          </cell>
          <cell r="C223">
            <v>2.1762489999999999</v>
          </cell>
          <cell r="D223">
            <v>1.9938700000000003</v>
          </cell>
          <cell r="E223">
            <v>1.6559759999999999</v>
          </cell>
          <cell r="F223">
            <v>1.6778400000000002</v>
          </cell>
          <cell r="G223">
            <v>1.075407</v>
          </cell>
        </row>
        <row r="224">
          <cell r="A224">
            <v>38852</v>
          </cell>
          <cell r="B224">
            <v>1.9879509999999998</v>
          </cell>
          <cell r="C224">
            <v>2.1689309999999997</v>
          </cell>
          <cell r="D224">
            <v>2.007606</v>
          </cell>
          <cell r="E224">
            <v>1.6869459999999998</v>
          </cell>
          <cell r="F224">
            <v>1.670693</v>
          </cell>
          <cell r="G224">
            <v>1.0726069999999999</v>
          </cell>
        </row>
        <row r="225">
          <cell r="A225">
            <v>38853</v>
          </cell>
          <cell r="B225">
            <v>1.9762459999999999</v>
          </cell>
          <cell r="C225">
            <v>2.1435139999999997</v>
          </cell>
          <cell r="D225">
            <v>2.0125999999999999</v>
          </cell>
          <cell r="E225">
            <v>1.676016</v>
          </cell>
          <cell r="F225">
            <v>1.6651609999999999</v>
          </cell>
          <cell r="G225">
            <v>1.0637379999999999</v>
          </cell>
        </row>
        <row r="226">
          <cell r="A226">
            <v>38854</v>
          </cell>
          <cell r="B226">
            <v>1.9252129999999998</v>
          </cell>
          <cell r="C226">
            <v>2.0788159999999998</v>
          </cell>
          <cell r="D226">
            <v>1.9709759999999998</v>
          </cell>
          <cell r="E226">
            <v>1.6574339999999999</v>
          </cell>
          <cell r="F226">
            <v>1.633346</v>
          </cell>
          <cell r="G226">
            <v>1.0446</v>
          </cell>
        </row>
        <row r="227">
          <cell r="A227">
            <v>38855</v>
          </cell>
          <cell r="B227">
            <v>1.8573249999999999</v>
          </cell>
          <cell r="C227">
            <v>2.0491630000000001</v>
          </cell>
          <cell r="D227">
            <v>1.8914709999999999</v>
          </cell>
          <cell r="E227">
            <v>1.638123</v>
          </cell>
          <cell r="F227">
            <v>1.586087</v>
          </cell>
          <cell r="G227">
            <v>1.035733</v>
          </cell>
        </row>
        <row r="228">
          <cell r="A228">
            <v>38856</v>
          </cell>
          <cell r="B228">
            <v>1.835788</v>
          </cell>
          <cell r="C228">
            <v>2.0314479999999997</v>
          </cell>
          <cell r="D228">
            <v>1.9072879999999999</v>
          </cell>
          <cell r="E228">
            <v>1.639216</v>
          </cell>
          <cell r="F228">
            <v>1.6043000000000001</v>
          </cell>
          <cell r="G228">
            <v>1.0306</v>
          </cell>
        </row>
        <row r="229">
          <cell r="A229">
            <v>38859</v>
          </cell>
          <cell r="B229">
            <v>1.7899049999999999</v>
          </cell>
          <cell r="C229">
            <v>2.036454</v>
          </cell>
          <cell r="D229">
            <v>1.9039579999999998</v>
          </cell>
          <cell r="E229">
            <v>1.6541549999999998</v>
          </cell>
          <cell r="F229">
            <v>1.6077569999999999</v>
          </cell>
          <cell r="G229">
            <v>1.0310649999999999</v>
          </cell>
        </row>
        <row r="230">
          <cell r="A230">
            <v>38860</v>
          </cell>
          <cell r="B230">
            <v>1.780073</v>
          </cell>
          <cell r="C230">
            <v>2.0792000000000002</v>
          </cell>
          <cell r="D230">
            <v>1.874404</v>
          </cell>
          <cell r="E230">
            <v>1.638852</v>
          </cell>
          <cell r="F230">
            <v>1.586087</v>
          </cell>
          <cell r="G230">
            <v>1.0347999999999999</v>
          </cell>
        </row>
        <row r="231">
          <cell r="A231">
            <v>38861</v>
          </cell>
          <cell r="B231">
            <v>1.752918</v>
          </cell>
          <cell r="C231">
            <v>2.000254</v>
          </cell>
          <cell r="D231">
            <v>1.8656629999999998</v>
          </cell>
          <cell r="E231">
            <v>1.633751</v>
          </cell>
          <cell r="F231">
            <v>1.5708709999999999</v>
          </cell>
          <cell r="G231">
            <v>1.022664</v>
          </cell>
        </row>
        <row r="232">
          <cell r="A232">
            <v>38862</v>
          </cell>
          <cell r="B232">
            <v>1.7707089999999999</v>
          </cell>
          <cell r="C232">
            <v>2.052244</v>
          </cell>
          <cell r="D232">
            <v>1.9226900000000002</v>
          </cell>
          <cell r="E232">
            <v>1.6563409999999998</v>
          </cell>
          <cell r="F232">
            <v>1.5849339999999998</v>
          </cell>
          <cell r="G232">
            <v>1.0245309999999999</v>
          </cell>
        </row>
        <row r="233">
          <cell r="A233">
            <v>38863</v>
          </cell>
          <cell r="B233">
            <v>1.8311059999999999</v>
          </cell>
          <cell r="C233">
            <v>2.1404339999999999</v>
          </cell>
          <cell r="D233">
            <v>1.926852</v>
          </cell>
          <cell r="E233">
            <v>1.6639919999999999</v>
          </cell>
          <cell r="F233">
            <v>1.584703</v>
          </cell>
          <cell r="G233">
            <v>1.028265</v>
          </cell>
        </row>
        <row r="234">
          <cell r="A234">
            <v>38866</v>
          </cell>
          <cell r="B234">
            <v>1.8311059999999999</v>
          </cell>
          <cell r="C234">
            <v>2.1404339999999999</v>
          </cell>
          <cell r="D234">
            <v>1.926852</v>
          </cell>
          <cell r="E234">
            <v>1.6639919999999999</v>
          </cell>
          <cell r="F234">
            <v>1.584703</v>
          </cell>
          <cell r="G234">
            <v>1.028265</v>
          </cell>
        </row>
        <row r="235">
          <cell r="A235">
            <v>38867</v>
          </cell>
          <cell r="B235">
            <v>1.794119</v>
          </cell>
          <cell r="C235">
            <v>2.0314479999999997</v>
          </cell>
          <cell r="D235">
            <v>1.8789829999999998</v>
          </cell>
          <cell r="E235">
            <v>1.650876</v>
          </cell>
          <cell r="F235">
            <v>1.563955</v>
          </cell>
          <cell r="G235">
            <v>1.0049269999999999</v>
          </cell>
        </row>
        <row r="236">
          <cell r="A236">
            <v>38868</v>
          </cell>
          <cell r="B236">
            <v>1.792246</v>
          </cell>
          <cell r="C236">
            <v>2.000254</v>
          </cell>
          <cell r="D236">
            <v>1.9106179999999999</v>
          </cell>
          <cell r="E236">
            <v>1.6727369999999999</v>
          </cell>
          <cell r="F236">
            <v>1.569949</v>
          </cell>
          <cell r="G236">
            <v>1.0114619999999999</v>
          </cell>
        </row>
        <row r="237">
          <cell r="A237">
            <v>38869</v>
          </cell>
          <cell r="B237">
            <v>1.849834</v>
          </cell>
          <cell r="C237">
            <v>2.0553239999999997</v>
          </cell>
          <cell r="D237">
            <v>1.956823</v>
          </cell>
          <cell r="E237">
            <v>1.6935049999999998</v>
          </cell>
          <cell r="F237">
            <v>1.6112149999999998</v>
          </cell>
          <cell r="G237">
            <v>1.022197</v>
          </cell>
        </row>
        <row r="238">
          <cell r="A238">
            <v>38870</v>
          </cell>
          <cell r="B238">
            <v>1.8301700000000001</v>
          </cell>
          <cell r="C238">
            <v>2.0622560000000001</v>
          </cell>
          <cell r="D238">
            <v>1.9555739999999999</v>
          </cell>
          <cell r="E238">
            <v>1.682574</v>
          </cell>
          <cell r="F238">
            <v>1.6278139999999999</v>
          </cell>
          <cell r="G238">
            <v>1.028265</v>
          </cell>
        </row>
        <row r="239">
          <cell r="A239">
            <v>38873</v>
          </cell>
          <cell r="B239">
            <v>1.709635</v>
          </cell>
          <cell r="C239">
            <v>1.8171269999999999</v>
          </cell>
          <cell r="D239">
            <v>1.8249689999999998</v>
          </cell>
          <cell r="E239">
            <v>1.684126</v>
          </cell>
          <cell r="F239">
            <v>1.5420529999999999</v>
          </cell>
          <cell r="G239">
            <v>1.1244269999999998</v>
          </cell>
        </row>
        <row r="240">
          <cell r="A240">
            <v>38874</v>
          </cell>
          <cell r="B240">
            <v>1.6926189999999999</v>
          </cell>
          <cell r="C240">
            <v>1.7649969999999999</v>
          </cell>
          <cell r="D240">
            <v>1.802967</v>
          </cell>
          <cell r="E240">
            <v>1.6718709999999999</v>
          </cell>
          <cell r="F240">
            <v>1.526</v>
          </cell>
          <cell r="G240">
            <v>1.1162159999999999</v>
          </cell>
        </row>
        <row r="241">
          <cell r="A241">
            <v>38875</v>
          </cell>
          <cell r="B241">
            <v>1.6662000000000001</v>
          </cell>
          <cell r="C241">
            <v>1.782373</v>
          </cell>
          <cell r="D241">
            <v>1.7921659999999999</v>
          </cell>
          <cell r="E241">
            <v>1.678555</v>
          </cell>
          <cell r="F241">
            <v>1.5331359999999998</v>
          </cell>
          <cell r="G241">
            <v>1.122374</v>
          </cell>
        </row>
        <row r="242">
          <cell r="A242">
            <v>38876</v>
          </cell>
          <cell r="B242">
            <v>1.6599309999999998</v>
          </cell>
          <cell r="C242">
            <v>1.7699609999999999</v>
          </cell>
          <cell r="D242">
            <v>1.7745649999999999</v>
          </cell>
          <cell r="E242">
            <v>1.6908100000000001</v>
          </cell>
          <cell r="F242">
            <v>1.5411619999999999</v>
          </cell>
          <cell r="G242">
            <v>1.1690749999999999</v>
          </cell>
        </row>
        <row r="243">
          <cell r="A243">
            <v>38877</v>
          </cell>
          <cell r="B243">
            <v>1.6541100000000002</v>
          </cell>
          <cell r="C243">
            <v>1.7355619999999998</v>
          </cell>
          <cell r="D243">
            <v>1.7793649999999999</v>
          </cell>
          <cell r="E243">
            <v>1.6863539999999999</v>
          </cell>
          <cell r="F243">
            <v>1.535588</v>
          </cell>
          <cell r="G243">
            <v>1.1834449999999999</v>
          </cell>
        </row>
        <row r="244">
          <cell r="A244">
            <v>38880</v>
          </cell>
          <cell r="B244">
            <v>1.6384369999999999</v>
          </cell>
          <cell r="C244">
            <v>1.683786</v>
          </cell>
          <cell r="D244">
            <v>1.7337609999999999</v>
          </cell>
          <cell r="E244">
            <v>1.658131</v>
          </cell>
          <cell r="F244">
            <v>1.5208739999999998</v>
          </cell>
          <cell r="G244">
            <v>1.1577849999999998</v>
          </cell>
        </row>
        <row r="245">
          <cell r="A245">
            <v>38881</v>
          </cell>
          <cell r="B245">
            <v>1.663961</v>
          </cell>
          <cell r="C245">
            <v>1.6128600000000002</v>
          </cell>
          <cell r="D245">
            <v>1.6997579999999999</v>
          </cell>
          <cell r="E245">
            <v>1.6388200000000002</v>
          </cell>
          <cell r="F245">
            <v>1.4992489999999998</v>
          </cell>
          <cell r="G245">
            <v>1.1680489999999999</v>
          </cell>
        </row>
        <row r="246">
          <cell r="A246">
            <v>38882</v>
          </cell>
          <cell r="B246">
            <v>1.6348549999999999</v>
          </cell>
          <cell r="C246">
            <v>1.648323</v>
          </cell>
          <cell r="D246">
            <v>1.7001579999999998</v>
          </cell>
          <cell r="E246">
            <v>1.621737</v>
          </cell>
          <cell r="F246">
            <v>1.4602349999999999</v>
          </cell>
          <cell r="G246">
            <v>1.1613769999999999</v>
          </cell>
        </row>
        <row r="247">
          <cell r="A247">
            <v>38883</v>
          </cell>
          <cell r="B247">
            <v>1.6747079999999999</v>
          </cell>
          <cell r="C247">
            <v>1.6841409999999999</v>
          </cell>
          <cell r="D247">
            <v>1.761363</v>
          </cell>
          <cell r="E247">
            <v>1.6625869999999998</v>
          </cell>
          <cell r="F247">
            <v>1.54183</v>
          </cell>
          <cell r="G247">
            <v>1.165996</v>
          </cell>
        </row>
        <row r="248">
          <cell r="A248">
            <v>38884</v>
          </cell>
          <cell r="B248">
            <v>1.6456000000000002</v>
          </cell>
          <cell r="C248">
            <v>1.6618000000000002</v>
          </cell>
          <cell r="D248">
            <v>1.7701639999999998</v>
          </cell>
          <cell r="E248">
            <v>1.6540459999999999</v>
          </cell>
          <cell r="F248">
            <v>1.5268929999999998</v>
          </cell>
          <cell r="G248">
            <v>1.1613769999999999</v>
          </cell>
        </row>
        <row r="249">
          <cell r="A249">
            <v>38887</v>
          </cell>
          <cell r="B249">
            <v>1.626795</v>
          </cell>
          <cell r="C249">
            <v>1.597256</v>
          </cell>
          <cell r="D249">
            <v>1.753763</v>
          </cell>
          <cell r="E249">
            <v>1.6466179999999999</v>
          </cell>
          <cell r="F249">
            <v>1.4972429999999999</v>
          </cell>
          <cell r="G249">
            <v>1.1752339999999999</v>
          </cell>
        </row>
        <row r="250">
          <cell r="A250">
            <v>38888</v>
          </cell>
          <cell r="B250">
            <v>1.6393329999999999</v>
          </cell>
          <cell r="C250">
            <v>1.5756239999999999</v>
          </cell>
          <cell r="D250">
            <v>1.7601629999999999</v>
          </cell>
          <cell r="E250">
            <v>1.6536739999999999</v>
          </cell>
          <cell r="F250">
            <v>1.500364</v>
          </cell>
          <cell r="G250">
            <v>1.176774</v>
          </cell>
        </row>
        <row r="251">
          <cell r="A251">
            <v>38889</v>
          </cell>
          <cell r="B251">
            <v>1.6612739999999999</v>
          </cell>
          <cell r="C251">
            <v>1.6114409999999999</v>
          </cell>
          <cell r="D251">
            <v>1.748162</v>
          </cell>
          <cell r="E251">
            <v>1.6711279999999999</v>
          </cell>
          <cell r="F251">
            <v>1.4923379999999999</v>
          </cell>
          <cell r="G251">
            <v>1.1855</v>
          </cell>
        </row>
        <row r="252">
          <cell r="A252">
            <v>38890</v>
          </cell>
          <cell r="B252">
            <v>1.6599309999999998</v>
          </cell>
          <cell r="C252">
            <v>1.564276</v>
          </cell>
          <cell r="D252">
            <v>1.7529629999999998</v>
          </cell>
          <cell r="E252">
            <v>1.667786</v>
          </cell>
          <cell r="F252">
            <v>1.480969</v>
          </cell>
          <cell r="G252">
            <v>1.2008939999999999</v>
          </cell>
        </row>
        <row r="253">
          <cell r="A253">
            <v>38891</v>
          </cell>
          <cell r="B253">
            <v>1.6603789999999998</v>
          </cell>
          <cell r="C253">
            <v>1.594419</v>
          </cell>
          <cell r="D253">
            <v>1.746162</v>
          </cell>
          <cell r="E253">
            <v>1.6529309999999999</v>
          </cell>
          <cell r="F253">
            <v>1.451095</v>
          </cell>
          <cell r="G253">
            <v>1.202434</v>
          </cell>
        </row>
        <row r="254">
          <cell r="A254">
            <v>38894</v>
          </cell>
          <cell r="B254">
            <v>1.672021</v>
          </cell>
          <cell r="C254">
            <v>1.6649909999999999</v>
          </cell>
          <cell r="D254">
            <v>1.7957669999999999</v>
          </cell>
          <cell r="E254">
            <v>1.672242</v>
          </cell>
          <cell r="F254">
            <v>1.483644</v>
          </cell>
          <cell r="G254">
            <v>1.202947</v>
          </cell>
        </row>
        <row r="255">
          <cell r="A255">
            <v>38895</v>
          </cell>
          <cell r="B255">
            <v>1.6505269999999999</v>
          </cell>
          <cell r="C255">
            <v>1.6369749999999998</v>
          </cell>
          <cell r="D255">
            <v>1.7657639999999999</v>
          </cell>
          <cell r="E255">
            <v>1.664072</v>
          </cell>
          <cell r="F255">
            <v>1.4736119999999999</v>
          </cell>
          <cell r="G255">
            <v>1.1937089999999999</v>
          </cell>
        </row>
        <row r="256">
          <cell r="A256">
            <v>38896</v>
          </cell>
          <cell r="B256">
            <v>1.6702300000000001</v>
          </cell>
          <cell r="C256">
            <v>1.6511600000000002</v>
          </cell>
          <cell r="D256">
            <v>1.778565</v>
          </cell>
          <cell r="E256">
            <v>1.6741000000000001</v>
          </cell>
          <cell r="F256">
            <v>1.5023709999999999</v>
          </cell>
          <cell r="G256">
            <v>1.174207</v>
          </cell>
        </row>
        <row r="257">
          <cell r="A257">
            <v>38897</v>
          </cell>
          <cell r="B257">
            <v>1.704709</v>
          </cell>
          <cell r="C257">
            <v>1.725633</v>
          </cell>
          <cell r="D257">
            <v>1.8409709999999999</v>
          </cell>
          <cell r="E257">
            <v>1.7008369999999999</v>
          </cell>
          <cell r="F257">
            <v>1.5532000000000001</v>
          </cell>
          <cell r="G257">
            <v>1.1834449999999999</v>
          </cell>
        </row>
        <row r="258">
          <cell r="A258">
            <v>38898</v>
          </cell>
          <cell r="B258">
            <v>1.705157</v>
          </cell>
          <cell r="C258">
            <v>1.695489</v>
          </cell>
          <cell r="D258">
            <v>1.8341700000000001</v>
          </cell>
          <cell r="E258">
            <v>1.6926669999999999</v>
          </cell>
          <cell r="F258">
            <v>1.512626</v>
          </cell>
          <cell r="G258">
            <v>1.195249</v>
          </cell>
        </row>
        <row r="259">
          <cell r="A259">
            <v>38901</v>
          </cell>
          <cell r="B259">
            <v>1.727546</v>
          </cell>
          <cell r="C259">
            <v>1.6986809999999999</v>
          </cell>
          <cell r="D259">
            <v>1.8717739999999998</v>
          </cell>
          <cell r="E259">
            <v>1.719034</v>
          </cell>
          <cell r="F259">
            <v>1.5460659999999999</v>
          </cell>
          <cell r="G259">
            <v>1.1937089999999999</v>
          </cell>
        </row>
        <row r="260">
          <cell r="A260">
            <v>38902</v>
          </cell>
          <cell r="B260">
            <v>1.727546</v>
          </cell>
          <cell r="C260">
            <v>1.6986809999999999</v>
          </cell>
          <cell r="D260">
            <v>1.8717739999999998</v>
          </cell>
          <cell r="E260">
            <v>1.719034</v>
          </cell>
          <cell r="F260">
            <v>1.5460659999999999</v>
          </cell>
          <cell r="G260">
            <v>1.1937089999999999</v>
          </cell>
        </row>
        <row r="261">
          <cell r="A261">
            <v>38903</v>
          </cell>
          <cell r="B261">
            <v>1.7006789999999998</v>
          </cell>
          <cell r="C261">
            <v>1.669246</v>
          </cell>
          <cell r="D261">
            <v>1.8477709999999998</v>
          </cell>
          <cell r="E261">
            <v>1.703808</v>
          </cell>
          <cell r="F261">
            <v>1.5458429999999999</v>
          </cell>
          <cell r="G261">
            <v>1.181392</v>
          </cell>
        </row>
        <row r="262">
          <cell r="A262">
            <v>38904</v>
          </cell>
          <cell r="B262">
            <v>1.712769</v>
          </cell>
          <cell r="C262">
            <v>1.655416</v>
          </cell>
          <cell r="D262">
            <v>1.8565719999999999</v>
          </cell>
          <cell r="E262">
            <v>1.7097500000000001</v>
          </cell>
          <cell r="F262">
            <v>1.5409389999999998</v>
          </cell>
          <cell r="G262">
            <v>1.1870369999999999</v>
          </cell>
        </row>
        <row r="263">
          <cell r="A263">
            <v>38905</v>
          </cell>
          <cell r="B263">
            <v>1.6962000000000002</v>
          </cell>
          <cell r="C263">
            <v>1.652579</v>
          </cell>
          <cell r="D263">
            <v>1.8581719999999999</v>
          </cell>
          <cell r="E263">
            <v>1.7060359999999999</v>
          </cell>
          <cell r="F263">
            <v>1.577723</v>
          </cell>
          <cell r="G263">
            <v>1.2019200000000001</v>
          </cell>
        </row>
        <row r="264">
          <cell r="A264">
            <v>38908</v>
          </cell>
          <cell r="B264">
            <v>1.7056049999999998</v>
          </cell>
          <cell r="C264">
            <v>1.648323</v>
          </cell>
          <cell r="D264">
            <v>1.8565719999999999</v>
          </cell>
          <cell r="E264">
            <v>1.7153200000000002</v>
          </cell>
          <cell r="F264">
            <v>1.5890929999999999</v>
          </cell>
          <cell r="G264">
            <v>1.2116709999999999</v>
          </cell>
        </row>
        <row r="265">
          <cell r="A265">
            <v>38909</v>
          </cell>
          <cell r="B265">
            <v>1.705157</v>
          </cell>
          <cell r="C265">
            <v>1.6614439999999999</v>
          </cell>
          <cell r="D265">
            <v>1.8077679999999998</v>
          </cell>
          <cell r="E265">
            <v>1.7064079999999999</v>
          </cell>
          <cell r="F265">
            <v>1.569475</v>
          </cell>
          <cell r="G265">
            <v>1.2044859999999999</v>
          </cell>
        </row>
        <row r="266">
          <cell r="A266">
            <v>38910</v>
          </cell>
          <cell r="B266">
            <v>1.6841109999999999</v>
          </cell>
          <cell r="C266">
            <v>1.660026</v>
          </cell>
          <cell r="D266">
            <v>1.7813649999999999</v>
          </cell>
          <cell r="E266">
            <v>1.6863539999999999</v>
          </cell>
          <cell r="F266">
            <v>1.5696969999999999</v>
          </cell>
          <cell r="G266">
            <v>1.195762</v>
          </cell>
        </row>
        <row r="267">
          <cell r="A267">
            <v>38911</v>
          </cell>
          <cell r="B267">
            <v>1.698888</v>
          </cell>
          <cell r="C267">
            <v>1.619953</v>
          </cell>
          <cell r="D267">
            <v>1.7509619999999999</v>
          </cell>
          <cell r="E267">
            <v>1.677813</v>
          </cell>
          <cell r="F267">
            <v>1.529792</v>
          </cell>
          <cell r="G267">
            <v>1.195762</v>
          </cell>
        </row>
        <row r="268">
          <cell r="A268">
            <v>38912</v>
          </cell>
          <cell r="B268">
            <v>1.648736</v>
          </cell>
          <cell r="C268">
            <v>1.6128600000000002</v>
          </cell>
          <cell r="D268">
            <v>1.7469619999999999</v>
          </cell>
          <cell r="E268">
            <v>1.6908100000000001</v>
          </cell>
          <cell r="F268">
            <v>1.5166389999999998</v>
          </cell>
          <cell r="G268">
            <v>1.194736</v>
          </cell>
        </row>
        <row r="269">
          <cell r="A269">
            <v>38915</v>
          </cell>
          <cell r="B269">
            <v>1.635751</v>
          </cell>
          <cell r="C269">
            <v>1.6125049999999999</v>
          </cell>
          <cell r="D269">
            <v>1.7697639999999999</v>
          </cell>
          <cell r="E269">
            <v>1.6989800000000002</v>
          </cell>
          <cell r="F269">
            <v>1.5427219999999999</v>
          </cell>
          <cell r="G269">
            <v>1.2008939999999999</v>
          </cell>
        </row>
        <row r="270">
          <cell r="A270">
            <v>38916</v>
          </cell>
          <cell r="B270">
            <v>1.6559000000000001</v>
          </cell>
          <cell r="C270">
            <v>1.621726</v>
          </cell>
          <cell r="D270">
            <v>1.7773649999999999</v>
          </cell>
          <cell r="E270">
            <v>1.7015800000000001</v>
          </cell>
          <cell r="F270">
            <v>1.5471809999999999</v>
          </cell>
          <cell r="G270">
            <v>1.1685619999999999</v>
          </cell>
        </row>
        <row r="271">
          <cell r="A271">
            <v>38917</v>
          </cell>
          <cell r="B271">
            <v>1.7257549999999999</v>
          </cell>
          <cell r="C271">
            <v>1.6926519999999998</v>
          </cell>
          <cell r="D271">
            <v>1.8157679999999998</v>
          </cell>
          <cell r="E271">
            <v>1.723862</v>
          </cell>
          <cell r="F271">
            <v>1.557882</v>
          </cell>
          <cell r="G271">
            <v>1.1649700000000001</v>
          </cell>
        </row>
        <row r="272">
          <cell r="A272">
            <v>38918</v>
          </cell>
          <cell r="B272">
            <v>1.751279</v>
          </cell>
          <cell r="C272">
            <v>1.6156969999999999</v>
          </cell>
          <cell r="D272">
            <v>1.764964</v>
          </cell>
          <cell r="E272">
            <v>1.6896959999999999</v>
          </cell>
          <cell r="F272">
            <v>1.5469579999999998</v>
          </cell>
          <cell r="G272">
            <v>1.1639429999999999</v>
          </cell>
        </row>
        <row r="273">
          <cell r="A273">
            <v>38919</v>
          </cell>
          <cell r="B273">
            <v>1.7463529999999998</v>
          </cell>
          <cell r="C273">
            <v>1.5440619999999998</v>
          </cell>
          <cell r="D273">
            <v>1.7373609999999999</v>
          </cell>
          <cell r="E273">
            <v>1.7071500000000002</v>
          </cell>
          <cell r="F273">
            <v>1.493007</v>
          </cell>
          <cell r="G273">
            <v>1.154193</v>
          </cell>
        </row>
        <row r="274">
          <cell r="A274">
            <v>38922</v>
          </cell>
          <cell r="B274">
            <v>1.762025</v>
          </cell>
          <cell r="C274">
            <v>1.5958379999999999</v>
          </cell>
          <cell r="D274">
            <v>1.7657639999999999</v>
          </cell>
          <cell r="E274">
            <v>1.6997229999999999</v>
          </cell>
          <cell r="F274">
            <v>1.489217</v>
          </cell>
          <cell r="G274">
            <v>1.169589</v>
          </cell>
        </row>
        <row r="275">
          <cell r="A275">
            <v>38923</v>
          </cell>
          <cell r="B275">
            <v>1.7441139999999999</v>
          </cell>
          <cell r="C275">
            <v>1.6543519999999998</v>
          </cell>
          <cell r="D275">
            <v>1.7653639999999999</v>
          </cell>
          <cell r="E275">
            <v>1.6971239999999999</v>
          </cell>
          <cell r="F275">
            <v>1.509727</v>
          </cell>
          <cell r="G275">
            <v>1.169589</v>
          </cell>
        </row>
        <row r="276">
          <cell r="A276">
            <v>38924</v>
          </cell>
          <cell r="B276">
            <v>1.6523189999999999</v>
          </cell>
          <cell r="C276">
            <v>1.6504509999999999</v>
          </cell>
          <cell r="D276">
            <v>1.7417619999999998</v>
          </cell>
          <cell r="E276">
            <v>1.6982379999999999</v>
          </cell>
          <cell r="F276">
            <v>1.479854</v>
          </cell>
          <cell r="G276">
            <v>1.1931959999999999</v>
          </cell>
        </row>
        <row r="277">
          <cell r="A277">
            <v>38925</v>
          </cell>
          <cell r="B277">
            <v>1.5681349999999998</v>
          </cell>
          <cell r="C277">
            <v>1.6114409999999999</v>
          </cell>
          <cell r="D277">
            <v>1.6505529999999999</v>
          </cell>
          <cell r="E277">
            <v>1.654417</v>
          </cell>
          <cell r="F277">
            <v>1.4535469999999999</v>
          </cell>
          <cell r="G277">
            <v>1.1747209999999999</v>
          </cell>
        </row>
        <row r="278">
          <cell r="A278">
            <v>38926</v>
          </cell>
          <cell r="B278">
            <v>1.6299300000000001</v>
          </cell>
          <cell r="C278">
            <v>1.6433579999999999</v>
          </cell>
          <cell r="D278">
            <v>1.730961</v>
          </cell>
          <cell r="E278">
            <v>1.672242</v>
          </cell>
          <cell r="F278">
            <v>1.4827519999999998</v>
          </cell>
          <cell r="G278">
            <v>1.2080789999999999</v>
          </cell>
        </row>
        <row r="279">
          <cell r="A279">
            <v>38929</v>
          </cell>
          <cell r="B279">
            <v>1.604406</v>
          </cell>
          <cell r="C279">
            <v>1.6075409999999999</v>
          </cell>
          <cell r="D279">
            <v>1.6901569999999999</v>
          </cell>
          <cell r="E279">
            <v>1.6599869999999999</v>
          </cell>
          <cell r="F279">
            <v>1.479185</v>
          </cell>
          <cell r="G279">
            <v>1.211158</v>
          </cell>
        </row>
        <row r="280">
          <cell r="A280">
            <v>38930</v>
          </cell>
          <cell r="B280">
            <v>1.6053000000000002</v>
          </cell>
          <cell r="C280">
            <v>1.578106</v>
          </cell>
          <cell r="D280">
            <v>1.689357</v>
          </cell>
          <cell r="E280">
            <v>1.6492179999999999</v>
          </cell>
          <cell r="F280">
            <v>1.485873</v>
          </cell>
          <cell r="G280">
            <v>1.195762</v>
          </cell>
        </row>
        <row r="281">
          <cell r="A281">
            <v>38931</v>
          </cell>
          <cell r="B281">
            <v>1.630377</v>
          </cell>
          <cell r="C281">
            <v>1.580943</v>
          </cell>
          <cell r="D281">
            <v>1.7089589999999999</v>
          </cell>
          <cell r="E281">
            <v>1.6388200000000002</v>
          </cell>
          <cell r="F281">
            <v>1.471382</v>
          </cell>
          <cell r="G281">
            <v>1.1675359999999999</v>
          </cell>
        </row>
        <row r="282">
          <cell r="A282">
            <v>38932</v>
          </cell>
          <cell r="B282">
            <v>1.6590349999999998</v>
          </cell>
          <cell r="C282">
            <v>1.6153419999999998</v>
          </cell>
          <cell r="D282">
            <v>1.730561</v>
          </cell>
          <cell r="E282">
            <v>1.648847</v>
          </cell>
          <cell r="F282">
            <v>1.4961279999999999</v>
          </cell>
          <cell r="G282">
            <v>1.1829319999999999</v>
          </cell>
        </row>
        <row r="283">
          <cell r="A283">
            <v>38933</v>
          </cell>
          <cell r="B283">
            <v>1.6747079999999999</v>
          </cell>
          <cell r="C283">
            <v>1.6139239999999999</v>
          </cell>
          <cell r="D283">
            <v>1.7657639999999999</v>
          </cell>
          <cell r="E283">
            <v>1.669643</v>
          </cell>
          <cell r="F283">
            <v>1.491447</v>
          </cell>
          <cell r="G283">
            <v>1.180879</v>
          </cell>
        </row>
        <row r="284">
          <cell r="A284">
            <v>38936</v>
          </cell>
          <cell r="B284">
            <v>1.652766</v>
          </cell>
          <cell r="C284">
            <v>1.570659</v>
          </cell>
          <cell r="D284">
            <v>1.782165</v>
          </cell>
          <cell r="E284">
            <v>1.6729849999999999</v>
          </cell>
          <cell r="F284">
            <v>1.4907779999999999</v>
          </cell>
          <cell r="G284">
            <v>1.173694</v>
          </cell>
        </row>
        <row r="285">
          <cell r="A285">
            <v>38937</v>
          </cell>
          <cell r="B285">
            <v>1.672021</v>
          </cell>
          <cell r="C285">
            <v>1.4993779999999999</v>
          </cell>
          <cell r="D285">
            <v>1.7337609999999999</v>
          </cell>
          <cell r="E285">
            <v>1.6570159999999998</v>
          </cell>
          <cell r="F285">
            <v>1.500364</v>
          </cell>
          <cell r="G285">
            <v>1.174207</v>
          </cell>
        </row>
        <row r="286">
          <cell r="A286">
            <v>38938</v>
          </cell>
          <cell r="B286">
            <v>1.5273869999999998</v>
          </cell>
          <cell r="C286">
            <v>1.240853</v>
          </cell>
          <cell r="D286">
            <v>1.6185500000000002</v>
          </cell>
          <cell r="E286">
            <v>1.6079969999999999</v>
          </cell>
          <cell r="F286">
            <v>1.4218900000000001</v>
          </cell>
          <cell r="G286">
            <v>1.1716409999999999</v>
          </cell>
        </row>
        <row r="287">
          <cell r="A287">
            <v>38939</v>
          </cell>
          <cell r="B287">
            <v>1.517984</v>
          </cell>
          <cell r="C287">
            <v>1.2713509999999999</v>
          </cell>
          <cell r="D287">
            <v>1.6361519999999998</v>
          </cell>
          <cell r="E287">
            <v>1.6098539999999999</v>
          </cell>
          <cell r="F287">
            <v>1.4259029999999999</v>
          </cell>
          <cell r="G287">
            <v>1.1747209999999999</v>
          </cell>
        </row>
        <row r="288">
          <cell r="A288">
            <v>38940</v>
          </cell>
          <cell r="B288">
            <v>1.4749969999999999</v>
          </cell>
          <cell r="C288">
            <v>1.1858849999999999</v>
          </cell>
          <cell r="D288">
            <v>1.602949</v>
          </cell>
          <cell r="E288">
            <v>1.587572</v>
          </cell>
          <cell r="F288">
            <v>1.390679</v>
          </cell>
          <cell r="G288">
            <v>1.1701000000000001</v>
          </cell>
        </row>
        <row r="289">
          <cell r="A289">
            <v>38943</v>
          </cell>
          <cell r="B289">
            <v>1.480818</v>
          </cell>
          <cell r="C289">
            <v>1.1933319999999998</v>
          </cell>
          <cell r="D289">
            <v>1.6305509999999999</v>
          </cell>
          <cell r="E289">
            <v>1.58423</v>
          </cell>
          <cell r="F289">
            <v>1.391794</v>
          </cell>
          <cell r="G289">
            <v>1.1911429999999998</v>
          </cell>
        </row>
        <row r="290">
          <cell r="A290">
            <v>38944</v>
          </cell>
          <cell r="B290">
            <v>1.526044</v>
          </cell>
          <cell r="C290">
            <v>1.2415620000000001</v>
          </cell>
          <cell r="D290">
            <v>1.665354</v>
          </cell>
          <cell r="E290">
            <v>1.6358489999999999</v>
          </cell>
          <cell r="F290">
            <v>1.411189</v>
          </cell>
          <cell r="G290">
            <v>1.213724</v>
          </cell>
        </row>
        <row r="291">
          <cell r="A291">
            <v>38945</v>
          </cell>
          <cell r="B291">
            <v>1.5502239999999998</v>
          </cell>
          <cell r="C291">
            <v>1.2412069999999999</v>
          </cell>
          <cell r="D291">
            <v>1.6885569999999999</v>
          </cell>
          <cell r="E291">
            <v>1.6406769999999999</v>
          </cell>
          <cell r="F291">
            <v>1.419438</v>
          </cell>
          <cell r="G291">
            <v>1.2229619999999999</v>
          </cell>
        </row>
        <row r="292">
          <cell r="A292">
            <v>38946</v>
          </cell>
          <cell r="B292">
            <v>1.553806</v>
          </cell>
          <cell r="C292">
            <v>1.2341149999999999</v>
          </cell>
          <cell r="D292">
            <v>1.6741549999999998</v>
          </cell>
          <cell r="E292">
            <v>1.6410479999999998</v>
          </cell>
          <cell r="F292">
            <v>1.4381649999999999</v>
          </cell>
          <cell r="G292">
            <v>1.229633</v>
          </cell>
        </row>
        <row r="293">
          <cell r="A293">
            <v>38947</v>
          </cell>
          <cell r="B293">
            <v>1.5520149999999999</v>
          </cell>
          <cell r="C293">
            <v>1.215319</v>
          </cell>
          <cell r="D293">
            <v>1.672955</v>
          </cell>
          <cell r="E293">
            <v>1.6358489999999999</v>
          </cell>
          <cell r="F293">
            <v>1.4395</v>
          </cell>
          <cell r="G293">
            <v>1.2347649999999999</v>
          </cell>
        </row>
        <row r="294">
          <cell r="A294">
            <v>38950</v>
          </cell>
          <cell r="B294">
            <v>1.4844000000000002</v>
          </cell>
          <cell r="C294">
            <v>1.1699269999999999</v>
          </cell>
          <cell r="D294">
            <v>1.6681549999999998</v>
          </cell>
          <cell r="E294">
            <v>1.629907</v>
          </cell>
          <cell r="F294">
            <v>1.4020489999999999</v>
          </cell>
          <cell r="G294">
            <v>1.2316859999999998</v>
          </cell>
        </row>
        <row r="295">
          <cell r="A295">
            <v>38951</v>
          </cell>
          <cell r="B295">
            <v>1.5000719999999998</v>
          </cell>
          <cell r="C295">
            <v>1.1596419999999998</v>
          </cell>
          <cell r="D295">
            <v>1.6969569999999998</v>
          </cell>
          <cell r="E295">
            <v>1.6369629999999999</v>
          </cell>
          <cell r="F295">
            <v>1.3902329999999998</v>
          </cell>
          <cell r="G295">
            <v>1.2301469999999999</v>
          </cell>
        </row>
        <row r="296">
          <cell r="A296">
            <v>38952</v>
          </cell>
          <cell r="B296">
            <v>1.4929079999999999</v>
          </cell>
          <cell r="C296">
            <v>1.130917</v>
          </cell>
          <cell r="D296">
            <v>1.6649539999999998</v>
          </cell>
          <cell r="E296">
            <v>1.6209939999999998</v>
          </cell>
          <cell r="F296">
            <v>1.3645959999999999</v>
          </cell>
          <cell r="G296">
            <v>1.2239879999999999</v>
          </cell>
        </row>
        <row r="297">
          <cell r="A297">
            <v>38953</v>
          </cell>
          <cell r="B297">
            <v>1.4893259999999999</v>
          </cell>
          <cell r="C297">
            <v>1.1326900000000002</v>
          </cell>
          <cell r="D297">
            <v>1.6581539999999999</v>
          </cell>
          <cell r="E297">
            <v>1.6243369999999999</v>
          </cell>
          <cell r="F297">
            <v>1.3650409999999999</v>
          </cell>
          <cell r="G297">
            <v>1.2301469999999999</v>
          </cell>
        </row>
        <row r="298">
          <cell r="A298">
            <v>38954</v>
          </cell>
          <cell r="B298">
            <v>1.453055</v>
          </cell>
          <cell r="C298">
            <v>1.1046739999999999</v>
          </cell>
          <cell r="D298">
            <v>1.578546</v>
          </cell>
          <cell r="E298">
            <v>1.5931419999999998</v>
          </cell>
          <cell r="F298">
            <v>1.3340529999999999</v>
          </cell>
          <cell r="G298">
            <v>1.220909</v>
          </cell>
        </row>
        <row r="299">
          <cell r="A299">
            <v>38957</v>
          </cell>
          <cell r="B299">
            <v>1.5045500000000001</v>
          </cell>
          <cell r="C299">
            <v>1.1305619999999998</v>
          </cell>
          <cell r="D299">
            <v>1.61775</v>
          </cell>
          <cell r="E299">
            <v>1.5998269999999999</v>
          </cell>
          <cell r="F299">
            <v>1.3788639999999999</v>
          </cell>
          <cell r="G299">
            <v>1.2311729999999999</v>
          </cell>
        </row>
        <row r="300">
          <cell r="A300">
            <v>38958</v>
          </cell>
          <cell r="B300">
            <v>1.4785789999999999</v>
          </cell>
          <cell r="C300">
            <v>1.1039649999999999</v>
          </cell>
          <cell r="D300">
            <v>1.5493439999999998</v>
          </cell>
          <cell r="E300">
            <v>1.5745739999999999</v>
          </cell>
          <cell r="F300">
            <v>1.3588</v>
          </cell>
          <cell r="G300">
            <v>1.244516</v>
          </cell>
        </row>
        <row r="301">
          <cell r="A301">
            <v>38959</v>
          </cell>
          <cell r="B301">
            <v>1.5050000000000001</v>
          </cell>
          <cell r="C301">
            <v>1.120987</v>
          </cell>
          <cell r="D301">
            <v>1.5757459999999999</v>
          </cell>
          <cell r="E301">
            <v>1.5701179999999999</v>
          </cell>
          <cell r="F301">
            <v>1.375742</v>
          </cell>
          <cell r="G301">
            <v>1.2599119999999999</v>
          </cell>
        </row>
        <row r="302">
          <cell r="A302">
            <v>38960</v>
          </cell>
          <cell r="B302">
            <v>1.513506</v>
          </cell>
          <cell r="C302">
            <v>1.132336</v>
          </cell>
          <cell r="D302">
            <v>1.5641449999999999</v>
          </cell>
          <cell r="E302">
            <v>1.5556349999999999</v>
          </cell>
          <cell r="F302">
            <v>1.368608</v>
          </cell>
          <cell r="G302">
            <v>1.26915</v>
          </cell>
        </row>
        <row r="303">
          <cell r="A303">
            <v>38961</v>
          </cell>
          <cell r="B303">
            <v>1.445168</v>
          </cell>
          <cell r="C303">
            <v>1.008842</v>
          </cell>
          <cell r="D303">
            <v>1.466971</v>
          </cell>
          <cell r="E303">
            <v>1.543939</v>
          </cell>
          <cell r="F303">
            <v>1.3470439999999999</v>
          </cell>
          <cell r="G303">
            <v>1.2195400000000001</v>
          </cell>
        </row>
        <row r="304">
          <cell r="A304">
            <v>38964</v>
          </cell>
          <cell r="B304">
            <v>1.445168</v>
          </cell>
          <cell r="C304">
            <v>1.008842</v>
          </cell>
          <cell r="D304">
            <v>1.466971</v>
          </cell>
          <cell r="E304">
            <v>1.543939</v>
          </cell>
          <cell r="F304">
            <v>1.3470439999999999</v>
          </cell>
          <cell r="G304">
            <v>1.2195400000000001</v>
          </cell>
        </row>
        <row r="305">
          <cell r="A305">
            <v>38965</v>
          </cell>
          <cell r="B305">
            <v>1.478915</v>
          </cell>
          <cell r="C305">
            <v>1.0662959999999999</v>
          </cell>
          <cell r="D305">
            <v>1.4901719999999998</v>
          </cell>
          <cell r="E305">
            <v>1.574155</v>
          </cell>
          <cell r="F305">
            <v>1.3481289999999999</v>
          </cell>
          <cell r="G305">
            <v>1.208691</v>
          </cell>
        </row>
        <row r="306">
          <cell r="A306">
            <v>38966</v>
          </cell>
          <cell r="B306">
            <v>1.4635369999999999</v>
          </cell>
          <cell r="C306">
            <v>1.048767</v>
          </cell>
          <cell r="D306">
            <v>1.4475739999999999</v>
          </cell>
          <cell r="E306">
            <v>1.5623639999999999</v>
          </cell>
          <cell r="F306">
            <v>1.321882</v>
          </cell>
          <cell r="G306">
            <v>1.2082000000000002</v>
          </cell>
        </row>
        <row r="307">
          <cell r="A307">
            <v>38967</v>
          </cell>
          <cell r="B307">
            <v>1.43876</v>
          </cell>
          <cell r="C307">
            <v>1.058181</v>
          </cell>
          <cell r="D307">
            <v>1.430839</v>
          </cell>
          <cell r="E307">
            <v>1.528095</v>
          </cell>
          <cell r="F307">
            <v>1.310603</v>
          </cell>
          <cell r="G307">
            <v>1.1968559999999999</v>
          </cell>
        </row>
        <row r="308">
          <cell r="A308">
            <v>38968</v>
          </cell>
          <cell r="B308">
            <v>1.4276529999999998</v>
          </cell>
          <cell r="C308">
            <v>1.0542860000000001</v>
          </cell>
          <cell r="D308">
            <v>1.4304589999999999</v>
          </cell>
          <cell r="E308">
            <v>1.5454129999999999</v>
          </cell>
          <cell r="F308">
            <v>1.325787</v>
          </cell>
          <cell r="G308">
            <v>1.193897</v>
          </cell>
        </row>
        <row r="309">
          <cell r="A309">
            <v>38971</v>
          </cell>
          <cell r="B309">
            <v>1.4302159999999999</v>
          </cell>
          <cell r="C309">
            <v>1.049741</v>
          </cell>
          <cell r="D309">
            <v>1.43198</v>
          </cell>
          <cell r="E309">
            <v>1.5505719999999998</v>
          </cell>
          <cell r="F309">
            <v>1.321882</v>
          </cell>
          <cell r="G309">
            <v>1.1998149999999999</v>
          </cell>
        </row>
        <row r="310">
          <cell r="A310">
            <v>38972</v>
          </cell>
          <cell r="B310">
            <v>1.490877</v>
          </cell>
          <cell r="C310">
            <v>1.0974569999999999</v>
          </cell>
          <cell r="D310">
            <v>1.4776209999999999</v>
          </cell>
          <cell r="E310">
            <v>1.5461500000000001</v>
          </cell>
          <cell r="F310">
            <v>1.370905</v>
          </cell>
          <cell r="G310">
            <v>1.197349</v>
          </cell>
        </row>
        <row r="311">
          <cell r="A311">
            <v>38973</v>
          </cell>
          <cell r="B311">
            <v>1.4921579999999999</v>
          </cell>
          <cell r="C311">
            <v>1.1519889999999999</v>
          </cell>
          <cell r="D311">
            <v>1.5567309999999999</v>
          </cell>
          <cell r="E311">
            <v>1.557205</v>
          </cell>
          <cell r="F311">
            <v>1.393464</v>
          </cell>
          <cell r="G311">
            <v>1.202774</v>
          </cell>
        </row>
        <row r="312">
          <cell r="A312">
            <v>38974</v>
          </cell>
          <cell r="B312">
            <v>1.4904489999999999</v>
          </cell>
          <cell r="C312">
            <v>1.1432249999999999</v>
          </cell>
          <cell r="D312">
            <v>1.556351</v>
          </cell>
          <cell r="E312">
            <v>1.5575729999999999</v>
          </cell>
          <cell r="F312">
            <v>1.373508</v>
          </cell>
          <cell r="G312">
            <v>1.2017869999999999</v>
          </cell>
        </row>
        <row r="313">
          <cell r="A313">
            <v>38975</v>
          </cell>
          <cell r="B313">
            <v>1.4891679999999998</v>
          </cell>
          <cell r="C313">
            <v>1.182825</v>
          </cell>
          <cell r="D313">
            <v>1.5540689999999999</v>
          </cell>
          <cell r="E313">
            <v>1.572681</v>
          </cell>
          <cell r="F313">
            <v>1.379365</v>
          </cell>
          <cell r="G313">
            <v>1.207705</v>
          </cell>
        </row>
        <row r="314">
          <cell r="A314">
            <v>38978</v>
          </cell>
          <cell r="B314">
            <v>1.4874589999999999</v>
          </cell>
          <cell r="C314">
            <v>1.1571819999999999</v>
          </cell>
          <cell r="D314">
            <v>1.5263039999999999</v>
          </cell>
          <cell r="E314">
            <v>1.5664169999999999</v>
          </cell>
          <cell r="F314">
            <v>1.3830519999999999</v>
          </cell>
          <cell r="G314">
            <v>1.2047459999999999</v>
          </cell>
        </row>
        <row r="315">
          <cell r="A315">
            <v>38979</v>
          </cell>
          <cell r="B315">
            <v>1.4921579999999999</v>
          </cell>
          <cell r="C315">
            <v>1.153287</v>
          </cell>
          <cell r="D315">
            <v>1.52136</v>
          </cell>
          <cell r="E315">
            <v>1.561626</v>
          </cell>
          <cell r="F315">
            <v>1.3778459999999999</v>
          </cell>
          <cell r="G315">
            <v>1.215595</v>
          </cell>
        </row>
        <row r="316">
          <cell r="A316">
            <v>38980</v>
          </cell>
          <cell r="B316">
            <v>1.508818</v>
          </cell>
          <cell r="C316">
            <v>1.1899659999999999</v>
          </cell>
          <cell r="D316">
            <v>1.5388549999999999</v>
          </cell>
          <cell r="E316">
            <v>1.574892</v>
          </cell>
          <cell r="F316">
            <v>1.4014900000000001</v>
          </cell>
          <cell r="G316">
            <v>1.2476500000000001</v>
          </cell>
        </row>
        <row r="317">
          <cell r="A317">
            <v>38981</v>
          </cell>
          <cell r="B317">
            <v>1.4994200000000002</v>
          </cell>
          <cell r="C317">
            <v>1.1649719999999999</v>
          </cell>
          <cell r="D317">
            <v>1.527825</v>
          </cell>
          <cell r="E317">
            <v>1.5763659999999999</v>
          </cell>
          <cell r="F317">
            <v>1.3700379999999999</v>
          </cell>
          <cell r="G317">
            <v>1.2471569999999998</v>
          </cell>
        </row>
        <row r="318">
          <cell r="A318">
            <v>38982</v>
          </cell>
          <cell r="B318">
            <v>1.4972839999999998</v>
          </cell>
          <cell r="C318">
            <v>1.15069</v>
          </cell>
          <cell r="D318">
            <v>1.528586</v>
          </cell>
          <cell r="E318">
            <v>1.5826300000000002</v>
          </cell>
          <cell r="F318">
            <v>1.3646149999999999</v>
          </cell>
          <cell r="G318">
            <v>1.2422249999999999</v>
          </cell>
        </row>
        <row r="319">
          <cell r="A319">
            <v>38985</v>
          </cell>
          <cell r="B319">
            <v>1.509673</v>
          </cell>
          <cell r="C319">
            <v>1.149392</v>
          </cell>
          <cell r="D319">
            <v>1.5616759999999998</v>
          </cell>
          <cell r="E319">
            <v>1.593316</v>
          </cell>
          <cell r="F319">
            <v>1.3878249999999999</v>
          </cell>
          <cell r="G319">
            <v>1.261458</v>
          </cell>
        </row>
        <row r="320">
          <cell r="A320">
            <v>38986</v>
          </cell>
          <cell r="B320">
            <v>1.535731</v>
          </cell>
          <cell r="C320">
            <v>1.186396</v>
          </cell>
          <cell r="D320">
            <v>1.5924829999999999</v>
          </cell>
          <cell r="E320">
            <v>1.6006849999999999</v>
          </cell>
          <cell r="F320">
            <v>1.4038759999999999</v>
          </cell>
          <cell r="G320">
            <v>1.2703339999999999</v>
          </cell>
        </row>
        <row r="321">
          <cell r="A321">
            <v>38987</v>
          </cell>
          <cell r="B321">
            <v>1.4874589999999999</v>
          </cell>
          <cell r="C321">
            <v>1.169192</v>
          </cell>
          <cell r="D321">
            <v>1.582975</v>
          </cell>
          <cell r="E321">
            <v>1.5992119999999999</v>
          </cell>
          <cell r="F321">
            <v>1.4453069999999999</v>
          </cell>
          <cell r="G321">
            <v>1.2723069999999999</v>
          </cell>
        </row>
        <row r="322">
          <cell r="A322">
            <v>38988</v>
          </cell>
          <cell r="B322">
            <v>1.4904489999999999</v>
          </cell>
          <cell r="C322">
            <v>1.135759</v>
          </cell>
          <cell r="D322">
            <v>1.5761289999999999</v>
          </cell>
          <cell r="E322">
            <v>1.6032649999999999</v>
          </cell>
          <cell r="F322">
            <v>1.4440059999999999</v>
          </cell>
          <cell r="G322">
            <v>1.2673749999999999</v>
          </cell>
        </row>
        <row r="323">
          <cell r="A323">
            <v>38989</v>
          </cell>
          <cell r="B323">
            <v>1.4968569999999999</v>
          </cell>
          <cell r="C323">
            <v>1.166595</v>
          </cell>
          <cell r="D323">
            <v>1.5654789999999998</v>
          </cell>
          <cell r="E323">
            <v>1.601791</v>
          </cell>
          <cell r="F323">
            <v>1.4433549999999999</v>
          </cell>
          <cell r="G323">
            <v>1.2737859999999999</v>
          </cell>
        </row>
        <row r="324">
          <cell r="A324">
            <v>38992</v>
          </cell>
          <cell r="B324">
            <v>1.4921579999999999</v>
          </cell>
          <cell r="C324">
            <v>1.1276439999999999</v>
          </cell>
          <cell r="D324">
            <v>1.5521669999999999</v>
          </cell>
          <cell r="E324">
            <v>1.5885259999999999</v>
          </cell>
          <cell r="F324">
            <v>1.432509</v>
          </cell>
          <cell r="G324">
            <v>1.2693479999999999</v>
          </cell>
        </row>
        <row r="325">
          <cell r="A325">
            <v>38993</v>
          </cell>
          <cell r="B325">
            <v>1.4930129999999999</v>
          </cell>
          <cell r="C325">
            <v>1.125696</v>
          </cell>
          <cell r="D325">
            <v>1.5548300000000002</v>
          </cell>
          <cell r="E325">
            <v>1.5815239999999999</v>
          </cell>
          <cell r="F325">
            <v>1.454418</v>
          </cell>
          <cell r="G325">
            <v>1.2634300000000001</v>
          </cell>
        </row>
        <row r="326">
          <cell r="A326">
            <v>38994</v>
          </cell>
          <cell r="B326">
            <v>1.5583719999999999</v>
          </cell>
          <cell r="C326">
            <v>1.168218</v>
          </cell>
          <cell r="D326">
            <v>1.6240519999999998</v>
          </cell>
          <cell r="E326">
            <v>1.6040000000000001</v>
          </cell>
          <cell r="F326">
            <v>1.4895579999999999</v>
          </cell>
          <cell r="G326">
            <v>1.260964</v>
          </cell>
        </row>
        <row r="327">
          <cell r="A327">
            <v>38995</v>
          </cell>
          <cell r="B327">
            <v>1.5613619999999999</v>
          </cell>
          <cell r="C327">
            <v>1.163025</v>
          </cell>
          <cell r="D327">
            <v>1.6567609999999999</v>
          </cell>
          <cell r="E327">
            <v>1.6054759999999999</v>
          </cell>
          <cell r="F327">
            <v>1.4967159999999999</v>
          </cell>
          <cell r="G327">
            <v>1.260964</v>
          </cell>
        </row>
        <row r="328">
          <cell r="A328">
            <v>38996</v>
          </cell>
          <cell r="B328">
            <v>1.536586</v>
          </cell>
          <cell r="C328">
            <v>1.1857469999999999</v>
          </cell>
          <cell r="D328">
            <v>1.6472519999999999</v>
          </cell>
          <cell r="E328">
            <v>1.5966319999999998</v>
          </cell>
          <cell r="F328">
            <v>1.488907</v>
          </cell>
          <cell r="G328">
            <v>1.2624439999999999</v>
          </cell>
        </row>
        <row r="329">
          <cell r="A329">
            <v>38999</v>
          </cell>
          <cell r="B329">
            <v>1.560508</v>
          </cell>
          <cell r="C329">
            <v>1.1971069999999999</v>
          </cell>
          <cell r="D329">
            <v>1.684526</v>
          </cell>
          <cell r="E329">
            <v>1.6028959999999999</v>
          </cell>
          <cell r="F329">
            <v>1.4908600000000001</v>
          </cell>
          <cell r="G329">
            <v>1.2673749999999999</v>
          </cell>
        </row>
        <row r="330">
          <cell r="A330">
            <v>39000</v>
          </cell>
          <cell r="B330">
            <v>1.5549549999999999</v>
          </cell>
          <cell r="C330">
            <v>1.1844479999999999</v>
          </cell>
          <cell r="D330">
            <v>1.674256</v>
          </cell>
          <cell r="E330">
            <v>1.6062129999999999</v>
          </cell>
          <cell r="F330">
            <v>1.4930289999999999</v>
          </cell>
          <cell r="G330">
            <v>1.269841</v>
          </cell>
        </row>
        <row r="331">
          <cell r="A331">
            <v>39001</v>
          </cell>
          <cell r="B331">
            <v>1.541712</v>
          </cell>
          <cell r="C331">
            <v>1.137707</v>
          </cell>
          <cell r="D331">
            <v>1.6719739999999998</v>
          </cell>
          <cell r="E331">
            <v>1.597</v>
          </cell>
          <cell r="F331">
            <v>1.4791459999999998</v>
          </cell>
          <cell r="G331">
            <v>1.266389</v>
          </cell>
        </row>
        <row r="332">
          <cell r="A332">
            <v>39002</v>
          </cell>
          <cell r="B332">
            <v>1.556236</v>
          </cell>
          <cell r="C332">
            <v>1.1636739999999999</v>
          </cell>
          <cell r="D332">
            <v>1.6860469999999999</v>
          </cell>
          <cell r="E332">
            <v>1.6058439999999998</v>
          </cell>
          <cell r="F332">
            <v>1.5049589999999999</v>
          </cell>
          <cell r="G332">
            <v>1.266389</v>
          </cell>
        </row>
        <row r="333">
          <cell r="A333">
            <v>39003</v>
          </cell>
          <cell r="B333">
            <v>1.5532459999999999</v>
          </cell>
          <cell r="C333">
            <v>1.1386800000000001</v>
          </cell>
          <cell r="D333">
            <v>1.7237</v>
          </cell>
          <cell r="E333">
            <v>1.6098969999999999</v>
          </cell>
          <cell r="F333">
            <v>1.5145029999999999</v>
          </cell>
          <cell r="G333">
            <v>1.2861149999999999</v>
          </cell>
        </row>
        <row r="334">
          <cell r="A334">
            <v>39006</v>
          </cell>
          <cell r="B334">
            <v>1.5429929999999998</v>
          </cell>
          <cell r="C334">
            <v>1.0938859999999999</v>
          </cell>
          <cell r="D334">
            <v>1.732448</v>
          </cell>
          <cell r="E334">
            <v>1.6040000000000001</v>
          </cell>
          <cell r="F334">
            <v>1.5060439999999999</v>
          </cell>
          <cell r="G334">
            <v>1.286608</v>
          </cell>
        </row>
        <row r="335">
          <cell r="A335">
            <v>39007</v>
          </cell>
          <cell r="B335">
            <v>1.5139449999999999</v>
          </cell>
          <cell r="C335">
            <v>1.0974569999999999</v>
          </cell>
          <cell r="D335">
            <v>1.7305469999999998</v>
          </cell>
          <cell r="E335">
            <v>1.6128449999999999</v>
          </cell>
          <cell r="F335">
            <v>1.4800139999999999</v>
          </cell>
          <cell r="G335">
            <v>1.2871000000000001</v>
          </cell>
        </row>
        <row r="336">
          <cell r="A336">
            <v>39008</v>
          </cell>
          <cell r="B336">
            <v>1.5447000000000002</v>
          </cell>
          <cell r="C336">
            <v>1.1101159999999999</v>
          </cell>
          <cell r="D336">
            <v>1.738534</v>
          </cell>
          <cell r="E336">
            <v>1.6106349999999998</v>
          </cell>
          <cell r="F336">
            <v>1.475025</v>
          </cell>
          <cell r="G336">
            <v>1.2841419999999999</v>
          </cell>
        </row>
        <row r="337">
          <cell r="A337">
            <v>39009</v>
          </cell>
          <cell r="B337">
            <v>1.4883139999999999</v>
          </cell>
          <cell r="C337">
            <v>0.9883926999999999</v>
          </cell>
          <cell r="D337">
            <v>1.6871879999999999</v>
          </cell>
          <cell r="E337">
            <v>1.5605209999999998</v>
          </cell>
          <cell r="F337">
            <v>1.4346779999999999</v>
          </cell>
          <cell r="G337">
            <v>1.2871000000000001</v>
          </cell>
        </row>
        <row r="338">
          <cell r="A338">
            <v>39010</v>
          </cell>
          <cell r="B338">
            <v>1.503692</v>
          </cell>
          <cell r="C338">
            <v>0.98612049999999996</v>
          </cell>
          <cell r="D338">
            <v>1.687568</v>
          </cell>
          <cell r="E338">
            <v>1.5682589999999998</v>
          </cell>
          <cell r="F338">
            <v>1.458105</v>
          </cell>
          <cell r="G338">
            <v>1.288087</v>
          </cell>
        </row>
        <row r="339">
          <cell r="A339">
            <v>39013</v>
          </cell>
          <cell r="B339">
            <v>1.504119</v>
          </cell>
          <cell r="C339">
            <v>0.98027779999999998</v>
          </cell>
          <cell r="D339">
            <v>1.6944139999999999</v>
          </cell>
          <cell r="E339">
            <v>1.5745229999999999</v>
          </cell>
          <cell r="F339">
            <v>1.468734</v>
          </cell>
          <cell r="G339">
            <v>1.2895669999999999</v>
          </cell>
        </row>
        <row r="340">
          <cell r="A340">
            <v>39014</v>
          </cell>
          <cell r="B340">
            <v>1.5946829999999999</v>
          </cell>
          <cell r="C340">
            <v>0.98222539999999992</v>
          </cell>
          <cell r="D340">
            <v>1.703543</v>
          </cell>
          <cell r="E340">
            <v>1.5885259999999999</v>
          </cell>
          <cell r="F340">
            <v>1.4717709999999999</v>
          </cell>
          <cell r="G340">
            <v>1.296964</v>
          </cell>
        </row>
        <row r="341">
          <cell r="A341">
            <v>39015</v>
          </cell>
          <cell r="B341">
            <v>1.6549159999999998</v>
          </cell>
          <cell r="C341">
            <v>0.99813049999999992</v>
          </cell>
          <cell r="D341">
            <v>1.7415769999999999</v>
          </cell>
          <cell r="E341">
            <v>1.5951579999999999</v>
          </cell>
          <cell r="F341">
            <v>1.503657</v>
          </cell>
          <cell r="G341">
            <v>1.2920319999999998</v>
          </cell>
        </row>
        <row r="342">
          <cell r="A342">
            <v>39016</v>
          </cell>
          <cell r="B342">
            <v>1.645518</v>
          </cell>
          <cell r="C342">
            <v>1.0146850000000001</v>
          </cell>
          <cell r="D342">
            <v>1.733209</v>
          </cell>
          <cell r="E342">
            <v>1.5958949999999998</v>
          </cell>
          <cell r="F342">
            <v>1.492378</v>
          </cell>
          <cell r="G342">
            <v>1.2871000000000001</v>
          </cell>
        </row>
        <row r="343">
          <cell r="A343">
            <v>39017</v>
          </cell>
          <cell r="B343">
            <v>1.6361200000000002</v>
          </cell>
          <cell r="C343">
            <v>0.99877969999999994</v>
          </cell>
          <cell r="D343">
            <v>1.7225600000000001</v>
          </cell>
          <cell r="E343">
            <v>1.5597839999999998</v>
          </cell>
          <cell r="F343">
            <v>1.4730719999999999</v>
          </cell>
          <cell r="G343">
            <v>1.2491289999999999</v>
          </cell>
        </row>
        <row r="344">
          <cell r="A344">
            <v>39020</v>
          </cell>
          <cell r="B344">
            <v>1.6292849999999999</v>
          </cell>
          <cell r="C344">
            <v>1.009816</v>
          </cell>
          <cell r="D344">
            <v>1.732829</v>
          </cell>
          <cell r="E344">
            <v>1.5546249999999999</v>
          </cell>
          <cell r="F344">
            <v>1.518408</v>
          </cell>
          <cell r="G344">
            <v>1.231376</v>
          </cell>
        </row>
        <row r="345">
          <cell r="A345">
            <v>39021</v>
          </cell>
          <cell r="B345">
            <v>1.62843</v>
          </cell>
          <cell r="C345">
            <v>0.99326159999999997</v>
          </cell>
          <cell r="D345">
            <v>1.728645</v>
          </cell>
          <cell r="E345">
            <v>1.5586789999999999</v>
          </cell>
          <cell r="F345">
            <v>1.494113</v>
          </cell>
          <cell r="G345">
            <v>1.2239789999999999</v>
          </cell>
        </row>
        <row r="346">
          <cell r="A346">
            <v>39022</v>
          </cell>
          <cell r="B346">
            <v>1.6262939999999999</v>
          </cell>
          <cell r="C346">
            <v>0.97216289999999994</v>
          </cell>
          <cell r="D346">
            <v>1.706585</v>
          </cell>
          <cell r="E346">
            <v>1.564206</v>
          </cell>
          <cell r="F346">
            <v>1.4808809999999999</v>
          </cell>
          <cell r="G346">
            <v>1.216089</v>
          </cell>
        </row>
        <row r="347">
          <cell r="A347">
            <v>39023</v>
          </cell>
          <cell r="B347">
            <v>1.647654</v>
          </cell>
          <cell r="C347">
            <v>0.95755609999999991</v>
          </cell>
          <cell r="D347">
            <v>1.7522259999999998</v>
          </cell>
          <cell r="E347">
            <v>1.5737859999999999</v>
          </cell>
          <cell r="F347">
            <v>1.4693849999999999</v>
          </cell>
          <cell r="G347">
            <v>1.234828</v>
          </cell>
        </row>
        <row r="348">
          <cell r="A348">
            <v>39024</v>
          </cell>
          <cell r="B348">
            <v>1.614333</v>
          </cell>
          <cell r="C348">
            <v>0.93548359999999997</v>
          </cell>
          <cell r="D348">
            <v>1.742718</v>
          </cell>
          <cell r="E348">
            <v>1.562732</v>
          </cell>
          <cell r="F348">
            <v>1.4676500000000001</v>
          </cell>
          <cell r="G348">
            <v>1.2249649999999999</v>
          </cell>
        </row>
        <row r="349">
          <cell r="A349">
            <v>39027</v>
          </cell>
          <cell r="B349">
            <v>1.6596149999999998</v>
          </cell>
          <cell r="C349">
            <v>0.97054000000000007</v>
          </cell>
          <cell r="D349">
            <v>1.8016700000000001</v>
          </cell>
          <cell r="E349">
            <v>1.5737859999999999</v>
          </cell>
          <cell r="F349">
            <v>1.510165</v>
          </cell>
          <cell r="G349">
            <v>1.232855</v>
          </cell>
        </row>
        <row r="350">
          <cell r="A350">
            <v>39028</v>
          </cell>
          <cell r="B350">
            <v>1.650644</v>
          </cell>
          <cell r="C350">
            <v>0.98384830000000001</v>
          </cell>
          <cell r="D350">
            <v>1.7529869999999999</v>
          </cell>
          <cell r="E350">
            <v>1.5752600000000001</v>
          </cell>
          <cell r="F350">
            <v>1.516672</v>
          </cell>
          <cell r="G350">
            <v>1.2372939999999999</v>
          </cell>
        </row>
        <row r="351">
          <cell r="A351">
            <v>39029</v>
          </cell>
          <cell r="B351">
            <v>1.6587609999999999</v>
          </cell>
          <cell r="C351">
            <v>0.98125149999999994</v>
          </cell>
          <cell r="D351">
            <v>1.7343500000000001</v>
          </cell>
          <cell r="E351">
            <v>1.5892629999999999</v>
          </cell>
          <cell r="F351">
            <v>1.5340259999999999</v>
          </cell>
          <cell r="G351">
            <v>1.2688549999999998</v>
          </cell>
        </row>
        <row r="352">
          <cell r="A352">
            <v>39030</v>
          </cell>
          <cell r="B352">
            <v>1.6583329999999998</v>
          </cell>
          <cell r="C352">
            <v>0.97540879999999996</v>
          </cell>
          <cell r="D352">
            <v>1.7252219999999998</v>
          </cell>
          <cell r="E352">
            <v>1.583</v>
          </cell>
          <cell r="F352">
            <v>1.532724</v>
          </cell>
          <cell r="G352">
            <v>1.2945</v>
          </cell>
        </row>
        <row r="353">
          <cell r="A353">
            <v>39031</v>
          </cell>
          <cell r="B353">
            <v>1.7036149999999999</v>
          </cell>
          <cell r="C353">
            <v>0.98319919999999994</v>
          </cell>
          <cell r="D353">
            <v>1.720658</v>
          </cell>
          <cell r="E353">
            <v>1.5859459999999999</v>
          </cell>
          <cell r="F353">
            <v>1.556368</v>
          </cell>
          <cell r="G353">
            <v>1.285622</v>
          </cell>
        </row>
        <row r="354">
          <cell r="A354">
            <v>39034</v>
          </cell>
          <cell r="B354">
            <v>1.720275</v>
          </cell>
          <cell r="C354">
            <v>0.98449749999999991</v>
          </cell>
          <cell r="D354">
            <v>1.7408159999999999</v>
          </cell>
          <cell r="E354">
            <v>1.583367</v>
          </cell>
          <cell r="F354">
            <v>1.5589709999999999</v>
          </cell>
          <cell r="G354">
            <v>1.2945</v>
          </cell>
        </row>
        <row r="355">
          <cell r="A355">
            <v>39035</v>
          </cell>
          <cell r="B355">
            <v>1.7142949999999999</v>
          </cell>
          <cell r="C355">
            <v>1.012737</v>
          </cell>
          <cell r="D355">
            <v>1.7876000000000001</v>
          </cell>
          <cell r="E355">
            <v>1.5844719999999999</v>
          </cell>
          <cell r="F355">
            <v>1.6160200000000002</v>
          </cell>
          <cell r="G355">
            <v>1.2979500000000002</v>
          </cell>
        </row>
        <row r="356">
          <cell r="A356">
            <v>39036</v>
          </cell>
          <cell r="B356">
            <v>1.7301000000000002</v>
          </cell>
          <cell r="C356">
            <v>1.0068949999999999</v>
          </cell>
          <cell r="D356">
            <v>1.800149</v>
          </cell>
          <cell r="E356">
            <v>1.5866829999999998</v>
          </cell>
          <cell r="F356">
            <v>1.617321</v>
          </cell>
          <cell r="G356">
            <v>1.285622</v>
          </cell>
        </row>
        <row r="357">
          <cell r="A357">
            <v>39037</v>
          </cell>
          <cell r="B357">
            <v>1.7399259999999999</v>
          </cell>
          <cell r="C357">
            <v>1.042276</v>
          </cell>
          <cell r="D357">
            <v>1.817264</v>
          </cell>
          <cell r="E357">
            <v>1.6028959999999999</v>
          </cell>
          <cell r="F357">
            <v>1.6233949999999999</v>
          </cell>
          <cell r="G357">
            <v>1.281676</v>
          </cell>
        </row>
        <row r="358">
          <cell r="A358">
            <v>39038</v>
          </cell>
          <cell r="B358">
            <v>1.7198479999999998</v>
          </cell>
          <cell r="C358">
            <v>1.0208519999999999</v>
          </cell>
          <cell r="D358">
            <v>1.8031919999999999</v>
          </cell>
          <cell r="E358">
            <v>1.5929469999999999</v>
          </cell>
          <cell r="F358">
            <v>1.6253469999999999</v>
          </cell>
          <cell r="G358">
            <v>1.296964</v>
          </cell>
        </row>
        <row r="359">
          <cell r="A359">
            <v>39041</v>
          </cell>
          <cell r="B359">
            <v>1.6908000000000001</v>
          </cell>
          <cell r="C359">
            <v>1.0143600000000002</v>
          </cell>
          <cell r="D359">
            <v>1.8069949999999999</v>
          </cell>
          <cell r="E359">
            <v>1.583</v>
          </cell>
          <cell r="F359">
            <v>1.6175379999999999</v>
          </cell>
          <cell r="G359">
            <v>1.3142239999999998</v>
          </cell>
        </row>
        <row r="360">
          <cell r="A360">
            <v>39042</v>
          </cell>
          <cell r="B360">
            <v>1.704469</v>
          </cell>
          <cell r="C360">
            <v>0.98969099999999999</v>
          </cell>
          <cell r="D360">
            <v>1.8031919999999999</v>
          </cell>
          <cell r="E360">
            <v>1.5844719999999999</v>
          </cell>
          <cell r="F360">
            <v>1.617321</v>
          </cell>
          <cell r="G360">
            <v>1.3092919999999999</v>
          </cell>
        </row>
        <row r="361">
          <cell r="A361">
            <v>39043</v>
          </cell>
          <cell r="B361">
            <v>1.727965</v>
          </cell>
          <cell r="C361">
            <v>0.9883926999999999</v>
          </cell>
          <cell r="D361">
            <v>1.8153629999999998</v>
          </cell>
          <cell r="E361">
            <v>1.583367</v>
          </cell>
          <cell r="F361">
            <v>1.612549</v>
          </cell>
          <cell r="G361">
            <v>1.323593</v>
          </cell>
        </row>
        <row r="362">
          <cell r="A362">
            <v>39044</v>
          </cell>
          <cell r="B362">
            <v>1.727965</v>
          </cell>
          <cell r="C362">
            <v>0.9883926999999999</v>
          </cell>
          <cell r="D362">
            <v>1.8153629999999998</v>
          </cell>
          <cell r="E362">
            <v>1.583367</v>
          </cell>
          <cell r="F362">
            <v>1.612549</v>
          </cell>
          <cell r="G362">
            <v>1.323593</v>
          </cell>
        </row>
        <row r="363">
          <cell r="A363">
            <v>39045</v>
          </cell>
          <cell r="B363">
            <v>1.7403529999999998</v>
          </cell>
          <cell r="C363">
            <v>0.98936639999999998</v>
          </cell>
          <cell r="D363">
            <v>1.8127</v>
          </cell>
          <cell r="E363">
            <v>1.5837349999999999</v>
          </cell>
          <cell r="F363">
            <v>1.6112469999999999</v>
          </cell>
          <cell r="G363">
            <v>1.3191549999999999</v>
          </cell>
        </row>
        <row r="364">
          <cell r="A364">
            <v>39048</v>
          </cell>
          <cell r="B364">
            <v>1.6865269999999999</v>
          </cell>
          <cell r="C364">
            <v>0.95820529999999993</v>
          </cell>
          <cell r="D364">
            <v>1.750705</v>
          </cell>
          <cell r="E364">
            <v>1.5697329999999998</v>
          </cell>
          <cell r="F364">
            <v>1.5678639999999999</v>
          </cell>
          <cell r="G364">
            <v>1.304854</v>
          </cell>
        </row>
        <row r="365">
          <cell r="A365">
            <v>39049</v>
          </cell>
          <cell r="B365">
            <v>1.6861000000000002</v>
          </cell>
          <cell r="C365">
            <v>0.97378589999999998</v>
          </cell>
          <cell r="D365">
            <v>1.7210379999999998</v>
          </cell>
          <cell r="E365">
            <v>1.5877889999999999</v>
          </cell>
          <cell r="F365">
            <v>1.580662</v>
          </cell>
          <cell r="G365">
            <v>1.2994300000000001</v>
          </cell>
        </row>
        <row r="366">
          <cell r="A366">
            <v>39050</v>
          </cell>
          <cell r="B366">
            <v>1.7036149999999999</v>
          </cell>
          <cell r="C366">
            <v>0.97703180000000001</v>
          </cell>
          <cell r="D366">
            <v>1.736632</v>
          </cell>
          <cell r="E366">
            <v>1.597</v>
          </cell>
          <cell r="F366">
            <v>1.585</v>
          </cell>
          <cell r="G366">
            <v>1.316689</v>
          </cell>
        </row>
        <row r="367">
          <cell r="A367">
            <v>39051</v>
          </cell>
          <cell r="B367">
            <v>1.6967800000000002</v>
          </cell>
          <cell r="C367">
            <v>0.96177579999999996</v>
          </cell>
          <cell r="D367">
            <v>1.7476619999999998</v>
          </cell>
          <cell r="E367">
            <v>1.609529</v>
          </cell>
          <cell r="F367">
            <v>1.5791439999999999</v>
          </cell>
          <cell r="G367">
            <v>1.329018</v>
          </cell>
        </row>
        <row r="368">
          <cell r="A368">
            <v>39052</v>
          </cell>
          <cell r="B368">
            <v>1.632639</v>
          </cell>
          <cell r="C368">
            <v>0.9832381</v>
          </cell>
          <cell r="D368">
            <v>1.6717949999999999</v>
          </cell>
          <cell r="E368">
            <v>1.601491</v>
          </cell>
          <cell r="F368">
            <v>1.4913259999999999</v>
          </cell>
          <cell r="G368">
            <v>1.227306</v>
          </cell>
        </row>
        <row r="369">
          <cell r="A369">
            <v>39055</v>
          </cell>
          <cell r="B369">
            <v>1.6330469999999999</v>
          </cell>
          <cell r="C369">
            <v>1.021387</v>
          </cell>
          <cell r="D369">
            <v>1.6787429999999999</v>
          </cell>
          <cell r="E369">
            <v>1.6131389999999999</v>
          </cell>
          <cell r="F369">
            <v>1.5131600000000001</v>
          </cell>
          <cell r="G369">
            <v>1.217287</v>
          </cell>
        </row>
        <row r="370">
          <cell r="A370">
            <v>39056</v>
          </cell>
          <cell r="B370">
            <v>1.6816549999999999</v>
          </cell>
          <cell r="C370">
            <v>0.99186299999999994</v>
          </cell>
          <cell r="D370">
            <v>1.700682</v>
          </cell>
          <cell r="E370">
            <v>1.626606</v>
          </cell>
          <cell r="F370">
            <v>1.5325219999999999</v>
          </cell>
          <cell r="G370">
            <v>1.230494</v>
          </cell>
        </row>
        <row r="371">
          <cell r="A371">
            <v>39057</v>
          </cell>
          <cell r="B371">
            <v>1.705346</v>
          </cell>
          <cell r="C371">
            <v>0.96764699999999992</v>
          </cell>
          <cell r="D371">
            <v>1.6875179999999999</v>
          </cell>
          <cell r="E371">
            <v>1.624422</v>
          </cell>
          <cell r="F371">
            <v>1.5131600000000001</v>
          </cell>
          <cell r="G371">
            <v>1.230038</v>
          </cell>
        </row>
        <row r="372">
          <cell r="A372">
            <v>39058</v>
          </cell>
          <cell r="B372">
            <v>1.676345</v>
          </cell>
          <cell r="C372">
            <v>0.93016179999999993</v>
          </cell>
          <cell r="D372">
            <v>1.6758169999999999</v>
          </cell>
          <cell r="E372">
            <v>1.624058</v>
          </cell>
          <cell r="F372">
            <v>1.4956509999999998</v>
          </cell>
          <cell r="G372">
            <v>1.2181999999999999</v>
          </cell>
        </row>
        <row r="373">
          <cell r="A373">
            <v>39059</v>
          </cell>
          <cell r="B373">
            <v>1.6281459999999999</v>
          </cell>
          <cell r="C373">
            <v>0.90760439999999998</v>
          </cell>
          <cell r="D373">
            <v>1.6081700000000001</v>
          </cell>
          <cell r="E373">
            <v>1.5913000000000002</v>
          </cell>
          <cell r="F373">
            <v>1.4789669999999999</v>
          </cell>
          <cell r="G373">
            <v>1.227306</v>
          </cell>
        </row>
        <row r="374">
          <cell r="A374">
            <v>39062</v>
          </cell>
          <cell r="B374">
            <v>1.6534709999999999</v>
          </cell>
          <cell r="C374">
            <v>0.90561399999999992</v>
          </cell>
          <cell r="D374">
            <v>1.6235279999999999</v>
          </cell>
          <cell r="E374">
            <v>1.608771</v>
          </cell>
          <cell r="F374">
            <v>1.4921500000000001</v>
          </cell>
          <cell r="G374">
            <v>1.218653</v>
          </cell>
        </row>
        <row r="375">
          <cell r="A375">
            <v>39063</v>
          </cell>
          <cell r="B375">
            <v>1.6542869999999998</v>
          </cell>
          <cell r="C375">
            <v>0.88902769999999998</v>
          </cell>
          <cell r="D375">
            <v>1.630476</v>
          </cell>
          <cell r="E375">
            <v>1.6215100000000002</v>
          </cell>
          <cell r="F375">
            <v>1.487824</v>
          </cell>
          <cell r="G375">
            <v>1.2318600000000002</v>
          </cell>
        </row>
        <row r="376">
          <cell r="A376">
            <v>39064</v>
          </cell>
          <cell r="B376">
            <v>1.6526529999999999</v>
          </cell>
          <cell r="C376">
            <v>0.88604209999999994</v>
          </cell>
          <cell r="D376">
            <v>1.639983</v>
          </cell>
          <cell r="E376">
            <v>1.6196900000000001</v>
          </cell>
          <cell r="F376">
            <v>1.478761</v>
          </cell>
          <cell r="G376">
            <v>1.2181999999999999</v>
          </cell>
        </row>
        <row r="377">
          <cell r="A377">
            <v>39065</v>
          </cell>
          <cell r="B377">
            <v>1.6755279999999999</v>
          </cell>
          <cell r="C377">
            <v>0.89566219999999996</v>
          </cell>
          <cell r="D377">
            <v>1.644371</v>
          </cell>
          <cell r="E377">
            <v>1.6251500000000001</v>
          </cell>
          <cell r="F377">
            <v>1.4917369999999999</v>
          </cell>
          <cell r="G377">
            <v>1.2113669999999999</v>
          </cell>
        </row>
        <row r="378">
          <cell r="A378">
            <v>39066</v>
          </cell>
          <cell r="B378">
            <v>1.7037119999999999</v>
          </cell>
          <cell r="C378">
            <v>0.91589759999999998</v>
          </cell>
          <cell r="D378">
            <v>1.6520489999999999</v>
          </cell>
          <cell r="E378">
            <v>1.6462600000000001</v>
          </cell>
          <cell r="F378">
            <v>1.4861759999999999</v>
          </cell>
          <cell r="G378">
            <v>1.197249</v>
          </cell>
        </row>
        <row r="379">
          <cell r="A379">
            <v>39069</v>
          </cell>
          <cell r="B379">
            <v>1.6808379999999998</v>
          </cell>
          <cell r="C379">
            <v>0.91357549999999998</v>
          </cell>
          <cell r="D379">
            <v>1.639983</v>
          </cell>
          <cell r="E379">
            <v>1.6415279999999999</v>
          </cell>
          <cell r="F379">
            <v>1.478761</v>
          </cell>
          <cell r="G379">
            <v>1.1845000000000001</v>
          </cell>
        </row>
        <row r="380">
          <cell r="A380">
            <v>39070</v>
          </cell>
          <cell r="B380">
            <v>1.6718519999999999</v>
          </cell>
          <cell r="C380">
            <v>0.9089313</v>
          </cell>
          <cell r="D380">
            <v>1.6293789999999999</v>
          </cell>
          <cell r="E380">
            <v>1.650628</v>
          </cell>
          <cell r="F380">
            <v>1.4789669999999999</v>
          </cell>
          <cell r="G380">
            <v>1.185864</v>
          </cell>
        </row>
        <row r="381">
          <cell r="A381">
            <v>39071</v>
          </cell>
          <cell r="B381">
            <v>1.6808379999999998</v>
          </cell>
          <cell r="C381">
            <v>0.9109216</v>
          </cell>
          <cell r="D381">
            <v>1.649124</v>
          </cell>
          <cell r="E381">
            <v>1.6615469999999999</v>
          </cell>
          <cell r="F381">
            <v>1.488648</v>
          </cell>
          <cell r="G381">
            <v>1.2013479999999999</v>
          </cell>
        </row>
        <row r="382">
          <cell r="A382">
            <v>39072</v>
          </cell>
          <cell r="B382">
            <v>1.6787949999999998</v>
          </cell>
          <cell r="C382">
            <v>0.91423889999999997</v>
          </cell>
          <cell r="D382">
            <v>1.658631</v>
          </cell>
          <cell r="E382">
            <v>1.6593629999999999</v>
          </cell>
          <cell r="F382">
            <v>1.476907</v>
          </cell>
          <cell r="G382">
            <v>1.1995259999999999</v>
          </cell>
        </row>
        <row r="383">
          <cell r="A383">
            <v>39073</v>
          </cell>
          <cell r="B383">
            <v>1.689416</v>
          </cell>
          <cell r="C383">
            <v>0.90727269999999993</v>
          </cell>
          <cell r="D383">
            <v>1.644736</v>
          </cell>
          <cell r="E383">
            <v>1.6546319999999999</v>
          </cell>
          <cell r="F383">
            <v>1.481644</v>
          </cell>
          <cell r="G383">
            <v>1.190874</v>
          </cell>
        </row>
        <row r="384">
          <cell r="A384">
            <v>39076</v>
          </cell>
          <cell r="B384">
            <v>1.689416</v>
          </cell>
          <cell r="C384">
            <v>0.90727269999999993</v>
          </cell>
          <cell r="D384">
            <v>1.644736</v>
          </cell>
          <cell r="E384">
            <v>1.6546319999999999</v>
          </cell>
          <cell r="F384">
            <v>1.481644</v>
          </cell>
          <cell r="G384">
            <v>1.190874</v>
          </cell>
        </row>
        <row r="385">
          <cell r="A385">
            <v>39077</v>
          </cell>
          <cell r="B385">
            <v>1.7102469999999999</v>
          </cell>
          <cell r="C385">
            <v>0.93215219999999999</v>
          </cell>
          <cell r="D385">
            <v>1.6659439999999999</v>
          </cell>
          <cell r="E385">
            <v>1.670283</v>
          </cell>
          <cell r="F385">
            <v>1.5001829999999998</v>
          </cell>
          <cell r="G385">
            <v>1.2013479999999999</v>
          </cell>
        </row>
        <row r="386">
          <cell r="A386">
            <v>39078</v>
          </cell>
          <cell r="B386">
            <v>1.7466000000000002</v>
          </cell>
          <cell r="C386">
            <v>0.94044539999999999</v>
          </cell>
          <cell r="D386">
            <v>1.6813</v>
          </cell>
          <cell r="E386">
            <v>1.684842</v>
          </cell>
          <cell r="F386">
            <v>1.505744</v>
          </cell>
          <cell r="G386">
            <v>1.207724</v>
          </cell>
        </row>
        <row r="387">
          <cell r="A387">
            <v>39079</v>
          </cell>
          <cell r="B387">
            <v>1.7502769999999999</v>
          </cell>
          <cell r="C387">
            <v>0.93347910000000001</v>
          </cell>
          <cell r="D387">
            <v>1.6878839999999999</v>
          </cell>
          <cell r="E387">
            <v>1.6790179999999999</v>
          </cell>
          <cell r="F387">
            <v>1.5104819999999999</v>
          </cell>
          <cell r="G387">
            <v>1.2045360000000001</v>
          </cell>
        </row>
        <row r="388">
          <cell r="A388">
            <v>39080</v>
          </cell>
          <cell r="B388">
            <v>1.733938</v>
          </cell>
          <cell r="C388">
            <v>0.90727269999999993</v>
          </cell>
          <cell r="D388">
            <v>1.6513179999999998</v>
          </cell>
          <cell r="E388">
            <v>1.655724</v>
          </cell>
          <cell r="F388">
            <v>1.4950329999999998</v>
          </cell>
          <cell r="G388">
            <v>1.200437</v>
          </cell>
        </row>
        <row r="389">
          <cell r="A389">
            <v>39083</v>
          </cell>
          <cell r="B389">
            <v>1.733938</v>
          </cell>
          <cell r="C389">
            <v>0.90727269999999993</v>
          </cell>
          <cell r="D389">
            <v>1.6513179999999998</v>
          </cell>
          <cell r="E389">
            <v>1.655724</v>
          </cell>
          <cell r="F389">
            <v>1.4950329999999998</v>
          </cell>
          <cell r="G389">
            <v>1.200437</v>
          </cell>
        </row>
        <row r="390">
          <cell r="A390">
            <v>39084</v>
          </cell>
          <cell r="B390">
            <v>1.733938</v>
          </cell>
          <cell r="C390">
            <v>0.90727269999999993</v>
          </cell>
          <cell r="D390">
            <v>1.6513179999999998</v>
          </cell>
          <cell r="E390">
            <v>1.655724</v>
          </cell>
          <cell r="F390">
            <v>1.4950329999999998</v>
          </cell>
          <cell r="G390">
            <v>1.200437</v>
          </cell>
        </row>
        <row r="391">
          <cell r="A391">
            <v>39085</v>
          </cell>
          <cell r="B391">
            <v>1.7200500000000001</v>
          </cell>
          <cell r="C391">
            <v>0.89201330000000001</v>
          </cell>
          <cell r="D391">
            <v>1.652415</v>
          </cell>
          <cell r="E391">
            <v>1.6549959999999999</v>
          </cell>
          <cell r="F391">
            <v>1.486588</v>
          </cell>
          <cell r="G391">
            <v>1.2145550000000001</v>
          </cell>
        </row>
        <row r="392">
          <cell r="A392">
            <v>39086</v>
          </cell>
          <cell r="B392">
            <v>1.7323039999999998</v>
          </cell>
          <cell r="C392">
            <v>0.88305659999999997</v>
          </cell>
          <cell r="D392">
            <v>1.642908</v>
          </cell>
          <cell r="E392">
            <v>1.656088</v>
          </cell>
          <cell r="F392">
            <v>1.4789669999999999</v>
          </cell>
          <cell r="G392">
            <v>1.2136439999999999</v>
          </cell>
        </row>
        <row r="393">
          <cell r="A393">
            <v>39087</v>
          </cell>
          <cell r="B393">
            <v>1.739657</v>
          </cell>
          <cell r="C393">
            <v>0.85950399999999993</v>
          </cell>
          <cell r="D393">
            <v>1.6235279999999999</v>
          </cell>
          <cell r="E393">
            <v>1.6397089999999999</v>
          </cell>
          <cell r="F393">
            <v>1.445597</v>
          </cell>
          <cell r="G393">
            <v>1.201803</v>
          </cell>
        </row>
        <row r="394">
          <cell r="A394">
            <v>39090</v>
          </cell>
          <cell r="B394">
            <v>1.7368000000000001</v>
          </cell>
          <cell r="C394">
            <v>0.86580679999999999</v>
          </cell>
          <cell r="D394">
            <v>1.6107300000000002</v>
          </cell>
          <cell r="E394">
            <v>1.6426209999999999</v>
          </cell>
          <cell r="F394">
            <v>1.4363279999999998</v>
          </cell>
          <cell r="G394">
            <v>1.190874</v>
          </cell>
        </row>
        <row r="395">
          <cell r="A395">
            <v>39091</v>
          </cell>
          <cell r="B395">
            <v>1.7229100000000002</v>
          </cell>
          <cell r="C395">
            <v>0.85021569999999991</v>
          </cell>
          <cell r="D395">
            <v>1.6004909999999999</v>
          </cell>
          <cell r="E395">
            <v>1.6346129999999999</v>
          </cell>
          <cell r="F395">
            <v>1.4392119999999999</v>
          </cell>
          <cell r="G395">
            <v>1.1872309999999999</v>
          </cell>
        </row>
        <row r="396">
          <cell r="A396">
            <v>39092</v>
          </cell>
          <cell r="B396">
            <v>1.7225000000000001</v>
          </cell>
          <cell r="C396">
            <v>0.84391289999999997</v>
          </cell>
          <cell r="D396">
            <v>1.59135</v>
          </cell>
          <cell r="E396">
            <v>1.6353409999999999</v>
          </cell>
          <cell r="F396">
            <v>1.4406539999999999</v>
          </cell>
          <cell r="G396">
            <v>1.1817659999999999</v>
          </cell>
        </row>
        <row r="397">
          <cell r="A397">
            <v>39093</v>
          </cell>
          <cell r="B397">
            <v>1.7388400000000002</v>
          </cell>
          <cell r="C397">
            <v>0.88935939999999991</v>
          </cell>
          <cell r="D397">
            <v>1.593178</v>
          </cell>
          <cell r="E397">
            <v>1.6353409999999999</v>
          </cell>
          <cell r="F397">
            <v>1.4616639999999999</v>
          </cell>
          <cell r="G397">
            <v>1.190418</v>
          </cell>
        </row>
        <row r="398">
          <cell r="A398">
            <v>39094</v>
          </cell>
          <cell r="B398">
            <v>1.7564039999999999</v>
          </cell>
          <cell r="C398">
            <v>0.8883643</v>
          </cell>
          <cell r="D398">
            <v>1.5924469999999999</v>
          </cell>
          <cell r="E398">
            <v>1.6393449999999998</v>
          </cell>
          <cell r="F398">
            <v>1.4571319999999999</v>
          </cell>
          <cell r="G398">
            <v>1.18632</v>
          </cell>
        </row>
        <row r="399">
          <cell r="A399">
            <v>39097</v>
          </cell>
          <cell r="B399">
            <v>1.7564039999999999</v>
          </cell>
          <cell r="C399">
            <v>0.8883643</v>
          </cell>
          <cell r="D399">
            <v>1.5924469999999999</v>
          </cell>
          <cell r="E399">
            <v>1.6393449999999998</v>
          </cell>
          <cell r="F399">
            <v>1.4571319999999999</v>
          </cell>
          <cell r="G399">
            <v>1.18632</v>
          </cell>
        </row>
        <row r="400">
          <cell r="A400">
            <v>39098</v>
          </cell>
          <cell r="B400">
            <v>1.6890069999999999</v>
          </cell>
          <cell r="C400">
            <v>0.86348469999999999</v>
          </cell>
          <cell r="D400">
            <v>1.4809209999999999</v>
          </cell>
          <cell r="E400">
            <v>1.603675</v>
          </cell>
          <cell r="F400">
            <v>1.4295300000000002</v>
          </cell>
          <cell r="G400">
            <v>1.1849539999999998</v>
          </cell>
        </row>
        <row r="401">
          <cell r="A401">
            <v>39099</v>
          </cell>
          <cell r="B401">
            <v>1.6669500000000002</v>
          </cell>
          <cell r="C401">
            <v>0.84424460000000001</v>
          </cell>
          <cell r="D401">
            <v>1.431557</v>
          </cell>
          <cell r="E401">
            <v>1.591664</v>
          </cell>
          <cell r="F401">
            <v>1.4041939999999999</v>
          </cell>
          <cell r="G401">
            <v>1.1867749999999999</v>
          </cell>
        </row>
        <row r="402">
          <cell r="A402">
            <v>39100</v>
          </cell>
          <cell r="B402">
            <v>1.6685839999999998</v>
          </cell>
          <cell r="C402">
            <v>0.84590319999999997</v>
          </cell>
          <cell r="D402">
            <v>1.4304600000000001</v>
          </cell>
          <cell r="E402">
            <v>1.6109549999999999</v>
          </cell>
          <cell r="F402">
            <v>1.3941000000000001</v>
          </cell>
          <cell r="G402">
            <v>1.1799439999999999</v>
          </cell>
        </row>
        <row r="403">
          <cell r="A403">
            <v>39101</v>
          </cell>
          <cell r="B403">
            <v>1.6877819999999999</v>
          </cell>
          <cell r="C403">
            <v>0.86348469999999999</v>
          </cell>
          <cell r="D403">
            <v>1.426803</v>
          </cell>
          <cell r="E403">
            <v>1.6258779999999999</v>
          </cell>
          <cell r="F403">
            <v>1.4136689999999998</v>
          </cell>
          <cell r="G403">
            <v>1.1735689999999999</v>
          </cell>
        </row>
        <row r="404">
          <cell r="A404">
            <v>39104</v>
          </cell>
          <cell r="B404">
            <v>1.680429</v>
          </cell>
          <cell r="C404">
            <v>0.85353289999999993</v>
          </cell>
          <cell r="D404">
            <v>1.422415</v>
          </cell>
          <cell r="E404">
            <v>1.6393449999999998</v>
          </cell>
          <cell r="F404">
            <v>1.402752</v>
          </cell>
          <cell r="G404">
            <v>1.1635500000000001</v>
          </cell>
        </row>
        <row r="405">
          <cell r="A405">
            <v>39105</v>
          </cell>
          <cell r="B405">
            <v>1.7008529999999999</v>
          </cell>
          <cell r="C405">
            <v>0.87343660000000001</v>
          </cell>
          <cell r="D405">
            <v>1.4589809999999999</v>
          </cell>
          <cell r="E405">
            <v>1.6404369999999999</v>
          </cell>
          <cell r="F405">
            <v>1.4406539999999999</v>
          </cell>
          <cell r="G405">
            <v>1.164461</v>
          </cell>
        </row>
        <row r="406">
          <cell r="A406">
            <v>39106</v>
          </cell>
          <cell r="B406">
            <v>1.7127000000000001</v>
          </cell>
          <cell r="C406">
            <v>0.89101809999999992</v>
          </cell>
          <cell r="D406">
            <v>1.4882339999999998</v>
          </cell>
          <cell r="E406">
            <v>1.650628</v>
          </cell>
          <cell r="F406">
            <v>1.469697</v>
          </cell>
          <cell r="G406">
            <v>1.1567190000000001</v>
          </cell>
        </row>
        <row r="407">
          <cell r="A407">
            <v>39107</v>
          </cell>
          <cell r="B407">
            <v>1.6457100000000002</v>
          </cell>
          <cell r="C407">
            <v>0.86680199999999996</v>
          </cell>
          <cell r="D407">
            <v>1.3789</v>
          </cell>
          <cell r="E407">
            <v>1.636433</v>
          </cell>
          <cell r="F407">
            <v>1.4297359999999999</v>
          </cell>
          <cell r="G407">
            <v>1.1521649999999999</v>
          </cell>
        </row>
        <row r="408">
          <cell r="A408">
            <v>39108</v>
          </cell>
          <cell r="B408">
            <v>1.715557</v>
          </cell>
          <cell r="C408">
            <v>0.86049919999999991</v>
          </cell>
          <cell r="D408">
            <v>1.3895059999999999</v>
          </cell>
          <cell r="E408">
            <v>1.6491719999999999</v>
          </cell>
          <cell r="F408">
            <v>1.447451</v>
          </cell>
          <cell r="G408">
            <v>1.1530749999999999</v>
          </cell>
        </row>
        <row r="409">
          <cell r="A409">
            <v>39111</v>
          </cell>
          <cell r="B409">
            <v>1.7719259999999999</v>
          </cell>
          <cell r="C409">
            <v>0.85585499999999992</v>
          </cell>
          <cell r="D409">
            <v>1.386946</v>
          </cell>
          <cell r="E409">
            <v>1.6058589999999999</v>
          </cell>
          <cell r="F409">
            <v>1.457544</v>
          </cell>
          <cell r="G409">
            <v>1.160817</v>
          </cell>
        </row>
        <row r="410">
          <cell r="A410">
            <v>39112</v>
          </cell>
          <cell r="B410">
            <v>1.7780529999999999</v>
          </cell>
          <cell r="C410">
            <v>0.88438349999999999</v>
          </cell>
          <cell r="D410">
            <v>1.4045000000000001</v>
          </cell>
          <cell r="E410">
            <v>1.606587</v>
          </cell>
          <cell r="F410">
            <v>1.463106</v>
          </cell>
          <cell r="G410">
            <v>1.1630939999999999</v>
          </cell>
        </row>
        <row r="411">
          <cell r="A411">
            <v>39113</v>
          </cell>
          <cell r="B411">
            <v>1.7760100000000001</v>
          </cell>
          <cell r="C411">
            <v>0.92120519999999995</v>
          </cell>
          <cell r="D411">
            <v>1.42205</v>
          </cell>
          <cell r="E411">
            <v>1.6229659999999999</v>
          </cell>
          <cell r="F411">
            <v>1.473611</v>
          </cell>
          <cell r="G411">
            <v>1.1667380000000001</v>
          </cell>
        </row>
        <row r="412">
          <cell r="A412">
            <v>39114</v>
          </cell>
          <cell r="B412">
            <v>1.798476</v>
          </cell>
          <cell r="C412">
            <v>0.90926299999999993</v>
          </cell>
          <cell r="D412">
            <v>1.4319219999999999</v>
          </cell>
          <cell r="E412">
            <v>1.6378889999999999</v>
          </cell>
          <cell r="F412">
            <v>1.4950329999999998</v>
          </cell>
          <cell r="G412">
            <v>1.184043</v>
          </cell>
        </row>
        <row r="413">
          <cell r="A413">
            <v>39115</v>
          </cell>
          <cell r="B413">
            <v>1.8393219999999999</v>
          </cell>
          <cell r="C413">
            <v>0.94873849999999993</v>
          </cell>
          <cell r="D413">
            <v>1.45825</v>
          </cell>
          <cell r="E413">
            <v>1.658272</v>
          </cell>
          <cell r="F413">
            <v>1.5197509999999999</v>
          </cell>
          <cell r="G413">
            <v>1.1849539999999998</v>
          </cell>
        </row>
        <row r="414">
          <cell r="A414">
            <v>39118</v>
          </cell>
          <cell r="B414">
            <v>1.8197159999999999</v>
          </cell>
          <cell r="C414">
            <v>0.96233930000000001</v>
          </cell>
          <cell r="D414">
            <v>1.4293629999999999</v>
          </cell>
          <cell r="E414">
            <v>1.6488079999999998</v>
          </cell>
          <cell r="F414">
            <v>1.5008000000000001</v>
          </cell>
          <cell r="G414">
            <v>1.1913289999999999</v>
          </cell>
        </row>
        <row r="415">
          <cell r="A415">
            <v>39119</v>
          </cell>
          <cell r="B415">
            <v>1.8270689999999998</v>
          </cell>
          <cell r="C415">
            <v>0.93447429999999998</v>
          </cell>
          <cell r="D415">
            <v>1.4114449999999998</v>
          </cell>
          <cell r="E415">
            <v>1.647716</v>
          </cell>
          <cell r="F415">
            <v>1.5143959999999999</v>
          </cell>
          <cell r="G415">
            <v>1.1967939999999999</v>
          </cell>
        </row>
        <row r="416">
          <cell r="A416">
            <v>39120</v>
          </cell>
          <cell r="B416">
            <v>1.827477</v>
          </cell>
          <cell r="C416">
            <v>0.96200759999999996</v>
          </cell>
          <cell r="D416">
            <v>1.4092519999999999</v>
          </cell>
          <cell r="E416">
            <v>1.650628</v>
          </cell>
          <cell r="F416">
            <v>1.5228409999999999</v>
          </cell>
          <cell r="G416">
            <v>1.1931509999999999</v>
          </cell>
        </row>
        <row r="417">
          <cell r="A417">
            <v>39121</v>
          </cell>
          <cell r="B417">
            <v>1.7805029999999999</v>
          </cell>
          <cell r="C417">
            <v>0.90395539999999996</v>
          </cell>
          <cell r="D417">
            <v>1.370126</v>
          </cell>
          <cell r="E417">
            <v>1.6076789999999999</v>
          </cell>
          <cell r="F417">
            <v>1.4767000000000001</v>
          </cell>
          <cell r="G417">
            <v>1.1899629999999999</v>
          </cell>
        </row>
        <row r="418">
          <cell r="A418">
            <v>39122</v>
          </cell>
          <cell r="B418">
            <v>1.724135</v>
          </cell>
          <cell r="C418">
            <v>0.85618669999999997</v>
          </cell>
          <cell r="D418">
            <v>1.3401419999999999</v>
          </cell>
          <cell r="E418">
            <v>1.5778329999999998</v>
          </cell>
          <cell r="F418">
            <v>1.4223209999999999</v>
          </cell>
          <cell r="G418">
            <v>1.1845000000000001</v>
          </cell>
        </row>
        <row r="419">
          <cell r="A419">
            <v>39125</v>
          </cell>
          <cell r="B419">
            <v>1.668175</v>
          </cell>
          <cell r="C419">
            <v>0.81273059999999997</v>
          </cell>
          <cell r="D419">
            <v>1.330635</v>
          </cell>
          <cell r="E419">
            <v>1.5894800000000002</v>
          </cell>
          <cell r="F419">
            <v>1.4157300000000002</v>
          </cell>
          <cell r="G419">
            <v>1.2145550000000001</v>
          </cell>
        </row>
        <row r="420">
          <cell r="A420">
            <v>39126</v>
          </cell>
          <cell r="B420">
            <v>1.6943169999999999</v>
          </cell>
          <cell r="C420">
            <v>0.83661479999999999</v>
          </cell>
          <cell r="D420">
            <v>1.354768</v>
          </cell>
          <cell r="E420">
            <v>1.6298809999999999</v>
          </cell>
          <cell r="F420">
            <v>1.4408589999999999</v>
          </cell>
          <cell r="G420">
            <v>1.220475</v>
          </cell>
        </row>
        <row r="421">
          <cell r="A421">
            <v>39127</v>
          </cell>
          <cell r="B421">
            <v>1.715557</v>
          </cell>
          <cell r="C421">
            <v>0.85021569999999991</v>
          </cell>
          <cell r="D421">
            <v>1.3851179999999998</v>
          </cell>
          <cell r="E421">
            <v>1.6462600000000001</v>
          </cell>
          <cell r="F421">
            <v>1.446833</v>
          </cell>
          <cell r="G421">
            <v>1.2295829999999999</v>
          </cell>
        </row>
        <row r="422">
          <cell r="A422">
            <v>39128</v>
          </cell>
          <cell r="B422">
            <v>1.708205</v>
          </cell>
          <cell r="C422">
            <v>0.81604779999999999</v>
          </cell>
          <cell r="D422">
            <v>1.359156</v>
          </cell>
          <cell r="E422">
            <v>1.638253</v>
          </cell>
          <cell r="F422">
            <v>1.4639300000000002</v>
          </cell>
          <cell r="G422">
            <v>1.2359579999999999</v>
          </cell>
        </row>
        <row r="423">
          <cell r="A423">
            <v>39129</v>
          </cell>
          <cell r="B423">
            <v>1.703303</v>
          </cell>
          <cell r="C423">
            <v>0.85386469999999992</v>
          </cell>
          <cell r="D423">
            <v>1.3628129999999998</v>
          </cell>
          <cell r="E423">
            <v>1.645168</v>
          </cell>
          <cell r="F423">
            <v>1.4561000000000002</v>
          </cell>
          <cell r="G423">
            <v>1.2250289999999999</v>
          </cell>
        </row>
        <row r="424">
          <cell r="A424">
            <v>39132</v>
          </cell>
          <cell r="B424">
            <v>1.703303</v>
          </cell>
          <cell r="C424">
            <v>0.85386469999999992</v>
          </cell>
          <cell r="D424">
            <v>1.3628129999999998</v>
          </cell>
          <cell r="E424">
            <v>1.645168</v>
          </cell>
          <cell r="F424">
            <v>1.4561000000000002</v>
          </cell>
          <cell r="G424">
            <v>1.2250289999999999</v>
          </cell>
        </row>
        <row r="425">
          <cell r="A425">
            <v>39133</v>
          </cell>
          <cell r="B425">
            <v>1.7008529999999999</v>
          </cell>
          <cell r="C425">
            <v>0.84358109999999997</v>
          </cell>
          <cell r="D425">
            <v>1.3573279999999999</v>
          </cell>
          <cell r="E425">
            <v>1.6564509999999999</v>
          </cell>
          <cell r="F425">
            <v>1.4604279999999998</v>
          </cell>
          <cell r="G425">
            <v>1.2318600000000002</v>
          </cell>
        </row>
        <row r="426">
          <cell r="A426">
            <v>39134</v>
          </cell>
          <cell r="B426">
            <v>1.662048</v>
          </cell>
          <cell r="C426">
            <v>0.81604779999999999</v>
          </cell>
          <cell r="D426">
            <v>1.3280749999999999</v>
          </cell>
          <cell r="E426">
            <v>1.636069</v>
          </cell>
          <cell r="F426">
            <v>1.43571</v>
          </cell>
          <cell r="G426">
            <v>1.245522</v>
          </cell>
        </row>
        <row r="427">
          <cell r="A427">
            <v>39135</v>
          </cell>
          <cell r="B427">
            <v>1.639583</v>
          </cell>
          <cell r="C427">
            <v>0.78287519999999999</v>
          </cell>
          <cell r="D427">
            <v>1.3163739999999999</v>
          </cell>
          <cell r="E427">
            <v>1.6277000000000001</v>
          </cell>
          <cell r="F427">
            <v>1.433238</v>
          </cell>
          <cell r="G427">
            <v>1.240057</v>
          </cell>
        </row>
        <row r="428">
          <cell r="A428">
            <v>39136</v>
          </cell>
          <cell r="B428">
            <v>1.6064969999999998</v>
          </cell>
          <cell r="C428">
            <v>0.75235629999999998</v>
          </cell>
          <cell r="D428">
            <v>1.285293</v>
          </cell>
          <cell r="E428">
            <v>1.597124</v>
          </cell>
          <cell r="F428">
            <v>1.3908049999999998</v>
          </cell>
          <cell r="G428">
            <v>1.2081789999999999</v>
          </cell>
        </row>
        <row r="429">
          <cell r="A429">
            <v>39139</v>
          </cell>
          <cell r="B429">
            <v>1.5815809999999999</v>
          </cell>
          <cell r="C429">
            <v>0.74638519999999997</v>
          </cell>
          <cell r="D429">
            <v>1.2458</v>
          </cell>
          <cell r="E429">
            <v>1.577469</v>
          </cell>
          <cell r="F429">
            <v>1.330452</v>
          </cell>
          <cell r="G429">
            <v>1.2209300000000001</v>
          </cell>
        </row>
        <row r="430">
          <cell r="A430">
            <v>39140</v>
          </cell>
          <cell r="B430">
            <v>1.535015</v>
          </cell>
          <cell r="C430">
            <v>0.72814000000000001</v>
          </cell>
          <cell r="D430">
            <v>1.2249589999999999</v>
          </cell>
          <cell r="E430">
            <v>1.5418000000000001</v>
          </cell>
          <cell r="F430">
            <v>1.326538</v>
          </cell>
          <cell r="G430">
            <v>1.20909</v>
          </cell>
        </row>
        <row r="431">
          <cell r="A431">
            <v>39141</v>
          </cell>
          <cell r="B431">
            <v>1.5660589999999999</v>
          </cell>
          <cell r="C431">
            <v>0.74572179999999999</v>
          </cell>
          <cell r="D431">
            <v>1.255309</v>
          </cell>
          <cell r="E431">
            <v>1.568006</v>
          </cell>
          <cell r="F431">
            <v>1.347137</v>
          </cell>
          <cell r="G431">
            <v>1.2063569999999999</v>
          </cell>
        </row>
        <row r="432">
          <cell r="A432">
            <v>39142</v>
          </cell>
          <cell r="B432">
            <v>1.5292969999999999</v>
          </cell>
          <cell r="C432">
            <v>0.74738039999999994</v>
          </cell>
          <cell r="D432">
            <v>1.175961</v>
          </cell>
          <cell r="E432">
            <v>1.56291</v>
          </cell>
          <cell r="F432">
            <v>1.3673229999999998</v>
          </cell>
          <cell r="G432">
            <v>1.2027139999999998</v>
          </cell>
        </row>
        <row r="433">
          <cell r="A433">
            <v>39143</v>
          </cell>
          <cell r="B433">
            <v>1.512141</v>
          </cell>
          <cell r="C433">
            <v>0.71984709999999996</v>
          </cell>
          <cell r="D433">
            <v>1.148536</v>
          </cell>
          <cell r="E433">
            <v>1.5498069999999999</v>
          </cell>
          <cell r="F433">
            <v>1.3770039999999999</v>
          </cell>
          <cell r="G433">
            <v>1.1931509999999999</v>
          </cell>
        </row>
        <row r="434">
          <cell r="A434">
            <v>39146</v>
          </cell>
          <cell r="B434">
            <v>1.4378</v>
          </cell>
          <cell r="C434">
            <v>0.53275649999999997</v>
          </cell>
          <cell r="D434">
            <v>1.0549269999999999</v>
          </cell>
          <cell r="E434">
            <v>1.4970300000000001</v>
          </cell>
          <cell r="F434">
            <v>1.3343659999999999</v>
          </cell>
          <cell r="G434">
            <v>1.1785779999999999</v>
          </cell>
        </row>
        <row r="435">
          <cell r="A435">
            <v>39147</v>
          </cell>
          <cell r="B435">
            <v>1.5051969999999999</v>
          </cell>
          <cell r="C435">
            <v>0.58317569999999996</v>
          </cell>
          <cell r="D435">
            <v>1.084546</v>
          </cell>
          <cell r="E435">
            <v>1.5225089999999999</v>
          </cell>
          <cell r="F435">
            <v>1.3873039999999999</v>
          </cell>
          <cell r="G435">
            <v>1.1931509999999999</v>
          </cell>
        </row>
        <row r="436">
          <cell r="A436">
            <v>39148</v>
          </cell>
          <cell r="B436">
            <v>1.512221</v>
          </cell>
          <cell r="C436">
            <v>0.59302559999999993</v>
          </cell>
          <cell r="D436">
            <v>1.122476</v>
          </cell>
          <cell r="E436">
            <v>1.4900059999999999</v>
          </cell>
          <cell r="F436">
            <v>1.35087</v>
          </cell>
          <cell r="G436">
            <v>0.95383000000000007</v>
          </cell>
        </row>
        <row r="437">
          <cell r="A437">
            <v>39149</v>
          </cell>
          <cell r="B437">
            <v>1.495055</v>
          </cell>
          <cell r="C437">
            <v>0.57854470000000002</v>
          </cell>
          <cell r="D437">
            <v>1.1221159999999999</v>
          </cell>
          <cell r="E437">
            <v>1.49821</v>
          </cell>
          <cell r="F437">
            <v>1.3548689999999999</v>
          </cell>
          <cell r="G437">
            <v>0.95897409999999994</v>
          </cell>
        </row>
        <row r="438">
          <cell r="A438">
            <v>39150</v>
          </cell>
          <cell r="B438">
            <v>1.4754369999999999</v>
          </cell>
          <cell r="C438">
            <v>0.54406650000000001</v>
          </cell>
          <cell r="D438">
            <v>1.1030359999999999</v>
          </cell>
          <cell r="E438">
            <v>1.4989239999999999</v>
          </cell>
          <cell r="F438">
            <v>1.345672</v>
          </cell>
          <cell r="G438">
            <v>0.95860669999999992</v>
          </cell>
        </row>
        <row r="439">
          <cell r="A439">
            <v>39153</v>
          </cell>
          <cell r="B439">
            <v>1.4362000000000001</v>
          </cell>
          <cell r="C439">
            <v>0.39305180000000001</v>
          </cell>
          <cell r="D439">
            <v>1.0515559999999999</v>
          </cell>
          <cell r="E439">
            <v>1.4946429999999999</v>
          </cell>
          <cell r="F439">
            <v>1.319283</v>
          </cell>
          <cell r="G439">
            <v>0.95346279999999994</v>
          </cell>
        </row>
        <row r="440">
          <cell r="A440">
            <v>39154</v>
          </cell>
          <cell r="B440">
            <v>1.3687639999999999</v>
          </cell>
          <cell r="C440">
            <v>0.13687859999999999</v>
          </cell>
          <cell r="D440">
            <v>0.97127619999999992</v>
          </cell>
          <cell r="E440">
            <v>1.419376</v>
          </cell>
          <cell r="F440">
            <v>1.2467109999999999</v>
          </cell>
          <cell r="G440">
            <v>0.94207259999999993</v>
          </cell>
        </row>
        <row r="441">
          <cell r="A441">
            <v>39155</v>
          </cell>
          <cell r="B441">
            <v>1.405548</v>
          </cell>
          <cell r="C441">
            <v>0.2082485</v>
          </cell>
          <cell r="D441">
            <v>1.041836</v>
          </cell>
          <cell r="E441">
            <v>1.4243700000000001</v>
          </cell>
          <cell r="F441">
            <v>1.259306</v>
          </cell>
          <cell r="G441">
            <v>0.93509159999999991</v>
          </cell>
        </row>
        <row r="442">
          <cell r="A442">
            <v>39156</v>
          </cell>
          <cell r="B442">
            <v>1.449689</v>
          </cell>
          <cell r="C442">
            <v>0.32512969999999997</v>
          </cell>
          <cell r="D442">
            <v>1.0573159999999999</v>
          </cell>
          <cell r="E442">
            <v>1.4365000000000001</v>
          </cell>
          <cell r="F442">
            <v>1.2968919999999999</v>
          </cell>
          <cell r="G442">
            <v>0.94060299999999997</v>
          </cell>
        </row>
        <row r="443">
          <cell r="A443">
            <v>39157</v>
          </cell>
          <cell r="B443">
            <v>1.428844</v>
          </cell>
          <cell r="C443">
            <v>0.3758127</v>
          </cell>
          <cell r="D443">
            <v>1.0385959999999999</v>
          </cell>
          <cell r="E443">
            <v>1.422587</v>
          </cell>
          <cell r="F443">
            <v>1.304489</v>
          </cell>
          <cell r="G443">
            <v>0.92590609999999995</v>
          </cell>
        </row>
        <row r="444">
          <cell r="A444">
            <v>39160</v>
          </cell>
          <cell r="B444">
            <v>1.4406969999999999</v>
          </cell>
          <cell r="C444">
            <v>0.30858000000000002</v>
          </cell>
          <cell r="D444">
            <v>0.98711609999999994</v>
          </cell>
          <cell r="E444">
            <v>1.4365000000000001</v>
          </cell>
          <cell r="F444">
            <v>1.3072869999999999</v>
          </cell>
          <cell r="G444">
            <v>0.93141739999999995</v>
          </cell>
        </row>
        <row r="445">
          <cell r="A445">
            <v>39161</v>
          </cell>
          <cell r="B445">
            <v>1.4394709999999999</v>
          </cell>
          <cell r="C445">
            <v>0.37133060000000001</v>
          </cell>
          <cell r="D445">
            <v>1.038956</v>
          </cell>
          <cell r="E445">
            <v>1.4721700000000002</v>
          </cell>
          <cell r="F445">
            <v>1.342873</v>
          </cell>
          <cell r="G445">
            <v>0.92958000000000007</v>
          </cell>
        </row>
        <row r="446">
          <cell r="A446">
            <v>39162</v>
          </cell>
          <cell r="B446">
            <v>1.5101769999999999</v>
          </cell>
          <cell r="C446">
            <v>0.4123597</v>
          </cell>
          <cell r="D446">
            <v>1.0868359999999999</v>
          </cell>
          <cell r="E446">
            <v>1.531385</v>
          </cell>
          <cell r="F446">
            <v>1.3690629999999999</v>
          </cell>
          <cell r="G446">
            <v>0.95272789999999996</v>
          </cell>
        </row>
        <row r="447">
          <cell r="A447">
            <v>39163</v>
          </cell>
          <cell r="B447">
            <v>1.4868809999999999</v>
          </cell>
          <cell r="C447">
            <v>0.43339139999999998</v>
          </cell>
          <cell r="D447">
            <v>1.0576760000000001</v>
          </cell>
          <cell r="E447">
            <v>1.500351</v>
          </cell>
          <cell r="F447">
            <v>1.3510700000000002</v>
          </cell>
          <cell r="G447">
            <v>0.9626482999999999</v>
          </cell>
        </row>
        <row r="448">
          <cell r="A448">
            <v>39164</v>
          </cell>
          <cell r="B448">
            <v>1.5052729999999999</v>
          </cell>
          <cell r="C448">
            <v>0.40580879999999997</v>
          </cell>
          <cell r="D448">
            <v>1.079996</v>
          </cell>
          <cell r="E448">
            <v>1.5057</v>
          </cell>
          <cell r="F448">
            <v>1.3492709999999999</v>
          </cell>
          <cell r="G448">
            <v>0.97367099999999995</v>
          </cell>
        </row>
        <row r="449">
          <cell r="A449">
            <v>39167</v>
          </cell>
          <cell r="B449">
            <v>1.4811589999999999</v>
          </cell>
          <cell r="C449">
            <v>0.37270969999999998</v>
          </cell>
          <cell r="D449">
            <v>1.074956</v>
          </cell>
          <cell r="E449">
            <v>1.4818</v>
          </cell>
          <cell r="F449">
            <v>1.3290789999999999</v>
          </cell>
          <cell r="G449">
            <v>0.97808000000000006</v>
          </cell>
        </row>
        <row r="450">
          <cell r="A450">
            <v>39168</v>
          </cell>
          <cell r="B450">
            <v>1.4186269999999999</v>
          </cell>
          <cell r="C450">
            <v>0.3637454</v>
          </cell>
          <cell r="D450">
            <v>1.0630759999999999</v>
          </cell>
          <cell r="E450">
            <v>1.4664629999999998</v>
          </cell>
          <cell r="F450">
            <v>1.3094869999999998</v>
          </cell>
          <cell r="G450">
            <v>0.96448539999999994</v>
          </cell>
        </row>
        <row r="451">
          <cell r="A451">
            <v>39169</v>
          </cell>
          <cell r="B451">
            <v>1.3781649999999999</v>
          </cell>
          <cell r="C451">
            <v>0.343748</v>
          </cell>
          <cell r="D451">
            <v>1.1210359999999999</v>
          </cell>
          <cell r="E451">
            <v>1.439352</v>
          </cell>
          <cell r="F451">
            <v>1.287895</v>
          </cell>
          <cell r="G451">
            <v>0.95823929999999991</v>
          </cell>
        </row>
        <row r="452">
          <cell r="A452">
            <v>39170</v>
          </cell>
          <cell r="B452">
            <v>1.383478</v>
          </cell>
          <cell r="C452">
            <v>0.34236889999999998</v>
          </cell>
          <cell r="D452">
            <v>1.1786349999999999</v>
          </cell>
          <cell r="E452">
            <v>1.451837</v>
          </cell>
          <cell r="F452">
            <v>1.2968919999999999</v>
          </cell>
          <cell r="G452">
            <v>0.96007629999999999</v>
          </cell>
        </row>
        <row r="453">
          <cell r="A453">
            <v>39171</v>
          </cell>
          <cell r="B453">
            <v>1.374895</v>
          </cell>
          <cell r="C453">
            <v>0.31961319999999999</v>
          </cell>
          <cell r="D453">
            <v>1.1537949999999999</v>
          </cell>
          <cell r="E453">
            <v>1.4404219999999999</v>
          </cell>
          <cell r="F453">
            <v>1.2902940000000001</v>
          </cell>
          <cell r="G453">
            <v>0.96301569999999992</v>
          </cell>
        </row>
        <row r="454">
          <cell r="A454">
            <v>39174</v>
          </cell>
          <cell r="B454">
            <v>1.3377000000000001</v>
          </cell>
          <cell r="C454">
            <v>0.29237540000000001</v>
          </cell>
          <cell r="D454">
            <v>1.103396</v>
          </cell>
          <cell r="E454">
            <v>1.4175929999999999</v>
          </cell>
          <cell r="F454">
            <v>1.2743</v>
          </cell>
          <cell r="G454">
            <v>0.954565</v>
          </cell>
        </row>
        <row r="455">
          <cell r="A455">
            <v>39175</v>
          </cell>
          <cell r="B455">
            <v>1.3704000000000001</v>
          </cell>
          <cell r="C455">
            <v>0.34616150000000001</v>
          </cell>
          <cell r="D455">
            <v>1.1422749999999999</v>
          </cell>
          <cell r="E455">
            <v>1.436855</v>
          </cell>
          <cell r="F455">
            <v>1.2805</v>
          </cell>
          <cell r="G455">
            <v>0.95530000000000004</v>
          </cell>
        </row>
        <row r="456">
          <cell r="A456">
            <v>39176</v>
          </cell>
          <cell r="B456">
            <v>1.3638600000000001</v>
          </cell>
          <cell r="C456">
            <v>0.33133579999999996</v>
          </cell>
          <cell r="D456">
            <v>1.1069959999999999</v>
          </cell>
          <cell r="E456">
            <v>1.4183059999999998</v>
          </cell>
          <cell r="F456">
            <v>1.2785</v>
          </cell>
          <cell r="G456">
            <v>0.95787179999999994</v>
          </cell>
        </row>
        <row r="457">
          <cell r="A457">
            <v>39177</v>
          </cell>
          <cell r="B457">
            <v>1.375712</v>
          </cell>
          <cell r="C457">
            <v>0.33237000000000005</v>
          </cell>
          <cell r="D457">
            <v>1.144795</v>
          </cell>
          <cell r="E457">
            <v>1.4200889999999999</v>
          </cell>
          <cell r="F457">
            <v>1.2846959999999998</v>
          </cell>
          <cell r="G457">
            <v>0.9560346999999999</v>
          </cell>
        </row>
        <row r="458">
          <cell r="A458">
            <v>39178</v>
          </cell>
          <cell r="B458">
            <v>1.375712</v>
          </cell>
          <cell r="C458">
            <v>0.33237000000000005</v>
          </cell>
          <cell r="D458">
            <v>1.144795</v>
          </cell>
          <cell r="E458">
            <v>1.4200889999999999</v>
          </cell>
          <cell r="F458">
            <v>1.2846959999999998</v>
          </cell>
          <cell r="G458">
            <v>0.9560346999999999</v>
          </cell>
        </row>
        <row r="459">
          <cell r="A459">
            <v>39181</v>
          </cell>
          <cell r="B459">
            <v>1.397783</v>
          </cell>
          <cell r="C459">
            <v>0.31823409999999996</v>
          </cell>
          <cell r="D459">
            <v>1.125356</v>
          </cell>
          <cell r="E459">
            <v>1.4001129999999999</v>
          </cell>
          <cell r="F459">
            <v>1.2685029999999999</v>
          </cell>
          <cell r="G459">
            <v>0.94758399999999998</v>
          </cell>
        </row>
        <row r="460">
          <cell r="A460">
            <v>39182</v>
          </cell>
          <cell r="B460">
            <v>1.3773469999999999</v>
          </cell>
          <cell r="C460">
            <v>0.31582060000000001</v>
          </cell>
          <cell r="D460">
            <v>1.076756</v>
          </cell>
          <cell r="E460">
            <v>1.386558</v>
          </cell>
          <cell r="F460">
            <v>1.2509100000000002</v>
          </cell>
          <cell r="G460">
            <v>0.94684919999999995</v>
          </cell>
        </row>
        <row r="461">
          <cell r="A461">
            <v>39183</v>
          </cell>
          <cell r="B461">
            <v>1.365086</v>
          </cell>
          <cell r="C461">
            <v>0.32168189999999997</v>
          </cell>
          <cell r="D461">
            <v>1.0630759999999999</v>
          </cell>
          <cell r="E461">
            <v>1.391195</v>
          </cell>
          <cell r="F461">
            <v>1.236515</v>
          </cell>
          <cell r="G461">
            <v>0.94391000000000003</v>
          </cell>
        </row>
        <row r="462">
          <cell r="A462">
            <v>39184</v>
          </cell>
          <cell r="B462">
            <v>1.373669</v>
          </cell>
          <cell r="C462">
            <v>0.32099240000000001</v>
          </cell>
          <cell r="D462">
            <v>1.0479559999999999</v>
          </cell>
          <cell r="E462">
            <v>1.3876279999999999</v>
          </cell>
          <cell r="F462">
            <v>1.244912</v>
          </cell>
          <cell r="G462">
            <v>0.9413378</v>
          </cell>
        </row>
        <row r="463">
          <cell r="A463">
            <v>39185</v>
          </cell>
          <cell r="B463">
            <v>1.374895</v>
          </cell>
          <cell r="C463">
            <v>0.32064759999999998</v>
          </cell>
          <cell r="D463">
            <v>1.042916</v>
          </cell>
          <cell r="E463">
            <v>1.406177</v>
          </cell>
          <cell r="F463">
            <v>1.2523089999999999</v>
          </cell>
          <cell r="G463">
            <v>0.9479514</v>
          </cell>
        </row>
        <row r="464">
          <cell r="A464">
            <v>39188</v>
          </cell>
          <cell r="B464">
            <v>1.4733939999999999</v>
          </cell>
          <cell r="C464">
            <v>0.34133449999999999</v>
          </cell>
          <cell r="D464">
            <v>1.0857559999999999</v>
          </cell>
          <cell r="E464">
            <v>1.4529069999999999</v>
          </cell>
          <cell r="F464">
            <v>1.30169</v>
          </cell>
          <cell r="G464">
            <v>0.96632249999999997</v>
          </cell>
        </row>
        <row r="465">
          <cell r="A465">
            <v>39189</v>
          </cell>
          <cell r="B465">
            <v>1.4987329999999999</v>
          </cell>
          <cell r="C465">
            <v>0.34788540000000001</v>
          </cell>
          <cell r="D465">
            <v>1.072076</v>
          </cell>
          <cell r="E465">
            <v>1.4315039999999999</v>
          </cell>
          <cell r="F465">
            <v>1.2928929999999998</v>
          </cell>
          <cell r="G465">
            <v>0.96632249999999997</v>
          </cell>
        </row>
        <row r="466">
          <cell r="A466">
            <v>39190</v>
          </cell>
          <cell r="B466">
            <v>1.5579959999999999</v>
          </cell>
          <cell r="C466">
            <v>0.3671932</v>
          </cell>
          <cell r="D466">
            <v>1.135076</v>
          </cell>
          <cell r="E466">
            <v>1.5042739999999999</v>
          </cell>
          <cell r="F466">
            <v>1.336876</v>
          </cell>
          <cell r="G466">
            <v>0.96301569999999992</v>
          </cell>
        </row>
        <row r="467">
          <cell r="A467">
            <v>39191</v>
          </cell>
          <cell r="B467">
            <v>1.5620829999999999</v>
          </cell>
          <cell r="C467">
            <v>0.37443359999999998</v>
          </cell>
          <cell r="D467">
            <v>1.117076</v>
          </cell>
          <cell r="E467">
            <v>1.5078419999999999</v>
          </cell>
          <cell r="F467">
            <v>1.356268</v>
          </cell>
          <cell r="G467">
            <v>0.96154609999999996</v>
          </cell>
        </row>
        <row r="468">
          <cell r="A468">
            <v>39192</v>
          </cell>
          <cell r="B468">
            <v>1.526934</v>
          </cell>
          <cell r="C468">
            <v>0.37719179999999997</v>
          </cell>
          <cell r="D468">
            <v>1.1123959999999999</v>
          </cell>
          <cell r="E468">
            <v>1.5256779999999999</v>
          </cell>
          <cell r="F468">
            <v>1.375661</v>
          </cell>
          <cell r="G468">
            <v>0.96595509999999996</v>
          </cell>
        </row>
        <row r="469">
          <cell r="A469">
            <v>39195</v>
          </cell>
          <cell r="B469">
            <v>1.481568</v>
          </cell>
          <cell r="C469">
            <v>0.38063969999999997</v>
          </cell>
          <cell r="D469">
            <v>1.095836</v>
          </cell>
          <cell r="E469">
            <v>1.498567</v>
          </cell>
          <cell r="F469">
            <v>1.353669</v>
          </cell>
          <cell r="G469">
            <v>0.96191349999999998</v>
          </cell>
        </row>
        <row r="470">
          <cell r="A470">
            <v>39196</v>
          </cell>
          <cell r="B470">
            <v>1.490151</v>
          </cell>
          <cell r="C470">
            <v>0.37512319999999999</v>
          </cell>
          <cell r="D470">
            <v>1.0821559999999999</v>
          </cell>
          <cell r="E470">
            <v>1.485725</v>
          </cell>
          <cell r="F470">
            <v>1.328479</v>
          </cell>
          <cell r="G470">
            <v>0.97073159999999992</v>
          </cell>
        </row>
        <row r="471">
          <cell r="A471">
            <v>39197</v>
          </cell>
          <cell r="B471">
            <v>1.5416479999999999</v>
          </cell>
          <cell r="C471">
            <v>0.38788000000000006</v>
          </cell>
          <cell r="D471">
            <v>1.114916</v>
          </cell>
          <cell r="E471">
            <v>1.508912</v>
          </cell>
          <cell r="F471">
            <v>1.3370759999999999</v>
          </cell>
          <cell r="G471">
            <v>0.97550809999999999</v>
          </cell>
        </row>
        <row r="472">
          <cell r="A472">
            <v>39198</v>
          </cell>
          <cell r="B472">
            <v>1.5906929999999999</v>
          </cell>
          <cell r="C472">
            <v>0.41718659999999996</v>
          </cell>
          <cell r="D472">
            <v>1.151275</v>
          </cell>
          <cell r="E472">
            <v>1.507128</v>
          </cell>
          <cell r="F472">
            <v>1.3548689999999999</v>
          </cell>
          <cell r="G472">
            <v>0.98285659999999997</v>
          </cell>
        </row>
        <row r="473">
          <cell r="A473">
            <v>39199</v>
          </cell>
          <cell r="B473">
            <v>1.5735269999999999</v>
          </cell>
          <cell r="C473">
            <v>0.4061536</v>
          </cell>
          <cell r="D473">
            <v>1.114916</v>
          </cell>
          <cell r="E473">
            <v>1.511409</v>
          </cell>
          <cell r="F473">
            <v>1.341874</v>
          </cell>
          <cell r="G473">
            <v>0.98065209999999992</v>
          </cell>
        </row>
        <row r="474">
          <cell r="A474">
            <v>39202</v>
          </cell>
          <cell r="B474">
            <v>1.5154909999999999</v>
          </cell>
          <cell r="C474">
            <v>0.4027058</v>
          </cell>
          <cell r="D474">
            <v>1.0886359999999999</v>
          </cell>
          <cell r="E474">
            <v>1.4974969999999999</v>
          </cell>
          <cell r="F474">
            <v>1.3384749999999999</v>
          </cell>
          <cell r="G474">
            <v>0.97403839999999997</v>
          </cell>
        </row>
        <row r="475">
          <cell r="A475">
            <v>39203</v>
          </cell>
          <cell r="B475">
            <v>1.5118119999999999</v>
          </cell>
          <cell r="C475">
            <v>0.40822229999999998</v>
          </cell>
          <cell r="D475">
            <v>1.094036</v>
          </cell>
          <cell r="E475">
            <v>1.5117659999999999</v>
          </cell>
          <cell r="F475">
            <v>1.3496709999999998</v>
          </cell>
          <cell r="G475">
            <v>0.97587559999999995</v>
          </cell>
        </row>
        <row r="476">
          <cell r="A476">
            <v>39204</v>
          </cell>
          <cell r="B476">
            <v>1.5228469999999998</v>
          </cell>
          <cell r="C476">
            <v>0.40063709999999997</v>
          </cell>
          <cell r="D476">
            <v>1.0832359999999999</v>
          </cell>
          <cell r="E476">
            <v>1.5235369999999999</v>
          </cell>
          <cell r="F476">
            <v>1.3494709999999999</v>
          </cell>
          <cell r="G476">
            <v>0.98065209999999992</v>
          </cell>
        </row>
        <row r="477">
          <cell r="A477">
            <v>39205</v>
          </cell>
          <cell r="B477">
            <v>1.542057</v>
          </cell>
          <cell r="C477">
            <v>0.39615489999999998</v>
          </cell>
          <cell r="D477">
            <v>1.1123959999999999</v>
          </cell>
          <cell r="E477">
            <v>1.5349519999999999</v>
          </cell>
          <cell r="F477">
            <v>1.3586669999999998</v>
          </cell>
          <cell r="G477">
            <v>1.001595</v>
          </cell>
        </row>
        <row r="478">
          <cell r="A478">
            <v>39206</v>
          </cell>
          <cell r="B478">
            <v>1.5530919999999999</v>
          </cell>
          <cell r="C478">
            <v>0.40305049999999998</v>
          </cell>
          <cell r="D478">
            <v>1.1347160000000001</v>
          </cell>
          <cell r="E478">
            <v>1.5296000000000001</v>
          </cell>
          <cell r="F478">
            <v>1.359667</v>
          </cell>
          <cell r="G478">
            <v>0.99571639999999995</v>
          </cell>
        </row>
        <row r="479">
          <cell r="A479">
            <v>39209</v>
          </cell>
          <cell r="B479">
            <v>1.573936</v>
          </cell>
          <cell r="C479">
            <v>0.39994749999999996</v>
          </cell>
          <cell r="D479">
            <v>1.1314759999999999</v>
          </cell>
          <cell r="E479">
            <v>1.529245</v>
          </cell>
          <cell r="F479">
            <v>1.359467</v>
          </cell>
          <cell r="G479">
            <v>1.0118829999999999</v>
          </cell>
        </row>
        <row r="480">
          <cell r="A480">
            <v>39210</v>
          </cell>
          <cell r="B480">
            <v>1.6871479999999999</v>
          </cell>
          <cell r="C480">
            <v>0.42304789999999998</v>
          </cell>
          <cell r="D480">
            <v>1.1296759999999999</v>
          </cell>
          <cell r="E480">
            <v>1.5299579999999999</v>
          </cell>
          <cell r="F480">
            <v>1.379059</v>
          </cell>
          <cell r="G480">
            <v>0.99828829999999991</v>
          </cell>
        </row>
        <row r="481">
          <cell r="A481">
            <v>39211</v>
          </cell>
          <cell r="B481">
            <v>1.6855129999999998</v>
          </cell>
          <cell r="C481">
            <v>0.42201359999999999</v>
          </cell>
          <cell r="D481">
            <v>1.168555</v>
          </cell>
          <cell r="E481">
            <v>1.5385200000000001</v>
          </cell>
          <cell r="F481">
            <v>1.3798589999999999</v>
          </cell>
          <cell r="G481">
            <v>1.0060039999999999</v>
          </cell>
        </row>
        <row r="482">
          <cell r="A482">
            <v>39212</v>
          </cell>
          <cell r="B482">
            <v>1.6327900000000002</v>
          </cell>
          <cell r="C482">
            <v>0.41718659999999996</v>
          </cell>
          <cell r="D482">
            <v>1.157395</v>
          </cell>
          <cell r="E482">
            <v>1.5164029999999999</v>
          </cell>
          <cell r="F482">
            <v>1.3694629999999999</v>
          </cell>
          <cell r="G482">
            <v>0.99939069999999997</v>
          </cell>
        </row>
        <row r="483">
          <cell r="A483">
            <v>39213</v>
          </cell>
          <cell r="B483">
            <v>1.678974</v>
          </cell>
          <cell r="C483">
            <v>0.40994619999999998</v>
          </cell>
          <cell r="D483">
            <v>1.1728749999999999</v>
          </cell>
          <cell r="E483">
            <v>1.533525</v>
          </cell>
          <cell r="F483">
            <v>1.405049</v>
          </cell>
          <cell r="G483">
            <v>1.0030649999999999</v>
          </cell>
        </row>
        <row r="484">
          <cell r="A484">
            <v>39216</v>
          </cell>
          <cell r="B484">
            <v>1.6295200000000001</v>
          </cell>
          <cell r="C484">
            <v>0.41546269999999996</v>
          </cell>
          <cell r="D484">
            <v>1.130396</v>
          </cell>
          <cell r="E484">
            <v>1.520327</v>
          </cell>
          <cell r="F484">
            <v>1.370063</v>
          </cell>
          <cell r="G484">
            <v>0.99167469999999991</v>
          </cell>
        </row>
        <row r="485">
          <cell r="A485">
            <v>39217</v>
          </cell>
          <cell r="B485">
            <v>1.6148069999999999</v>
          </cell>
          <cell r="C485">
            <v>0.41098049999999997</v>
          </cell>
          <cell r="D485">
            <v>1.1267959999999999</v>
          </cell>
          <cell r="E485">
            <v>1.5131919999999999</v>
          </cell>
          <cell r="F485">
            <v>1.3666639999999999</v>
          </cell>
          <cell r="G485">
            <v>0.990205</v>
          </cell>
        </row>
        <row r="486">
          <cell r="A486">
            <v>39218</v>
          </cell>
          <cell r="B486">
            <v>1.6483209999999999</v>
          </cell>
          <cell r="C486">
            <v>0.4123597</v>
          </cell>
          <cell r="D486">
            <v>1.121756</v>
          </cell>
          <cell r="E486">
            <v>1.5278179999999999</v>
          </cell>
          <cell r="F486">
            <v>1.384857</v>
          </cell>
          <cell r="G486">
            <v>0.99204219999999999</v>
          </cell>
        </row>
        <row r="487">
          <cell r="A487">
            <v>39219</v>
          </cell>
          <cell r="B487">
            <v>1.6883739999999998</v>
          </cell>
          <cell r="C487">
            <v>0.43201219999999996</v>
          </cell>
          <cell r="D487">
            <v>1.1354359999999999</v>
          </cell>
          <cell r="E487">
            <v>1.533525</v>
          </cell>
          <cell r="F487">
            <v>1.3860569999999999</v>
          </cell>
          <cell r="G487">
            <v>0.99645129999999993</v>
          </cell>
        </row>
        <row r="488">
          <cell r="A488">
            <v>39220</v>
          </cell>
          <cell r="B488">
            <v>1.6859219999999999</v>
          </cell>
          <cell r="C488">
            <v>0.42925399999999997</v>
          </cell>
          <cell r="D488">
            <v>1.144795</v>
          </cell>
          <cell r="E488">
            <v>1.5363789999999999</v>
          </cell>
          <cell r="F488">
            <v>1.3884559999999999</v>
          </cell>
          <cell r="G488">
            <v>1.012618</v>
          </cell>
        </row>
        <row r="489">
          <cell r="A489">
            <v>39223</v>
          </cell>
          <cell r="B489">
            <v>1.6548600000000002</v>
          </cell>
          <cell r="C489">
            <v>0.43959749999999997</v>
          </cell>
          <cell r="D489">
            <v>1.1797149999999998</v>
          </cell>
          <cell r="E489">
            <v>1.5324549999999999</v>
          </cell>
          <cell r="F489">
            <v>1.401451</v>
          </cell>
          <cell r="G489">
            <v>1.010413</v>
          </cell>
        </row>
        <row r="490">
          <cell r="A490">
            <v>39224</v>
          </cell>
          <cell r="B490">
            <v>1.6667129999999999</v>
          </cell>
          <cell r="C490">
            <v>0.46131879999999997</v>
          </cell>
          <cell r="D490">
            <v>1.2632349999999999</v>
          </cell>
          <cell r="E490">
            <v>1.572408</v>
          </cell>
          <cell r="F490">
            <v>1.469624</v>
          </cell>
          <cell r="G490">
            <v>1.0137200000000002</v>
          </cell>
        </row>
        <row r="491">
          <cell r="A491">
            <v>39225</v>
          </cell>
          <cell r="B491">
            <v>1.6728429999999999</v>
          </cell>
          <cell r="C491">
            <v>0.51855260000000003</v>
          </cell>
          <cell r="D491">
            <v>1.2772749999999999</v>
          </cell>
          <cell r="E491">
            <v>1.5613489999999999</v>
          </cell>
          <cell r="F491">
            <v>1.481819</v>
          </cell>
          <cell r="G491">
            <v>1.0118829999999999</v>
          </cell>
        </row>
        <row r="492">
          <cell r="A492">
            <v>39226</v>
          </cell>
          <cell r="B492">
            <v>1.634833</v>
          </cell>
          <cell r="C492">
            <v>0.50614049999999999</v>
          </cell>
          <cell r="D492">
            <v>1.2347949999999999</v>
          </cell>
          <cell r="E492">
            <v>1.5460100000000001</v>
          </cell>
          <cell r="F492">
            <v>1.4328379999999998</v>
          </cell>
          <cell r="G492">
            <v>1.0001249999999999</v>
          </cell>
        </row>
        <row r="493">
          <cell r="A493">
            <v>39227</v>
          </cell>
          <cell r="B493">
            <v>1.6135809999999999</v>
          </cell>
          <cell r="C493">
            <v>0.50234780000000001</v>
          </cell>
          <cell r="D493">
            <v>1.212475</v>
          </cell>
          <cell r="E493">
            <v>1.5431569999999999</v>
          </cell>
          <cell r="F493">
            <v>1.4518309999999999</v>
          </cell>
          <cell r="G493">
            <v>0.99939069999999997</v>
          </cell>
        </row>
        <row r="494">
          <cell r="A494">
            <v>39230</v>
          </cell>
          <cell r="B494">
            <v>1.6135809999999999</v>
          </cell>
          <cell r="C494">
            <v>0.50234780000000001</v>
          </cell>
          <cell r="D494">
            <v>1.212475</v>
          </cell>
          <cell r="E494">
            <v>1.5431569999999999</v>
          </cell>
          <cell r="F494">
            <v>1.4518309999999999</v>
          </cell>
          <cell r="G494">
            <v>0.99939069999999997</v>
          </cell>
        </row>
        <row r="495">
          <cell r="A495">
            <v>39231</v>
          </cell>
          <cell r="B495">
            <v>1.6127629999999999</v>
          </cell>
          <cell r="C495">
            <v>0.50441649999999993</v>
          </cell>
          <cell r="D495">
            <v>1.2070749999999999</v>
          </cell>
          <cell r="E495">
            <v>1.5502909999999999</v>
          </cell>
          <cell r="F495">
            <v>1.4638259999999998</v>
          </cell>
          <cell r="G495">
            <v>0.99755349999999998</v>
          </cell>
        </row>
        <row r="496">
          <cell r="A496">
            <v>39232</v>
          </cell>
          <cell r="B496">
            <v>1.621346</v>
          </cell>
          <cell r="C496">
            <v>0.51096739999999996</v>
          </cell>
          <cell r="D496">
            <v>1.2128349999999999</v>
          </cell>
          <cell r="E496">
            <v>1.561706</v>
          </cell>
          <cell r="F496">
            <v>1.4582279999999999</v>
          </cell>
          <cell r="G496">
            <v>0.9935119</v>
          </cell>
        </row>
        <row r="497">
          <cell r="A497">
            <v>39233</v>
          </cell>
          <cell r="B497">
            <v>1.5915100000000002</v>
          </cell>
          <cell r="C497">
            <v>0.48235049999999996</v>
          </cell>
          <cell r="D497">
            <v>1.2088749999999999</v>
          </cell>
          <cell r="E497">
            <v>1.559566</v>
          </cell>
          <cell r="F497">
            <v>1.4552289999999999</v>
          </cell>
          <cell r="G497">
            <v>0.99645129999999993</v>
          </cell>
        </row>
        <row r="498">
          <cell r="A498">
            <v>39234</v>
          </cell>
          <cell r="B498">
            <v>1.5898759999999998</v>
          </cell>
          <cell r="C498">
            <v>0.47442049999999997</v>
          </cell>
          <cell r="D498">
            <v>1.220035</v>
          </cell>
          <cell r="E498">
            <v>1.580255</v>
          </cell>
          <cell r="F498">
            <v>1.473222</v>
          </cell>
          <cell r="G498">
            <v>1.004167</v>
          </cell>
        </row>
        <row r="499">
          <cell r="A499">
            <v>39237</v>
          </cell>
          <cell r="B499">
            <v>1.563936</v>
          </cell>
          <cell r="C499" t="str">
            <v>NA</v>
          </cell>
          <cell r="D499">
            <v>1.266548</v>
          </cell>
          <cell r="E499">
            <v>1.6375069999999998</v>
          </cell>
          <cell r="F499">
            <v>1.4292</v>
          </cell>
          <cell r="G499">
            <v>0.95639629999999998</v>
          </cell>
        </row>
        <row r="500">
          <cell r="A500">
            <v>39238</v>
          </cell>
          <cell r="B500">
            <v>1.5647339999999998</v>
          </cell>
          <cell r="C500" t="str">
            <v>NA</v>
          </cell>
          <cell r="D500">
            <v>1.3127409999999999</v>
          </cell>
          <cell r="E500">
            <v>1.6223889999999999</v>
          </cell>
          <cell r="F500">
            <v>1.404045</v>
          </cell>
          <cell r="G500">
            <v>0.95323530000000001</v>
          </cell>
        </row>
        <row r="501">
          <cell r="A501">
            <v>39239</v>
          </cell>
          <cell r="B501">
            <v>1.557153</v>
          </cell>
          <cell r="C501" t="str">
            <v>NA</v>
          </cell>
          <cell r="D501">
            <v>1.293763</v>
          </cell>
          <cell r="E501">
            <v>1.5991600000000001</v>
          </cell>
          <cell r="F501">
            <v>1.3893389999999999</v>
          </cell>
          <cell r="G501">
            <v>0.94866929999999994</v>
          </cell>
        </row>
        <row r="502">
          <cell r="A502">
            <v>39240</v>
          </cell>
          <cell r="B502">
            <v>1.5160600000000002</v>
          </cell>
          <cell r="C502" t="str">
            <v>NA</v>
          </cell>
          <cell r="D502">
            <v>1.238618</v>
          </cell>
          <cell r="E502">
            <v>1.561955</v>
          </cell>
          <cell r="F502">
            <v>1.362635</v>
          </cell>
          <cell r="G502">
            <v>0.94129350000000001</v>
          </cell>
        </row>
        <row r="503">
          <cell r="A503">
            <v>39241</v>
          </cell>
          <cell r="B503">
            <v>1.5284279999999999</v>
          </cell>
          <cell r="C503" t="str">
            <v>NA</v>
          </cell>
          <cell r="D503">
            <v>1.2518669999999998</v>
          </cell>
          <cell r="E503">
            <v>1.5726119999999999</v>
          </cell>
          <cell r="F503">
            <v>1.379664</v>
          </cell>
          <cell r="G503">
            <v>0.95428899999999994</v>
          </cell>
        </row>
        <row r="504">
          <cell r="A504">
            <v>39244</v>
          </cell>
          <cell r="B504">
            <v>1.5096769999999999</v>
          </cell>
          <cell r="C504" t="str">
            <v>NA</v>
          </cell>
          <cell r="D504">
            <v>1.214626</v>
          </cell>
          <cell r="E504">
            <v>1.5740859999999999</v>
          </cell>
          <cell r="F504">
            <v>1.372117</v>
          </cell>
          <cell r="G504">
            <v>0.94972299999999998</v>
          </cell>
        </row>
        <row r="505">
          <cell r="A505">
            <v>39245</v>
          </cell>
          <cell r="B505">
            <v>1.5200500000000001</v>
          </cell>
          <cell r="C505" t="str">
            <v>NA</v>
          </cell>
          <cell r="D505">
            <v>1.185263</v>
          </cell>
          <cell r="E505">
            <v>1.5571249999999999</v>
          </cell>
          <cell r="F505">
            <v>1.3465749999999999</v>
          </cell>
          <cell r="G505">
            <v>0.95042539999999998</v>
          </cell>
        </row>
        <row r="506">
          <cell r="A506">
            <v>39246</v>
          </cell>
          <cell r="B506">
            <v>1.5120709999999999</v>
          </cell>
          <cell r="C506" t="str">
            <v>NA</v>
          </cell>
          <cell r="D506">
            <v>1.1566159999999999</v>
          </cell>
          <cell r="E506">
            <v>1.563393</v>
          </cell>
          <cell r="F506">
            <v>1.3709559999999998</v>
          </cell>
          <cell r="G506">
            <v>0.9476156</v>
          </cell>
        </row>
        <row r="507">
          <cell r="A507">
            <v>39247</v>
          </cell>
          <cell r="B507">
            <v>1.508081</v>
          </cell>
          <cell r="C507" t="str">
            <v>NA</v>
          </cell>
          <cell r="D507">
            <v>1.172372</v>
          </cell>
          <cell r="E507">
            <v>1.5766669999999998</v>
          </cell>
          <cell r="F507">
            <v>1.3492839999999999</v>
          </cell>
          <cell r="G507">
            <v>0.94937179999999999</v>
          </cell>
        </row>
        <row r="508">
          <cell r="A508">
            <v>39248</v>
          </cell>
          <cell r="B508">
            <v>1.5332159999999999</v>
          </cell>
          <cell r="C508" t="str">
            <v>NA</v>
          </cell>
          <cell r="D508">
            <v>1.1677169999999999</v>
          </cell>
          <cell r="E508">
            <v>1.5881000000000001</v>
          </cell>
          <cell r="F508">
            <v>1.3541209999999999</v>
          </cell>
          <cell r="G508">
            <v>0.94866929999999994</v>
          </cell>
        </row>
        <row r="509">
          <cell r="A509">
            <v>39251</v>
          </cell>
          <cell r="B509">
            <v>1.5695209999999999</v>
          </cell>
          <cell r="C509" t="str">
            <v>NA</v>
          </cell>
          <cell r="D509">
            <v>1.1555419999999998</v>
          </cell>
          <cell r="E509">
            <v>1.6194389999999999</v>
          </cell>
          <cell r="F509">
            <v>1.3622479999999999</v>
          </cell>
          <cell r="G509">
            <v>0.96904059999999992</v>
          </cell>
        </row>
        <row r="510">
          <cell r="A510">
            <v>39252</v>
          </cell>
          <cell r="B510">
            <v>1.5304229999999999</v>
          </cell>
          <cell r="C510" t="str">
            <v>NA</v>
          </cell>
          <cell r="D510">
            <v>1.1655679999999999</v>
          </cell>
          <cell r="E510">
            <v>1.614646</v>
          </cell>
          <cell r="F510">
            <v>1.354895</v>
          </cell>
          <cell r="G510">
            <v>0.98976310000000001</v>
          </cell>
        </row>
        <row r="511">
          <cell r="A511">
            <v>39253</v>
          </cell>
          <cell r="B511">
            <v>1.4853400000000001</v>
          </cell>
          <cell r="C511" t="str">
            <v>NA</v>
          </cell>
          <cell r="D511">
            <v>1.158406</v>
          </cell>
          <cell r="E511">
            <v>1.5799859999999999</v>
          </cell>
          <cell r="F511">
            <v>1.3247089999999999</v>
          </cell>
          <cell r="G511">
            <v>0.98976310000000001</v>
          </cell>
        </row>
        <row r="512">
          <cell r="A512">
            <v>39254</v>
          </cell>
          <cell r="B512">
            <v>1.5128679999999999</v>
          </cell>
          <cell r="C512" t="str">
            <v>NA</v>
          </cell>
          <cell r="D512">
            <v>1.1598389999999998</v>
          </cell>
          <cell r="E512">
            <v>1.5866229999999999</v>
          </cell>
          <cell r="F512">
            <v>1.34135</v>
          </cell>
          <cell r="G512">
            <v>0.99187049999999999</v>
          </cell>
        </row>
        <row r="513">
          <cell r="A513">
            <v>39255</v>
          </cell>
          <cell r="B513">
            <v>1.4833449999999999</v>
          </cell>
          <cell r="C513" t="str">
            <v>NA</v>
          </cell>
          <cell r="D513">
            <v>1.121524</v>
          </cell>
          <cell r="E513">
            <v>1.571874</v>
          </cell>
          <cell r="F513">
            <v>1.3328359999999999</v>
          </cell>
          <cell r="G513">
            <v>0.98203599999999991</v>
          </cell>
        </row>
        <row r="514">
          <cell r="A514">
            <v>39258</v>
          </cell>
          <cell r="B514">
            <v>1.486936</v>
          </cell>
          <cell r="C514" t="str">
            <v>NA</v>
          </cell>
          <cell r="D514">
            <v>1.121882</v>
          </cell>
          <cell r="E514">
            <v>1.571874</v>
          </cell>
          <cell r="F514">
            <v>1.3094219999999999</v>
          </cell>
          <cell r="G514">
            <v>0.9901143</v>
          </cell>
        </row>
        <row r="515">
          <cell r="A515">
            <v>39259</v>
          </cell>
          <cell r="B515">
            <v>1.4486349999999999</v>
          </cell>
          <cell r="C515" t="str">
            <v>NA</v>
          </cell>
          <cell r="D515">
            <v>1.1200909999999999</v>
          </cell>
          <cell r="E515">
            <v>1.57298</v>
          </cell>
          <cell r="F515">
            <v>1.2962639999999999</v>
          </cell>
          <cell r="G515">
            <v>0.99503149999999996</v>
          </cell>
        </row>
        <row r="516">
          <cell r="A516">
            <v>39260</v>
          </cell>
          <cell r="B516">
            <v>1.4530239999999999</v>
          </cell>
          <cell r="C516" t="str">
            <v>NA</v>
          </cell>
          <cell r="D516">
            <v>1.0964579999999999</v>
          </cell>
          <cell r="E516">
            <v>1.5763</v>
          </cell>
          <cell r="F516">
            <v>1.301682</v>
          </cell>
          <cell r="G516">
            <v>1.008027</v>
          </cell>
        </row>
        <row r="517">
          <cell r="A517">
            <v>39261</v>
          </cell>
          <cell r="B517">
            <v>1.4482359999999999</v>
          </cell>
          <cell r="C517" t="str">
            <v>NA</v>
          </cell>
          <cell r="D517">
            <v>1.0799859999999999</v>
          </cell>
          <cell r="E517">
            <v>1.6021100000000001</v>
          </cell>
          <cell r="F517">
            <v>1.299747</v>
          </cell>
          <cell r="G517">
            <v>0.9901143</v>
          </cell>
        </row>
        <row r="518">
          <cell r="A518">
            <v>39262</v>
          </cell>
          <cell r="B518">
            <v>1.4502309999999998</v>
          </cell>
          <cell r="C518" t="str">
            <v>NA</v>
          </cell>
          <cell r="D518">
            <v>1.044535</v>
          </cell>
          <cell r="E518">
            <v>1.5722429999999998</v>
          </cell>
          <cell r="F518">
            <v>1.276721</v>
          </cell>
          <cell r="G518">
            <v>0.98589959999999999</v>
          </cell>
        </row>
        <row r="519">
          <cell r="A519">
            <v>39265</v>
          </cell>
          <cell r="B519">
            <v>1.465392</v>
          </cell>
          <cell r="C519" t="str">
            <v>NA</v>
          </cell>
          <cell r="D519">
            <v>1.0441769999999999</v>
          </cell>
          <cell r="E519">
            <v>1.588835</v>
          </cell>
          <cell r="F519">
            <v>1.29549</v>
          </cell>
          <cell r="G519">
            <v>1.0003</v>
          </cell>
        </row>
        <row r="520">
          <cell r="A520">
            <v>39266</v>
          </cell>
          <cell r="B520">
            <v>1.4829459999999999</v>
          </cell>
          <cell r="C520" t="str">
            <v>NA</v>
          </cell>
          <cell r="D520">
            <v>1.0585</v>
          </cell>
          <cell r="E520">
            <v>1.6105900000000002</v>
          </cell>
          <cell r="F520">
            <v>1.2831059999999999</v>
          </cell>
          <cell r="G520">
            <v>1.007325</v>
          </cell>
        </row>
        <row r="521">
          <cell r="A521">
            <v>39267</v>
          </cell>
          <cell r="B521">
            <v>1.4829459999999999</v>
          </cell>
          <cell r="C521" t="str">
            <v>NA</v>
          </cell>
          <cell r="D521">
            <v>1.0585</v>
          </cell>
          <cell r="E521">
            <v>1.6105900000000002</v>
          </cell>
          <cell r="F521">
            <v>1.2831059999999999</v>
          </cell>
          <cell r="G521">
            <v>1.007325</v>
          </cell>
        </row>
        <row r="522">
          <cell r="A522">
            <v>39268</v>
          </cell>
          <cell r="B522">
            <v>1.4622000000000002</v>
          </cell>
          <cell r="C522" t="str">
            <v>NA</v>
          </cell>
          <cell r="D522">
            <v>1.0620810000000001</v>
          </cell>
          <cell r="E522">
            <v>1.594735</v>
          </cell>
          <cell r="F522">
            <v>1.279623</v>
          </cell>
          <cell r="G522">
            <v>0.99327539999999992</v>
          </cell>
        </row>
        <row r="523">
          <cell r="A523">
            <v>39269</v>
          </cell>
          <cell r="B523">
            <v>1.4897279999999999</v>
          </cell>
          <cell r="C523" t="str">
            <v>NA</v>
          </cell>
          <cell r="D523">
            <v>1.1104229999999999</v>
          </cell>
          <cell r="E523">
            <v>1.6046909999999999</v>
          </cell>
          <cell r="F523">
            <v>1.280978</v>
          </cell>
          <cell r="G523">
            <v>1.0003</v>
          </cell>
        </row>
        <row r="524">
          <cell r="A524">
            <v>39272</v>
          </cell>
          <cell r="B524">
            <v>1.486138</v>
          </cell>
          <cell r="C524" t="str">
            <v>NA</v>
          </cell>
          <cell r="D524">
            <v>1.1050519999999999</v>
          </cell>
          <cell r="E524">
            <v>1.5807229999999999</v>
          </cell>
          <cell r="F524">
            <v>1.278656</v>
          </cell>
          <cell r="G524">
            <v>0.99924629999999992</v>
          </cell>
        </row>
        <row r="525">
          <cell r="A525">
            <v>39273</v>
          </cell>
          <cell r="B525">
            <v>1.430682</v>
          </cell>
          <cell r="C525" t="str">
            <v>NA</v>
          </cell>
          <cell r="D525">
            <v>1.045968</v>
          </cell>
          <cell r="E525">
            <v>1.5527</v>
          </cell>
          <cell r="F525">
            <v>1.2482759999999999</v>
          </cell>
          <cell r="G525">
            <v>0.98976310000000001</v>
          </cell>
        </row>
        <row r="526">
          <cell r="A526">
            <v>39274</v>
          </cell>
          <cell r="B526">
            <v>1.4430500000000002</v>
          </cell>
          <cell r="C526" t="str">
            <v>NA</v>
          </cell>
          <cell r="D526">
            <v>1.0266309999999998</v>
          </cell>
          <cell r="E526">
            <v>1.5574939999999999</v>
          </cell>
          <cell r="F526">
            <v>1.2457609999999999</v>
          </cell>
          <cell r="G526">
            <v>0.9841434</v>
          </cell>
        </row>
        <row r="527">
          <cell r="A527">
            <v>39275</v>
          </cell>
          <cell r="B527">
            <v>1.4633969999999998</v>
          </cell>
          <cell r="C527" t="str">
            <v>NA</v>
          </cell>
          <cell r="D527">
            <v>1.0363</v>
          </cell>
          <cell r="E527">
            <v>1.5663429999999998</v>
          </cell>
          <cell r="F527">
            <v>1.2556289999999999</v>
          </cell>
          <cell r="G527">
            <v>0.99819249999999993</v>
          </cell>
        </row>
        <row r="528">
          <cell r="A528">
            <v>39276</v>
          </cell>
          <cell r="B528">
            <v>1.4466400000000001</v>
          </cell>
          <cell r="C528" t="str">
            <v>NA</v>
          </cell>
          <cell r="D528">
            <v>1.037015</v>
          </cell>
          <cell r="E528">
            <v>1.5751929999999998</v>
          </cell>
          <cell r="F528">
            <v>1.2608539999999999</v>
          </cell>
          <cell r="G528">
            <v>0.99222169999999998</v>
          </cell>
        </row>
        <row r="529">
          <cell r="A529">
            <v>39279</v>
          </cell>
          <cell r="B529">
            <v>1.389988</v>
          </cell>
          <cell r="C529" t="str">
            <v>NA</v>
          </cell>
          <cell r="D529">
            <v>1.042745</v>
          </cell>
          <cell r="E529">
            <v>1.568187</v>
          </cell>
          <cell r="F529">
            <v>1.2357</v>
          </cell>
          <cell r="G529">
            <v>0.98589959999999999</v>
          </cell>
        </row>
        <row r="530">
          <cell r="A530">
            <v>39280</v>
          </cell>
          <cell r="B530">
            <v>1.393977</v>
          </cell>
          <cell r="C530" t="str">
            <v>NA</v>
          </cell>
          <cell r="D530">
            <v>1.040238</v>
          </cell>
          <cell r="E530">
            <v>1.5619179999999999</v>
          </cell>
          <cell r="F530">
            <v>1.236086</v>
          </cell>
          <cell r="G530">
            <v>0.94656189999999996</v>
          </cell>
        </row>
        <row r="531">
          <cell r="A531">
            <v>39281</v>
          </cell>
          <cell r="B531">
            <v>1.393977</v>
          </cell>
          <cell r="C531" t="str">
            <v>NA</v>
          </cell>
          <cell r="D531">
            <v>0.98294459999999995</v>
          </cell>
          <cell r="E531">
            <v>1.5342639999999999</v>
          </cell>
          <cell r="F531">
            <v>1.202029</v>
          </cell>
          <cell r="G531">
            <v>0.96061109999999994</v>
          </cell>
        </row>
        <row r="532">
          <cell r="A532">
            <v>39282</v>
          </cell>
          <cell r="B532">
            <v>1.387195</v>
          </cell>
          <cell r="C532" t="str">
            <v>NA</v>
          </cell>
          <cell r="D532">
            <v>0.97721519999999995</v>
          </cell>
          <cell r="E532">
            <v>1.5445879999999998</v>
          </cell>
          <cell r="F532">
            <v>1.190226</v>
          </cell>
          <cell r="G532">
            <v>0.96763559999999993</v>
          </cell>
        </row>
        <row r="533">
          <cell r="A533">
            <v>39283</v>
          </cell>
          <cell r="B533">
            <v>1.368045</v>
          </cell>
          <cell r="C533" t="str">
            <v>NA</v>
          </cell>
          <cell r="D533">
            <v>0.95035890000000001</v>
          </cell>
          <cell r="E533">
            <v>1.515828</v>
          </cell>
          <cell r="F533">
            <v>1.1648769999999999</v>
          </cell>
          <cell r="G533">
            <v>0.93953729999999991</v>
          </cell>
        </row>
        <row r="534">
          <cell r="A534">
            <v>39286</v>
          </cell>
          <cell r="B534">
            <v>1.3588689999999999</v>
          </cell>
          <cell r="C534" t="str">
            <v>NA</v>
          </cell>
          <cell r="D534">
            <v>0.94069049999999999</v>
          </cell>
          <cell r="E534">
            <v>1.518778</v>
          </cell>
          <cell r="F534">
            <v>1.1221129999999999</v>
          </cell>
          <cell r="G534">
            <v>0.92900050000000001</v>
          </cell>
        </row>
        <row r="535">
          <cell r="A535">
            <v>39287</v>
          </cell>
          <cell r="B535">
            <v>1.2168379999999999</v>
          </cell>
          <cell r="C535" t="str">
            <v>NA</v>
          </cell>
          <cell r="D535">
            <v>0.88948430000000001</v>
          </cell>
          <cell r="E535">
            <v>1.4413449999999999</v>
          </cell>
          <cell r="F535">
            <v>1.0663849999999999</v>
          </cell>
          <cell r="G535">
            <v>0.88579929999999996</v>
          </cell>
        </row>
        <row r="536">
          <cell r="A536">
            <v>39288</v>
          </cell>
          <cell r="B536">
            <v>1.1996819999999999</v>
          </cell>
          <cell r="C536" t="str">
            <v>NA</v>
          </cell>
          <cell r="D536">
            <v>0.85188529999999996</v>
          </cell>
          <cell r="E536">
            <v>1.4520389999999999</v>
          </cell>
          <cell r="F536">
            <v>1.0532269999999999</v>
          </cell>
          <cell r="G536">
            <v>0.90160459999999998</v>
          </cell>
        </row>
        <row r="537">
          <cell r="A537">
            <v>39289</v>
          </cell>
          <cell r="B537">
            <v>1.167524</v>
          </cell>
          <cell r="C537">
            <v>0.37202000000000002</v>
          </cell>
          <cell r="D537">
            <v>0.85331769999999996</v>
          </cell>
          <cell r="E537">
            <v>1.4236469999999999</v>
          </cell>
          <cell r="F537">
            <v>1.0274909999999999</v>
          </cell>
          <cell r="G537">
            <v>0.89141890000000001</v>
          </cell>
        </row>
      </sheetData>
      <sheetData sheetId="7" refreshError="1"/>
      <sheetData sheetId="8" refreshError="1"/>
      <sheetData sheetId="9" refreshError="1"/>
      <sheetData sheetId="10" refreshError="1">
        <row r="5">
          <cell r="A5" t="str">
            <v>Security Price History</v>
          </cell>
        </row>
        <row r="7">
          <cell r="A7" t="str">
            <v>#Calc</v>
          </cell>
          <cell r="R7" t="e">
            <v>#REF!</v>
          </cell>
        </row>
        <row r="8">
          <cell r="A8" t="str">
            <v>CFC</v>
          </cell>
          <cell r="D8" t="str">
            <v>Today</v>
          </cell>
          <cell r="F8">
            <v>39305</v>
          </cell>
        </row>
        <row r="9">
          <cell r="A9" t="str">
            <v>U.S. Dollar</v>
          </cell>
          <cell r="D9" t="str">
            <v>Add</v>
          </cell>
          <cell r="F9">
            <v>10</v>
          </cell>
          <cell r="R9">
            <v>0.10053961942629933</v>
          </cell>
        </row>
        <row r="10">
          <cell r="B10">
            <v>60</v>
          </cell>
          <cell r="C10" t="str">
            <v>Months Ago</v>
          </cell>
        </row>
        <row r="11">
          <cell r="B11" t="str">
            <v>I_PRICE_USD</v>
          </cell>
          <cell r="C11" t="str">
            <v>I_PRICE_USD</v>
          </cell>
          <cell r="D11" t="str">
            <v>ICQ_MEAN_EPS_R</v>
          </cell>
          <cell r="E11" t="str">
            <v>ICA_MEAN_EPS_R</v>
          </cell>
          <cell r="F11" t="str">
            <v>IH_EPS_ACT_QTR</v>
          </cell>
          <cell r="G11" t="str">
            <v>IH_EPS_ACT</v>
          </cell>
        </row>
        <row r="12">
          <cell r="A12">
            <v>38194</v>
          </cell>
          <cell r="B12" t="str">
            <v>START DATE</v>
          </cell>
        </row>
        <row r="13">
          <cell r="A13">
            <v>39289</v>
          </cell>
          <cell r="B13" t="str">
            <v>END DATE</v>
          </cell>
        </row>
        <row r="14">
          <cell r="A14" t="str">
            <v>Date</v>
          </cell>
          <cell r="B14" t="str">
            <v>CFC</v>
          </cell>
          <cell r="C14" t="str">
            <v>Return</v>
          </cell>
          <cell r="D14" t="str">
            <v>Consensus EPS Quarterly</v>
          </cell>
          <cell r="E14" t="str">
            <v>Consensus EPS Annual</v>
          </cell>
          <cell r="F14" t="str">
            <v>Actual EPS Quarterly</v>
          </cell>
          <cell r="G14" t="str">
            <v>Actual EPS Annual</v>
          </cell>
          <cell r="H14" t="str">
            <v>% deviation from quarterly estimate</v>
          </cell>
          <cell r="I14" t="str">
            <v>% deviation from quarterly estimate</v>
          </cell>
          <cell r="L14" t="str">
            <v>edc</v>
          </cell>
        </row>
        <row r="15">
          <cell r="A15">
            <v>38194</v>
          </cell>
          <cell r="B15">
            <v>35.21</v>
          </cell>
          <cell r="C15">
            <v>0</v>
          </cell>
          <cell r="D15">
            <v>1.1200000000000001</v>
          </cell>
          <cell r="E15">
            <v>4.0200000000000005</v>
          </cell>
          <cell r="F15">
            <v>1.1200000000000001</v>
          </cell>
          <cell r="G15">
            <v>4.16</v>
          </cell>
          <cell r="H15">
            <v>0</v>
          </cell>
          <cell r="I15">
            <v>3.4825870646766122</v>
          </cell>
        </row>
        <row r="16">
          <cell r="A16">
            <v>38195</v>
          </cell>
          <cell r="B16">
            <v>35.465000000000003</v>
          </cell>
          <cell r="C16">
            <v>7.2422607213860068E-3</v>
          </cell>
          <cell r="D16">
            <v>1.1200000000000001</v>
          </cell>
          <cell r="E16">
            <v>4.0200000000000005</v>
          </cell>
          <cell r="F16">
            <v>1.1200000000000001</v>
          </cell>
          <cell r="G16">
            <v>4.16</v>
          </cell>
          <cell r="H16">
            <v>0</v>
          </cell>
          <cell r="I16">
            <v>3.4825870646766122</v>
          </cell>
        </row>
        <row r="17">
          <cell r="A17">
            <v>38196</v>
          </cell>
          <cell r="B17">
            <v>35.755000000000003</v>
          </cell>
          <cell r="C17">
            <v>1.5478557228060241E-2</v>
          </cell>
          <cell r="D17">
            <v>1.1200000000000001</v>
          </cell>
          <cell r="E17">
            <v>4.0200000000000005</v>
          </cell>
          <cell r="F17">
            <v>1.1200000000000001</v>
          </cell>
          <cell r="G17">
            <v>4.16</v>
          </cell>
          <cell r="H17">
            <v>0</v>
          </cell>
          <cell r="I17">
            <v>3.4825870646766122</v>
          </cell>
        </row>
        <row r="18">
          <cell r="A18">
            <v>38197</v>
          </cell>
          <cell r="B18">
            <v>35.79</v>
          </cell>
          <cell r="C18">
            <v>1.6472593013348469E-2</v>
          </cell>
          <cell r="D18">
            <v>1.1200000000000001</v>
          </cell>
          <cell r="E18">
            <v>4.0200000000000005</v>
          </cell>
          <cell r="F18">
            <v>1.1200000000000001</v>
          </cell>
          <cell r="G18">
            <v>4.16</v>
          </cell>
          <cell r="H18">
            <v>0</v>
          </cell>
          <cell r="I18">
            <v>3.4825870646766122</v>
          </cell>
        </row>
        <row r="19">
          <cell r="A19">
            <v>38198</v>
          </cell>
          <cell r="B19">
            <v>36.050000000000004</v>
          </cell>
          <cell r="C19">
            <v>2.3856858846918572E-2</v>
          </cell>
          <cell r="D19">
            <v>1.1500000000000001</v>
          </cell>
          <cell r="E19">
            <v>4.08</v>
          </cell>
          <cell r="F19">
            <v>1.1200000000000001</v>
          </cell>
          <cell r="G19">
            <v>4.16</v>
          </cell>
          <cell r="H19">
            <v>-2.6086956521739202</v>
          </cell>
          <cell r="I19">
            <v>1.9607843137254832</v>
          </cell>
        </row>
        <row r="20">
          <cell r="A20">
            <v>38201</v>
          </cell>
          <cell r="B20">
            <v>36.585000000000001</v>
          </cell>
          <cell r="C20">
            <v>3.9051405850610621E-2</v>
          </cell>
          <cell r="D20">
            <v>1.1500000000000001</v>
          </cell>
          <cell r="E20">
            <v>4.08</v>
          </cell>
          <cell r="F20">
            <v>1.1200000000000001</v>
          </cell>
          <cell r="G20">
            <v>4.16</v>
          </cell>
          <cell r="H20">
            <v>-2.6086956521739202</v>
          </cell>
          <cell r="I20">
            <v>1.9607843137254832</v>
          </cell>
        </row>
        <row r="21">
          <cell r="A21">
            <v>38202</v>
          </cell>
          <cell r="B21">
            <v>35.774999999999999</v>
          </cell>
          <cell r="C21">
            <v>1.6046577676796403E-2</v>
          </cell>
          <cell r="D21">
            <v>1.1500000000000001</v>
          </cell>
          <cell r="E21">
            <v>4.08</v>
          </cell>
          <cell r="F21">
            <v>1.1200000000000001</v>
          </cell>
          <cell r="G21">
            <v>4.16</v>
          </cell>
          <cell r="H21">
            <v>-2.6086956521739202</v>
          </cell>
          <cell r="I21">
            <v>1.9607843137254832</v>
          </cell>
        </row>
        <row r="22">
          <cell r="A22">
            <v>38203</v>
          </cell>
          <cell r="B22">
            <v>34.14</v>
          </cell>
          <cell r="C22">
            <v>-3.0389094007384321E-2</v>
          </cell>
          <cell r="D22">
            <v>1.1500000000000001</v>
          </cell>
          <cell r="E22">
            <v>4.08</v>
          </cell>
          <cell r="F22">
            <v>1.1200000000000001</v>
          </cell>
          <cell r="G22">
            <v>4.16</v>
          </cell>
          <cell r="H22">
            <v>-2.6086956521739202</v>
          </cell>
          <cell r="I22">
            <v>1.9607843137254832</v>
          </cell>
        </row>
        <row r="23">
          <cell r="A23">
            <v>38204</v>
          </cell>
          <cell r="B23">
            <v>33.475000000000001</v>
          </cell>
          <cell r="C23">
            <v>-4.9275773927861422E-2</v>
          </cell>
          <cell r="D23">
            <v>1.1500000000000001</v>
          </cell>
          <cell r="E23">
            <v>4.08</v>
          </cell>
          <cell r="F23">
            <v>1.1200000000000001</v>
          </cell>
          <cell r="G23">
            <v>4.16</v>
          </cell>
          <cell r="H23">
            <v>-2.6086956521739202</v>
          </cell>
          <cell r="I23">
            <v>1.9607843137254832</v>
          </cell>
        </row>
        <row r="24">
          <cell r="A24">
            <v>38205</v>
          </cell>
          <cell r="B24">
            <v>33.43</v>
          </cell>
          <cell r="C24">
            <v>-5.055381993751773E-2</v>
          </cell>
          <cell r="D24">
            <v>1.1500000000000001</v>
          </cell>
          <cell r="E24">
            <v>4.08</v>
          </cell>
          <cell r="F24">
            <v>1.1200000000000001</v>
          </cell>
          <cell r="G24">
            <v>4.16</v>
          </cell>
          <cell r="H24">
            <v>-2.6086956521739202</v>
          </cell>
          <cell r="I24">
            <v>1.9607843137254832</v>
          </cell>
        </row>
        <row r="25">
          <cell r="A25">
            <v>38208</v>
          </cell>
          <cell r="B25">
            <v>33.4</v>
          </cell>
          <cell r="C25">
            <v>-5.1405850610622084E-2</v>
          </cell>
          <cell r="D25">
            <v>1.1500000000000001</v>
          </cell>
          <cell r="E25">
            <v>4.08</v>
          </cell>
          <cell r="F25">
            <v>1.1200000000000001</v>
          </cell>
          <cell r="G25">
            <v>4.16</v>
          </cell>
          <cell r="H25">
            <v>-2.6086956521739202</v>
          </cell>
          <cell r="I25">
            <v>1.9607843137254832</v>
          </cell>
        </row>
        <row r="26">
          <cell r="A26">
            <v>38209</v>
          </cell>
          <cell r="B26">
            <v>34.06</v>
          </cell>
          <cell r="C26">
            <v>-3.2661175802328857E-2</v>
          </cell>
          <cell r="D26">
            <v>1.1500000000000001</v>
          </cell>
          <cell r="E26">
            <v>4.08</v>
          </cell>
          <cell r="F26">
            <v>1.1200000000000001</v>
          </cell>
          <cell r="G26">
            <v>4.16</v>
          </cell>
          <cell r="H26">
            <v>-2.6086956521739202</v>
          </cell>
          <cell r="I26">
            <v>1.9607843137254832</v>
          </cell>
        </row>
        <row r="27">
          <cell r="A27">
            <v>38210</v>
          </cell>
          <cell r="B27">
            <v>33.57</v>
          </cell>
          <cell r="C27">
            <v>-4.6577676796364709E-2</v>
          </cell>
          <cell r="D27">
            <v>1.1500000000000001</v>
          </cell>
          <cell r="E27">
            <v>4.08</v>
          </cell>
          <cell r="F27">
            <v>1.1200000000000001</v>
          </cell>
          <cell r="G27">
            <v>4.16</v>
          </cell>
          <cell r="H27">
            <v>-2.6086956521739202</v>
          </cell>
          <cell r="I27">
            <v>1.9607843137254832</v>
          </cell>
        </row>
        <row r="28">
          <cell r="A28">
            <v>38211</v>
          </cell>
          <cell r="B28">
            <v>33.03</v>
          </cell>
          <cell r="C28">
            <v>-6.1914228912240854E-2</v>
          </cell>
          <cell r="D28">
            <v>1.1500000000000001</v>
          </cell>
          <cell r="E28">
            <v>4.08</v>
          </cell>
          <cell r="F28">
            <v>1.1200000000000001</v>
          </cell>
          <cell r="G28">
            <v>4.16</v>
          </cell>
          <cell r="H28">
            <v>-2.6086956521739202</v>
          </cell>
          <cell r="I28">
            <v>1.9607843137254832</v>
          </cell>
        </row>
        <row r="29">
          <cell r="A29">
            <v>38212</v>
          </cell>
          <cell r="B29">
            <v>33.17</v>
          </cell>
          <cell r="C29">
            <v>-5.7938085771087722E-2</v>
          </cell>
          <cell r="D29">
            <v>1.1500000000000001</v>
          </cell>
          <cell r="E29">
            <v>4.08</v>
          </cell>
          <cell r="F29">
            <v>1.1200000000000001</v>
          </cell>
          <cell r="G29">
            <v>4.16</v>
          </cell>
          <cell r="H29">
            <v>-2.6086956521739202</v>
          </cell>
          <cell r="I29">
            <v>1.9607843137254832</v>
          </cell>
        </row>
        <row r="30">
          <cell r="A30">
            <v>38215</v>
          </cell>
          <cell r="B30">
            <v>34.26</v>
          </cell>
          <cell r="C30">
            <v>-2.6980971314967461E-2</v>
          </cell>
          <cell r="D30">
            <v>1.1500000000000001</v>
          </cell>
          <cell r="E30">
            <v>4.08</v>
          </cell>
          <cell r="F30">
            <v>1.1200000000000001</v>
          </cell>
          <cell r="G30">
            <v>4.16</v>
          </cell>
          <cell r="H30">
            <v>-2.6086956521739202</v>
          </cell>
          <cell r="I30">
            <v>1.9607843137254832</v>
          </cell>
        </row>
        <row r="31">
          <cell r="A31">
            <v>38216</v>
          </cell>
          <cell r="B31">
            <v>34.454999999999998</v>
          </cell>
          <cell r="C31">
            <v>-2.144277193978994E-2</v>
          </cell>
          <cell r="D31">
            <v>1.1500000000000001</v>
          </cell>
          <cell r="E31">
            <v>4.08</v>
          </cell>
          <cell r="F31">
            <v>1.1200000000000001</v>
          </cell>
          <cell r="G31">
            <v>4.16</v>
          </cell>
          <cell r="H31">
            <v>-2.6086956521739202</v>
          </cell>
          <cell r="I31">
            <v>1.9607843137254832</v>
          </cell>
        </row>
        <row r="32">
          <cell r="A32">
            <v>38217</v>
          </cell>
          <cell r="B32">
            <v>34.869999999999997</v>
          </cell>
          <cell r="C32">
            <v>-9.6563476285147498E-3</v>
          </cell>
          <cell r="D32">
            <v>1.1500000000000001</v>
          </cell>
          <cell r="E32">
            <v>4.08</v>
          </cell>
          <cell r="F32">
            <v>1.1200000000000001</v>
          </cell>
          <cell r="G32">
            <v>4.16</v>
          </cell>
          <cell r="H32">
            <v>-2.6086956521739202</v>
          </cell>
          <cell r="I32">
            <v>1.9607843137254832</v>
          </cell>
        </row>
        <row r="33">
          <cell r="A33">
            <v>38218</v>
          </cell>
          <cell r="B33">
            <v>34.225000000000001</v>
          </cell>
          <cell r="C33">
            <v>-2.7975007100255578E-2</v>
          </cell>
          <cell r="D33">
            <v>1.1500000000000001</v>
          </cell>
          <cell r="E33">
            <v>4.08</v>
          </cell>
          <cell r="F33">
            <v>1.1200000000000001</v>
          </cell>
          <cell r="G33">
            <v>4.16</v>
          </cell>
          <cell r="H33">
            <v>-2.6086956521739202</v>
          </cell>
          <cell r="I33">
            <v>1.9607843137254832</v>
          </cell>
        </row>
        <row r="34">
          <cell r="A34">
            <v>38219</v>
          </cell>
          <cell r="B34">
            <v>34.35</v>
          </cell>
          <cell r="C34">
            <v>-2.4424879295654622E-2</v>
          </cell>
          <cell r="D34">
            <v>1.1500000000000001</v>
          </cell>
          <cell r="E34">
            <v>4.08</v>
          </cell>
          <cell r="F34">
            <v>1.1200000000000001</v>
          </cell>
          <cell r="G34">
            <v>4.16</v>
          </cell>
          <cell r="H34">
            <v>-2.6086956521739202</v>
          </cell>
          <cell r="I34">
            <v>1.9607843137254832</v>
          </cell>
        </row>
        <row r="35">
          <cell r="A35">
            <v>38222</v>
          </cell>
          <cell r="B35">
            <v>34.375</v>
          </cell>
          <cell r="C35">
            <v>-2.3714853734734476E-2</v>
          </cell>
          <cell r="D35">
            <v>1.1500000000000001</v>
          </cell>
          <cell r="E35">
            <v>4.08</v>
          </cell>
          <cell r="F35">
            <v>1.1200000000000001</v>
          </cell>
          <cell r="G35">
            <v>4.16</v>
          </cell>
          <cell r="H35">
            <v>-2.6086956521739202</v>
          </cell>
          <cell r="I35">
            <v>1.9607843137254832</v>
          </cell>
        </row>
        <row r="36">
          <cell r="A36">
            <v>38223</v>
          </cell>
          <cell r="B36">
            <v>34.39</v>
          </cell>
          <cell r="C36">
            <v>-2.3288838398182299E-2</v>
          </cell>
          <cell r="D36">
            <v>1.1500000000000001</v>
          </cell>
          <cell r="E36">
            <v>4.08</v>
          </cell>
          <cell r="F36">
            <v>1.1200000000000001</v>
          </cell>
          <cell r="G36">
            <v>4.16</v>
          </cell>
          <cell r="H36">
            <v>-2.6086956521739202</v>
          </cell>
          <cell r="I36">
            <v>1.9607843137254832</v>
          </cell>
        </row>
        <row r="37">
          <cell r="A37">
            <v>38224</v>
          </cell>
          <cell r="B37">
            <v>34.36</v>
          </cell>
          <cell r="C37">
            <v>-2.4140869071286652E-2</v>
          </cell>
          <cell r="D37">
            <v>1.1500000000000001</v>
          </cell>
          <cell r="E37">
            <v>4.08</v>
          </cell>
          <cell r="F37">
            <v>1.1200000000000001</v>
          </cell>
          <cell r="G37">
            <v>4.16</v>
          </cell>
          <cell r="H37">
            <v>-2.6086956521739202</v>
          </cell>
          <cell r="I37">
            <v>1.9607843137254832</v>
          </cell>
        </row>
        <row r="38">
          <cell r="A38">
            <v>38225</v>
          </cell>
          <cell r="B38">
            <v>34.725000000000001</v>
          </cell>
          <cell r="C38">
            <v>-1.3774495881851756E-2</v>
          </cell>
          <cell r="D38">
            <v>1.1500000000000001</v>
          </cell>
          <cell r="E38">
            <v>4.08</v>
          </cell>
          <cell r="F38">
            <v>1.1200000000000001</v>
          </cell>
          <cell r="G38">
            <v>4.16</v>
          </cell>
          <cell r="H38">
            <v>-2.6086956521739202</v>
          </cell>
          <cell r="I38">
            <v>1.9607843137254832</v>
          </cell>
        </row>
        <row r="39">
          <cell r="A39">
            <v>38226</v>
          </cell>
          <cell r="B39">
            <v>34.800000000000004</v>
          </cell>
          <cell r="C39">
            <v>-1.1644419199091094E-2</v>
          </cell>
          <cell r="D39">
            <v>1.1500000000000001</v>
          </cell>
          <cell r="E39">
            <v>4.08</v>
          </cell>
          <cell r="F39">
            <v>1.1200000000000001</v>
          </cell>
          <cell r="G39">
            <v>4.16</v>
          </cell>
          <cell r="H39">
            <v>-2.6086956521739202</v>
          </cell>
          <cell r="I39">
            <v>1.9607843137254832</v>
          </cell>
        </row>
        <row r="40">
          <cell r="A40">
            <v>38229</v>
          </cell>
          <cell r="B40">
            <v>34.47</v>
          </cell>
          <cell r="C40">
            <v>-2.1016756603237763E-2</v>
          </cell>
          <cell r="D40">
            <v>1.1500000000000001</v>
          </cell>
          <cell r="E40">
            <v>4.08</v>
          </cell>
          <cell r="F40">
            <v>1.1200000000000001</v>
          </cell>
          <cell r="G40">
            <v>4.16</v>
          </cell>
          <cell r="H40">
            <v>-2.6086956521739202</v>
          </cell>
          <cell r="I40">
            <v>1.9607843137254832</v>
          </cell>
        </row>
        <row r="41">
          <cell r="A41">
            <v>38230</v>
          </cell>
          <cell r="B41">
            <v>35.550000000000004</v>
          </cell>
          <cell r="C41">
            <v>9.6563476285147498E-3</v>
          </cell>
          <cell r="D41">
            <v>0.98</v>
          </cell>
          <cell r="E41">
            <v>4.09</v>
          </cell>
          <cell r="F41">
            <v>1.1200000000000001</v>
          </cell>
          <cell r="G41">
            <v>4.16</v>
          </cell>
          <cell r="H41">
            <v>14.285714285714302</v>
          </cell>
          <cell r="I41">
            <v>1.7114914425427896</v>
          </cell>
        </row>
        <row r="42">
          <cell r="A42">
            <v>38231</v>
          </cell>
          <cell r="B42">
            <v>35.89</v>
          </cell>
          <cell r="C42">
            <v>1.9312695257029278E-2</v>
          </cell>
          <cell r="D42">
            <v>0.98</v>
          </cell>
          <cell r="E42">
            <v>4.09</v>
          </cell>
          <cell r="F42">
            <v>1.1200000000000001</v>
          </cell>
          <cell r="G42">
            <v>4.16</v>
          </cell>
          <cell r="H42">
            <v>14.285714285714302</v>
          </cell>
          <cell r="I42">
            <v>1.7114914425427896</v>
          </cell>
        </row>
        <row r="43">
          <cell r="A43">
            <v>38232</v>
          </cell>
          <cell r="B43">
            <v>36.33</v>
          </cell>
          <cell r="C43">
            <v>3.1809145129224614E-2</v>
          </cell>
          <cell r="D43">
            <v>0.98</v>
          </cell>
          <cell r="E43">
            <v>4.09</v>
          </cell>
          <cell r="F43">
            <v>1.1200000000000001</v>
          </cell>
          <cell r="G43">
            <v>4.16</v>
          </cell>
          <cell r="H43">
            <v>14.285714285714302</v>
          </cell>
          <cell r="I43">
            <v>1.7114914425427896</v>
          </cell>
        </row>
        <row r="44">
          <cell r="A44">
            <v>38233</v>
          </cell>
          <cell r="B44">
            <v>36.630000000000003</v>
          </cell>
          <cell r="C44">
            <v>4.032945186026704E-2</v>
          </cell>
          <cell r="D44">
            <v>0.98</v>
          </cell>
          <cell r="E44">
            <v>4.09</v>
          </cell>
          <cell r="F44">
            <v>1.1200000000000001</v>
          </cell>
          <cell r="G44">
            <v>4.16</v>
          </cell>
          <cell r="H44">
            <v>14.285714285714302</v>
          </cell>
          <cell r="I44">
            <v>1.7114914425427896</v>
          </cell>
          <cell r="T44" t="str">
            <v>A</v>
          </cell>
          <cell r="U44">
            <v>38280</v>
          </cell>
          <cell r="V44" t="str">
            <v>Reported earning for the third quarter 2004 of $0.94 per diluted share, 6% below consensus estimates of $1</v>
          </cell>
        </row>
        <row r="45">
          <cell r="A45">
            <v>38236</v>
          </cell>
          <cell r="B45">
            <v>36.630000000000003</v>
          </cell>
          <cell r="C45">
            <v>4.032945186026704E-2</v>
          </cell>
          <cell r="D45">
            <v>0.98</v>
          </cell>
          <cell r="E45">
            <v>4.09</v>
          </cell>
          <cell r="F45">
            <v>1.1200000000000001</v>
          </cell>
          <cell r="G45">
            <v>4.16</v>
          </cell>
          <cell r="H45">
            <v>14.285714285714302</v>
          </cell>
          <cell r="I45">
            <v>1.7114914425427896</v>
          </cell>
          <cell r="T45" t="str">
            <v>B</v>
          </cell>
          <cell r="U45">
            <v>38385</v>
          </cell>
          <cell r="V45" t="str">
            <v>Reported earnings for the full year 2004 of $3.83 per diluted share, roughly in line with consensus estimates of $3.77</v>
          </cell>
        </row>
        <row r="46">
          <cell r="A46">
            <v>38237</v>
          </cell>
          <cell r="B46">
            <v>37.31</v>
          </cell>
          <cell r="C46">
            <v>5.9642147117296318E-2</v>
          </cell>
          <cell r="D46">
            <v>0.98</v>
          </cell>
          <cell r="E46">
            <v>4.09</v>
          </cell>
          <cell r="F46">
            <v>1.1200000000000001</v>
          </cell>
          <cell r="G46">
            <v>4.16</v>
          </cell>
          <cell r="H46">
            <v>14.285714285714302</v>
          </cell>
          <cell r="I46">
            <v>1.7114914425427896</v>
          </cell>
          <cell r="T46" t="str">
            <v>C</v>
          </cell>
          <cell r="U46">
            <v>38559</v>
          </cell>
          <cell r="V46" t="str">
            <v>Reported earnings for the second quarter 2005 of $0.92 per diluted share, 11.6% below consensus estimates of $1.06</v>
          </cell>
        </row>
        <row r="47">
          <cell r="A47">
            <v>38238</v>
          </cell>
          <cell r="B47">
            <v>37.119999999999997</v>
          </cell>
          <cell r="C47">
            <v>5.424595285430267E-2</v>
          </cell>
          <cell r="D47">
            <v>0.98</v>
          </cell>
          <cell r="E47">
            <v>4.09</v>
          </cell>
          <cell r="F47">
            <v>1.1200000000000001</v>
          </cell>
          <cell r="G47">
            <v>4.16</v>
          </cell>
          <cell r="H47">
            <v>14.285714285714302</v>
          </cell>
          <cell r="I47">
            <v>1.7114914425427896</v>
          </cell>
          <cell r="T47" t="str">
            <v>D</v>
          </cell>
          <cell r="U47">
            <v>38652</v>
          </cell>
          <cell r="V47" t="str">
            <v>Reported earnings for the third quarter 2005 of $1.03 per diluted share, roughly in line with consensus estimates of $1.05</v>
          </cell>
        </row>
        <row r="48">
          <cell r="A48">
            <v>38239</v>
          </cell>
          <cell r="B48">
            <v>36.54</v>
          </cell>
          <cell r="C48">
            <v>3.7773359840954202E-2</v>
          </cell>
          <cell r="D48">
            <v>0.98</v>
          </cell>
          <cell r="E48">
            <v>4.09</v>
          </cell>
          <cell r="F48">
            <v>1.1200000000000001</v>
          </cell>
          <cell r="G48">
            <v>4.16</v>
          </cell>
          <cell r="H48">
            <v>14.285714285714302</v>
          </cell>
          <cell r="I48">
            <v>1.7114914425427896</v>
          </cell>
          <cell r="T48" t="str">
            <v>E</v>
          </cell>
          <cell r="U48">
            <v>38748</v>
          </cell>
          <cell r="V48" t="str">
            <v>Reported earnings for the fourth quarter 2005  of $1.03 per diluted share, 7.3% above consensus estimates of $0.96</v>
          </cell>
        </row>
        <row r="49">
          <cell r="A49">
            <v>38240</v>
          </cell>
          <cell r="B49">
            <v>36.050000000000004</v>
          </cell>
          <cell r="C49">
            <v>2.3856858846918572E-2</v>
          </cell>
          <cell r="D49">
            <v>0.98</v>
          </cell>
          <cell r="E49">
            <v>4.09</v>
          </cell>
          <cell r="F49">
            <v>1.1200000000000001</v>
          </cell>
          <cell r="G49">
            <v>4.16</v>
          </cell>
          <cell r="H49">
            <v>14.285714285714302</v>
          </cell>
          <cell r="I49">
            <v>1.7114914425427896</v>
          </cell>
          <cell r="T49" t="str">
            <v>F</v>
          </cell>
          <cell r="U49">
            <v>38748</v>
          </cell>
          <cell r="V49" t="str">
            <v>Countrywide Financial Corp. CEO Angelo Mozilo said the company would consider possible acqusitions amid a forecast for consolidation in the industry</v>
          </cell>
        </row>
        <row r="50">
          <cell r="A50">
            <v>38243</v>
          </cell>
          <cell r="B50">
            <v>36.51</v>
          </cell>
          <cell r="C50">
            <v>3.692132916785007E-2</v>
          </cell>
          <cell r="D50">
            <v>0.98</v>
          </cell>
          <cell r="E50">
            <v>4.09</v>
          </cell>
          <cell r="F50">
            <v>1.1200000000000001</v>
          </cell>
          <cell r="G50">
            <v>4.16</v>
          </cell>
          <cell r="H50">
            <v>14.285714285714302</v>
          </cell>
          <cell r="I50">
            <v>1.7114914425427896</v>
          </cell>
          <cell r="T50" t="str">
            <v>G</v>
          </cell>
          <cell r="U50">
            <v>38834</v>
          </cell>
          <cell r="V50" t="str">
            <v>Reported earnings for the first quarter 2006 of $1.10 per diluted share, 14.6% above consensus estimates of $0.96</v>
          </cell>
        </row>
        <row r="51">
          <cell r="A51">
            <v>38244</v>
          </cell>
          <cell r="B51">
            <v>36.770000000000003</v>
          </cell>
          <cell r="C51">
            <v>4.4305595001420173E-2</v>
          </cell>
          <cell r="D51">
            <v>0.98</v>
          </cell>
          <cell r="E51">
            <v>4.09</v>
          </cell>
          <cell r="F51">
            <v>1.1200000000000001</v>
          </cell>
          <cell r="G51">
            <v>4.16</v>
          </cell>
          <cell r="H51">
            <v>14.285714285714302</v>
          </cell>
          <cell r="I51">
            <v>1.7114914425427896</v>
          </cell>
          <cell r="T51" t="str">
            <v>H</v>
          </cell>
          <cell r="U51">
            <v>38923</v>
          </cell>
          <cell r="V51" t="str">
            <v>Reported earnings for the second quarter 2006 of $1.15 per diluted share, roughly in line with consensus estimates of $1.13</v>
          </cell>
        </row>
        <row r="52">
          <cell r="A52">
            <v>38245</v>
          </cell>
          <cell r="B52">
            <v>37.450000000000003</v>
          </cell>
          <cell r="C52">
            <v>6.361829025844945E-2</v>
          </cell>
          <cell r="D52">
            <v>0.98</v>
          </cell>
          <cell r="E52">
            <v>4.09</v>
          </cell>
          <cell r="F52">
            <v>1.1200000000000001</v>
          </cell>
          <cell r="G52">
            <v>4.16</v>
          </cell>
          <cell r="H52">
            <v>14.285714285714302</v>
          </cell>
          <cell r="I52">
            <v>1.7114914425427896</v>
          </cell>
          <cell r="T52" t="str">
            <v>I</v>
          </cell>
          <cell r="U52">
            <v>39014</v>
          </cell>
          <cell r="V52" t="str">
            <v>Reported earnings for the third quarter 2006 of $1.03 per diluted share, 4.6% below consensus estimates of $1.08</v>
          </cell>
        </row>
        <row r="53">
          <cell r="A53">
            <v>38246</v>
          </cell>
          <cell r="B53">
            <v>37.92</v>
          </cell>
          <cell r="C53">
            <v>7.6966770803748918E-2</v>
          </cell>
          <cell r="D53">
            <v>0.98</v>
          </cell>
          <cell r="E53">
            <v>4.09</v>
          </cell>
          <cell r="F53">
            <v>1.1200000000000001</v>
          </cell>
          <cell r="G53">
            <v>4.16</v>
          </cell>
          <cell r="H53">
            <v>14.285714285714302</v>
          </cell>
          <cell r="I53">
            <v>1.7114914425427896</v>
          </cell>
          <cell r="T53" t="str">
            <v>J</v>
          </cell>
          <cell r="U53">
            <v>39108</v>
          </cell>
          <cell r="V53" t="str">
            <v>Bank of America and Countrywide enter talks on a possible JV or merger</v>
          </cell>
        </row>
        <row r="54">
          <cell r="A54">
            <v>38247</v>
          </cell>
          <cell r="B54">
            <v>37.5</v>
          </cell>
          <cell r="C54">
            <v>6.5038341380289744E-2</v>
          </cell>
          <cell r="D54">
            <v>0.98</v>
          </cell>
          <cell r="E54">
            <v>4.09</v>
          </cell>
          <cell r="F54">
            <v>1.1200000000000001</v>
          </cell>
          <cell r="G54">
            <v>4.16</v>
          </cell>
          <cell r="H54">
            <v>14.285714285714302</v>
          </cell>
          <cell r="I54">
            <v>1.7114914425427896</v>
          </cell>
          <cell r="T54" t="str">
            <v>K</v>
          </cell>
          <cell r="U54">
            <v>39112</v>
          </cell>
          <cell r="V54" t="str">
            <v>Reported earnings for the fourth quarter 2006 of $1.01 per diluted share, roughly in line with consensus estimates of $1.03</v>
          </cell>
        </row>
        <row r="55">
          <cell r="A55">
            <v>38250</v>
          </cell>
          <cell r="B55">
            <v>37.300000000000004</v>
          </cell>
          <cell r="C55">
            <v>5.9358136892928348E-2</v>
          </cell>
          <cell r="D55">
            <v>0.98</v>
          </cell>
          <cell r="E55">
            <v>4.09</v>
          </cell>
          <cell r="F55">
            <v>1.1200000000000001</v>
          </cell>
          <cell r="G55">
            <v>4.16</v>
          </cell>
          <cell r="H55">
            <v>14.285714285714302</v>
          </cell>
          <cell r="I55">
            <v>1.7114914425427896</v>
          </cell>
          <cell r="T55" t="str">
            <v>L</v>
          </cell>
          <cell r="U55">
            <v>39113</v>
          </cell>
          <cell r="V55" t="str">
            <v>CEO of Bank America, Kenneth Lewis, downplayed prospects for a combination with Countrywide, saying his mortgage strategy focuses on "organic growth." Countrywide shares fell as much as 4.9% before rebounding slightly</v>
          </cell>
        </row>
        <row r="56">
          <cell r="A56">
            <v>38251</v>
          </cell>
          <cell r="B56">
            <v>38</v>
          </cell>
          <cell r="C56">
            <v>7.9238852598693565E-2</v>
          </cell>
          <cell r="D56">
            <v>0.98</v>
          </cell>
          <cell r="E56">
            <v>4.09</v>
          </cell>
          <cell r="F56">
            <v>1.1200000000000001</v>
          </cell>
          <cell r="G56">
            <v>4.16</v>
          </cell>
          <cell r="H56">
            <v>14.285714285714302</v>
          </cell>
          <cell r="I56">
            <v>1.7114914425427896</v>
          </cell>
          <cell r="T56" t="str">
            <v>M</v>
          </cell>
          <cell r="U56">
            <v>39198</v>
          </cell>
          <cell r="V56" t="str">
            <v>Reported earnings for the first quarter 2007 of $0.72 per diluted share, 20% below consensus estimates of $0.90</v>
          </cell>
        </row>
        <row r="57">
          <cell r="A57">
            <v>38252</v>
          </cell>
          <cell r="B57">
            <v>37.36</v>
          </cell>
          <cell r="C57">
            <v>6.1062198239136611E-2</v>
          </cell>
          <cell r="D57">
            <v>0.98</v>
          </cell>
          <cell r="E57">
            <v>4.09</v>
          </cell>
          <cell r="F57">
            <v>1.1200000000000001</v>
          </cell>
          <cell r="G57">
            <v>4.16</v>
          </cell>
          <cell r="H57">
            <v>14.285714285714302</v>
          </cell>
          <cell r="I57">
            <v>1.7114914425427896</v>
          </cell>
          <cell r="T57" t="str">
            <v>N</v>
          </cell>
          <cell r="U57">
            <v>39216</v>
          </cell>
          <cell r="V57" t="str">
            <v>Planning on adding 2,000 sales jobs this year as competitors begin making cuts</v>
          </cell>
        </row>
        <row r="58">
          <cell r="A58">
            <v>38253</v>
          </cell>
          <cell r="B58">
            <v>36.89</v>
          </cell>
          <cell r="C58">
            <v>4.7713717693836921E-2</v>
          </cell>
          <cell r="D58">
            <v>0.98</v>
          </cell>
          <cell r="E58">
            <v>4.09</v>
          </cell>
          <cell r="F58">
            <v>1.1200000000000001</v>
          </cell>
          <cell r="G58">
            <v>4.16</v>
          </cell>
          <cell r="H58">
            <v>14.285714285714302</v>
          </cell>
          <cell r="I58">
            <v>1.7114914425427896</v>
          </cell>
          <cell r="T58" t="str">
            <v>O</v>
          </cell>
          <cell r="U58">
            <v>39287</v>
          </cell>
          <cell r="V58" t="str">
            <v>Reported earnings for the second quarter 2007 of $0.81 per diluted share, 18.2% below consensus estimates of $0.99</v>
          </cell>
        </row>
        <row r="59">
          <cell r="A59">
            <v>38254</v>
          </cell>
          <cell r="B59">
            <v>37.78</v>
          </cell>
          <cell r="C59">
            <v>7.2990627662595786E-2</v>
          </cell>
          <cell r="D59">
            <v>0.98</v>
          </cell>
          <cell r="E59">
            <v>4.09</v>
          </cell>
          <cell r="F59">
            <v>1.1200000000000001</v>
          </cell>
          <cell r="G59">
            <v>4.16</v>
          </cell>
          <cell r="H59">
            <v>14.285714285714302</v>
          </cell>
          <cell r="I59">
            <v>1.7114914425427896</v>
          </cell>
        </row>
        <row r="60">
          <cell r="A60">
            <v>38257</v>
          </cell>
          <cell r="B60">
            <v>38.200000000000003</v>
          </cell>
          <cell r="C60">
            <v>8.4919057086055183E-2</v>
          </cell>
          <cell r="D60">
            <v>0.98</v>
          </cell>
          <cell r="E60">
            <v>4.09</v>
          </cell>
          <cell r="F60">
            <v>1.1200000000000001</v>
          </cell>
          <cell r="G60">
            <v>4.16</v>
          </cell>
          <cell r="H60">
            <v>14.285714285714302</v>
          </cell>
          <cell r="I60">
            <v>1.7114914425427896</v>
          </cell>
        </row>
        <row r="61">
          <cell r="A61">
            <v>38258</v>
          </cell>
          <cell r="B61">
            <v>38.340000000000003</v>
          </cell>
          <cell r="C61">
            <v>8.8895200227208315E-2</v>
          </cell>
          <cell r="D61">
            <v>0.98</v>
          </cell>
          <cell r="E61">
            <v>4.09</v>
          </cell>
          <cell r="F61">
            <v>1.1200000000000001</v>
          </cell>
          <cell r="G61">
            <v>4.16</v>
          </cell>
          <cell r="H61">
            <v>14.285714285714302</v>
          </cell>
          <cell r="I61">
            <v>1.7114914425427896</v>
          </cell>
        </row>
        <row r="62">
          <cell r="A62">
            <v>38259</v>
          </cell>
          <cell r="B62">
            <v>38.56</v>
          </cell>
          <cell r="C62">
            <v>9.5143425163305873E-2</v>
          </cell>
          <cell r="D62">
            <v>0.98</v>
          </cell>
          <cell r="E62">
            <v>4.09</v>
          </cell>
          <cell r="F62">
            <v>1.1200000000000001</v>
          </cell>
          <cell r="G62">
            <v>4.16</v>
          </cell>
          <cell r="H62">
            <v>14.285714285714302</v>
          </cell>
          <cell r="I62">
            <v>1.7114914425427896</v>
          </cell>
        </row>
        <row r="63">
          <cell r="A63">
            <v>38260</v>
          </cell>
          <cell r="B63">
            <v>39.39</v>
          </cell>
          <cell r="C63">
            <v>0.11871627378585625</v>
          </cell>
          <cell r="D63">
            <v>1</v>
          </cell>
          <cell r="E63">
            <v>4.12</v>
          </cell>
          <cell r="F63">
            <v>0.94000000000000006</v>
          </cell>
          <cell r="G63">
            <v>4.16</v>
          </cell>
          <cell r="H63">
            <v>-5.9999999999999947</v>
          </cell>
          <cell r="I63">
            <v>0.97087378640776656</v>
          </cell>
        </row>
        <row r="64">
          <cell r="A64">
            <v>38261</v>
          </cell>
          <cell r="B64">
            <v>39.340000000000003</v>
          </cell>
          <cell r="C64">
            <v>0.11729622266401596</v>
          </cell>
          <cell r="D64">
            <v>1</v>
          </cell>
          <cell r="E64">
            <v>4.12</v>
          </cell>
          <cell r="F64">
            <v>0.94000000000000006</v>
          </cell>
          <cell r="G64">
            <v>4.16</v>
          </cell>
          <cell r="H64">
            <v>-5.9999999999999947</v>
          </cell>
          <cell r="I64">
            <v>0.97087378640776656</v>
          </cell>
        </row>
        <row r="65">
          <cell r="A65">
            <v>38264</v>
          </cell>
          <cell r="B65">
            <v>39.21</v>
          </cell>
          <cell r="C65">
            <v>0.1136040897472308</v>
          </cell>
          <cell r="D65">
            <v>1</v>
          </cell>
          <cell r="E65">
            <v>4.12</v>
          </cell>
          <cell r="F65">
            <v>0.94000000000000006</v>
          </cell>
          <cell r="G65">
            <v>4.16</v>
          </cell>
          <cell r="H65">
            <v>-5.9999999999999947</v>
          </cell>
          <cell r="I65">
            <v>0.97087378640776656</v>
          </cell>
        </row>
        <row r="66">
          <cell r="A66">
            <v>38265</v>
          </cell>
          <cell r="B66">
            <v>39.17</v>
          </cell>
          <cell r="C66">
            <v>0.11246804884975869</v>
          </cell>
          <cell r="D66">
            <v>1</v>
          </cell>
          <cell r="E66">
            <v>4.12</v>
          </cell>
          <cell r="F66">
            <v>0.94000000000000006</v>
          </cell>
          <cell r="G66">
            <v>4.16</v>
          </cell>
          <cell r="H66">
            <v>-5.9999999999999947</v>
          </cell>
          <cell r="I66">
            <v>0.97087378640776656</v>
          </cell>
        </row>
        <row r="67">
          <cell r="A67">
            <v>38266</v>
          </cell>
          <cell r="B67">
            <v>38.800000000000004</v>
          </cell>
          <cell r="C67">
            <v>0.10195967054813981</v>
          </cell>
          <cell r="D67">
            <v>1</v>
          </cell>
          <cell r="E67">
            <v>4.12</v>
          </cell>
          <cell r="F67">
            <v>0.94000000000000006</v>
          </cell>
          <cell r="G67">
            <v>4.16</v>
          </cell>
          <cell r="H67">
            <v>-5.9999999999999947</v>
          </cell>
          <cell r="I67">
            <v>0.97087378640776656</v>
          </cell>
        </row>
        <row r="68">
          <cell r="A68">
            <v>38267</v>
          </cell>
          <cell r="B68">
            <v>39.1</v>
          </cell>
          <cell r="C68">
            <v>0.11047997727918202</v>
          </cell>
          <cell r="D68">
            <v>1</v>
          </cell>
          <cell r="E68">
            <v>4.12</v>
          </cell>
          <cell r="F68">
            <v>0.94000000000000006</v>
          </cell>
          <cell r="G68">
            <v>4.16</v>
          </cell>
          <cell r="H68">
            <v>-5.9999999999999947</v>
          </cell>
          <cell r="I68">
            <v>0.97087378640776656</v>
          </cell>
        </row>
        <row r="69">
          <cell r="A69">
            <v>38268</v>
          </cell>
          <cell r="B69">
            <v>38.300000000000004</v>
          </cell>
          <cell r="C69">
            <v>8.7759159329735992E-2</v>
          </cell>
          <cell r="D69">
            <v>1</v>
          </cell>
          <cell r="E69">
            <v>4.12</v>
          </cell>
          <cell r="F69">
            <v>0.94000000000000006</v>
          </cell>
          <cell r="G69">
            <v>4.16</v>
          </cell>
          <cell r="H69">
            <v>-5.9999999999999947</v>
          </cell>
          <cell r="I69">
            <v>0.97087378640776656</v>
          </cell>
        </row>
        <row r="70">
          <cell r="A70">
            <v>38271</v>
          </cell>
          <cell r="B70">
            <v>38.39</v>
          </cell>
          <cell r="C70">
            <v>9.0315251349048609E-2</v>
          </cell>
          <cell r="D70">
            <v>1</v>
          </cell>
          <cell r="E70">
            <v>4.12</v>
          </cell>
          <cell r="F70">
            <v>0.94000000000000006</v>
          </cell>
          <cell r="G70">
            <v>4.16</v>
          </cell>
          <cell r="H70">
            <v>-5.9999999999999947</v>
          </cell>
          <cell r="I70">
            <v>0.97087378640776656</v>
          </cell>
        </row>
        <row r="71">
          <cell r="A71">
            <v>38272</v>
          </cell>
          <cell r="B71">
            <v>38.89</v>
          </cell>
          <cell r="C71">
            <v>0.10451576256745243</v>
          </cell>
          <cell r="D71">
            <v>1</v>
          </cell>
          <cell r="E71">
            <v>4.12</v>
          </cell>
          <cell r="F71">
            <v>0.94000000000000006</v>
          </cell>
          <cell r="G71">
            <v>4.16</v>
          </cell>
          <cell r="H71">
            <v>-5.9999999999999947</v>
          </cell>
          <cell r="I71">
            <v>0.97087378640776656</v>
          </cell>
        </row>
        <row r="72">
          <cell r="A72">
            <v>38273</v>
          </cell>
          <cell r="B72">
            <v>38.68</v>
          </cell>
          <cell r="C72">
            <v>9.8551547855722843E-2</v>
          </cell>
          <cell r="D72">
            <v>1</v>
          </cell>
          <cell r="E72">
            <v>4.12</v>
          </cell>
          <cell r="F72">
            <v>0.94000000000000006</v>
          </cell>
          <cell r="G72">
            <v>4.16</v>
          </cell>
          <cell r="H72">
            <v>-5.9999999999999947</v>
          </cell>
          <cell r="I72">
            <v>0.97087378640776656</v>
          </cell>
        </row>
        <row r="73">
          <cell r="A73">
            <v>38274</v>
          </cell>
          <cell r="B73">
            <v>38.300000000000004</v>
          </cell>
          <cell r="C73">
            <v>8.7759159329735992E-2</v>
          </cell>
          <cell r="D73">
            <v>1</v>
          </cell>
          <cell r="E73">
            <v>4.12</v>
          </cell>
          <cell r="F73">
            <v>0.94000000000000006</v>
          </cell>
          <cell r="G73">
            <v>4.16</v>
          </cell>
          <cell r="H73">
            <v>-5.9999999999999947</v>
          </cell>
          <cell r="I73">
            <v>0.97087378640776656</v>
          </cell>
        </row>
        <row r="74">
          <cell r="A74">
            <v>38275</v>
          </cell>
          <cell r="B74">
            <v>38.14</v>
          </cell>
          <cell r="C74">
            <v>8.3214995739846698E-2</v>
          </cell>
          <cell r="D74">
            <v>1</v>
          </cell>
          <cell r="E74">
            <v>4.12</v>
          </cell>
          <cell r="F74">
            <v>0.94000000000000006</v>
          </cell>
          <cell r="G74">
            <v>4.16</v>
          </cell>
          <cell r="H74">
            <v>-5.9999999999999947</v>
          </cell>
          <cell r="I74">
            <v>0.97087378640776656</v>
          </cell>
        </row>
        <row r="75">
          <cell r="A75">
            <v>38278</v>
          </cell>
          <cell r="B75">
            <v>38.75</v>
          </cell>
          <cell r="C75">
            <v>0.1005396194262993</v>
          </cell>
          <cell r="D75">
            <v>1</v>
          </cell>
          <cell r="E75">
            <v>4.12</v>
          </cell>
          <cell r="F75">
            <v>0.94000000000000006</v>
          </cell>
          <cell r="G75">
            <v>4.16</v>
          </cell>
          <cell r="H75">
            <v>-5.9999999999999947</v>
          </cell>
          <cell r="I75">
            <v>0.97087378640776656</v>
          </cell>
        </row>
        <row r="76">
          <cell r="A76">
            <v>38279</v>
          </cell>
          <cell r="B76">
            <v>37.5</v>
          </cell>
          <cell r="C76">
            <v>6.5038341380289744E-2</v>
          </cell>
          <cell r="D76">
            <v>1</v>
          </cell>
          <cell r="E76">
            <v>4.12</v>
          </cell>
          <cell r="F76">
            <v>0.94000000000000006</v>
          </cell>
          <cell r="G76">
            <v>4.16</v>
          </cell>
          <cell r="H76">
            <v>-5.9999999999999947</v>
          </cell>
          <cell r="I76">
            <v>0.97087378640776656</v>
          </cell>
        </row>
        <row r="77">
          <cell r="A77">
            <v>38280</v>
          </cell>
          <cell r="B77">
            <v>33.17</v>
          </cell>
          <cell r="C77">
            <v>-5.7938085771087722E-2</v>
          </cell>
          <cell r="D77">
            <v>1</v>
          </cell>
          <cell r="E77">
            <v>4.12</v>
          </cell>
          <cell r="F77">
            <v>0.94000000000000006</v>
          </cell>
          <cell r="G77">
            <v>4.16</v>
          </cell>
          <cell r="H77">
            <v>-5.9999999999999947</v>
          </cell>
          <cell r="I77">
            <v>0.97087378640776656</v>
          </cell>
        </row>
        <row r="78">
          <cell r="A78">
            <v>38281</v>
          </cell>
          <cell r="B78">
            <v>31.89</v>
          </cell>
          <cell r="C78">
            <v>-9.429139449020163E-2</v>
          </cell>
          <cell r="D78">
            <v>1</v>
          </cell>
          <cell r="E78">
            <v>4.12</v>
          </cell>
          <cell r="F78">
            <v>0.94000000000000006</v>
          </cell>
          <cell r="G78">
            <v>4.16</v>
          </cell>
          <cell r="H78">
            <v>-5.9999999999999947</v>
          </cell>
          <cell r="I78">
            <v>0.97087378640776656</v>
          </cell>
        </row>
        <row r="79">
          <cell r="A79">
            <v>38282</v>
          </cell>
          <cell r="B79">
            <v>31.900000000000002</v>
          </cell>
          <cell r="C79">
            <v>-9.4007384265833549E-2</v>
          </cell>
          <cell r="D79">
            <v>1</v>
          </cell>
          <cell r="E79">
            <v>4.12</v>
          </cell>
          <cell r="F79">
            <v>0.94000000000000006</v>
          </cell>
          <cell r="G79">
            <v>4.16</v>
          </cell>
          <cell r="H79">
            <v>-5.9999999999999947</v>
          </cell>
          <cell r="I79">
            <v>0.97087378640776656</v>
          </cell>
        </row>
        <row r="80">
          <cell r="A80">
            <v>38285</v>
          </cell>
          <cell r="B80">
            <v>31.39</v>
          </cell>
          <cell r="C80">
            <v>-0.10849190570860556</v>
          </cell>
          <cell r="D80">
            <v>1</v>
          </cell>
          <cell r="E80">
            <v>4.12</v>
          </cell>
          <cell r="F80">
            <v>0.94000000000000006</v>
          </cell>
          <cell r="G80">
            <v>4.16</v>
          </cell>
          <cell r="H80">
            <v>-5.9999999999999947</v>
          </cell>
          <cell r="I80">
            <v>0.97087378640776656</v>
          </cell>
        </row>
        <row r="81">
          <cell r="A81">
            <v>38286</v>
          </cell>
          <cell r="B81">
            <v>32.619999999999997</v>
          </cell>
          <cell r="C81">
            <v>-7.3558648111332059E-2</v>
          </cell>
          <cell r="D81">
            <v>1</v>
          </cell>
          <cell r="E81">
            <v>4.12</v>
          </cell>
          <cell r="F81">
            <v>0.94000000000000006</v>
          </cell>
          <cell r="G81">
            <v>4.16</v>
          </cell>
          <cell r="H81">
            <v>-5.9999999999999947</v>
          </cell>
          <cell r="I81">
            <v>0.97087378640776656</v>
          </cell>
        </row>
        <row r="82">
          <cell r="A82">
            <v>38287</v>
          </cell>
          <cell r="B82">
            <v>32.68</v>
          </cell>
          <cell r="C82">
            <v>-7.1854586765123574E-2</v>
          </cell>
          <cell r="D82">
            <v>1</v>
          </cell>
          <cell r="E82">
            <v>4.12</v>
          </cell>
          <cell r="F82">
            <v>0.94000000000000006</v>
          </cell>
          <cell r="G82">
            <v>4.16</v>
          </cell>
          <cell r="H82">
            <v>-5.9999999999999947</v>
          </cell>
          <cell r="I82">
            <v>0.97087378640776656</v>
          </cell>
        </row>
        <row r="83">
          <cell r="A83">
            <v>38288</v>
          </cell>
          <cell r="B83">
            <v>31.57</v>
          </cell>
          <cell r="C83">
            <v>-0.10337972166998011</v>
          </cell>
          <cell r="D83">
            <v>1</v>
          </cell>
          <cell r="E83">
            <v>4.12</v>
          </cell>
          <cell r="F83">
            <v>0.94000000000000006</v>
          </cell>
          <cell r="G83">
            <v>4.16</v>
          </cell>
          <cell r="H83">
            <v>-5.9999999999999947</v>
          </cell>
          <cell r="I83">
            <v>0.97087378640776656</v>
          </cell>
        </row>
        <row r="84">
          <cell r="A84">
            <v>38289</v>
          </cell>
          <cell r="B84">
            <v>31.93</v>
          </cell>
          <cell r="C84">
            <v>-9.3155353592729417E-2</v>
          </cell>
          <cell r="D84">
            <v>1.02</v>
          </cell>
          <cell r="E84">
            <v>4.1399999999999997</v>
          </cell>
          <cell r="F84">
            <v>0.94000000000000006</v>
          </cell>
          <cell r="G84">
            <v>4.16</v>
          </cell>
          <cell r="H84">
            <v>-7.8431372549019551</v>
          </cell>
          <cell r="I84">
            <v>0.48309178743961567</v>
          </cell>
        </row>
        <row r="85">
          <cell r="A85">
            <v>38292</v>
          </cell>
          <cell r="B85">
            <v>32.020000000000003</v>
          </cell>
          <cell r="C85">
            <v>-9.0599261573416578E-2</v>
          </cell>
          <cell r="D85">
            <v>1.02</v>
          </cell>
          <cell r="E85">
            <v>4.1399999999999997</v>
          </cell>
          <cell r="F85">
            <v>0.94000000000000006</v>
          </cell>
          <cell r="G85">
            <v>4.16</v>
          </cell>
          <cell r="H85">
            <v>-7.8431372549019551</v>
          </cell>
          <cell r="I85">
            <v>0.48309178743961567</v>
          </cell>
        </row>
        <row r="86">
          <cell r="A86">
            <v>38293</v>
          </cell>
          <cell r="B86">
            <v>32.49</v>
          </cell>
          <cell r="C86">
            <v>-7.7250781028116999E-2</v>
          </cell>
          <cell r="D86">
            <v>1.02</v>
          </cell>
          <cell r="E86">
            <v>4.1399999999999997</v>
          </cell>
          <cell r="F86">
            <v>0.94000000000000006</v>
          </cell>
          <cell r="G86">
            <v>4.16</v>
          </cell>
          <cell r="H86">
            <v>-7.8431372549019551</v>
          </cell>
          <cell r="I86">
            <v>0.48309178743961567</v>
          </cell>
        </row>
        <row r="87">
          <cell r="A87">
            <v>38294</v>
          </cell>
          <cell r="B87">
            <v>32.090000000000003</v>
          </cell>
          <cell r="C87">
            <v>-8.8611190002840012E-2</v>
          </cell>
          <cell r="D87">
            <v>1.02</v>
          </cell>
          <cell r="E87">
            <v>4.1399999999999997</v>
          </cell>
          <cell r="F87">
            <v>0.94000000000000006</v>
          </cell>
          <cell r="G87">
            <v>4.16</v>
          </cell>
          <cell r="H87">
            <v>-7.8431372549019551</v>
          </cell>
          <cell r="I87">
            <v>0.48309178743961567</v>
          </cell>
        </row>
        <row r="88">
          <cell r="A88">
            <v>38295</v>
          </cell>
          <cell r="B88">
            <v>31.94</v>
          </cell>
          <cell r="C88">
            <v>-9.2871343368361226E-2</v>
          </cell>
          <cell r="D88">
            <v>1.02</v>
          </cell>
          <cell r="E88">
            <v>4.1399999999999997</v>
          </cell>
          <cell r="F88">
            <v>0.94000000000000006</v>
          </cell>
          <cell r="G88">
            <v>4.16</v>
          </cell>
          <cell r="H88">
            <v>-7.8431372549019551</v>
          </cell>
          <cell r="I88">
            <v>0.48309178743961567</v>
          </cell>
        </row>
        <row r="89">
          <cell r="A89">
            <v>38296</v>
          </cell>
          <cell r="B89">
            <v>30.86</v>
          </cell>
          <cell r="C89">
            <v>-0.12354444760011363</v>
          </cell>
          <cell r="D89">
            <v>1.02</v>
          </cell>
          <cell r="E89">
            <v>4.1399999999999997</v>
          </cell>
          <cell r="F89">
            <v>0.94000000000000006</v>
          </cell>
          <cell r="G89">
            <v>4.16</v>
          </cell>
          <cell r="H89">
            <v>-7.8431372549019551</v>
          </cell>
          <cell r="I89">
            <v>0.48309178743961567</v>
          </cell>
        </row>
        <row r="90">
          <cell r="A90">
            <v>38299</v>
          </cell>
          <cell r="B90">
            <v>30.57</v>
          </cell>
          <cell r="C90">
            <v>-0.13178074410678786</v>
          </cell>
          <cell r="D90">
            <v>1.02</v>
          </cell>
          <cell r="E90">
            <v>4.1399999999999997</v>
          </cell>
          <cell r="F90">
            <v>0.94000000000000006</v>
          </cell>
          <cell r="G90">
            <v>4.16</v>
          </cell>
          <cell r="H90">
            <v>-7.8431372549019551</v>
          </cell>
          <cell r="I90">
            <v>0.48309178743961567</v>
          </cell>
        </row>
        <row r="91">
          <cell r="A91">
            <v>38300</v>
          </cell>
          <cell r="B91">
            <v>31.03</v>
          </cell>
          <cell r="C91">
            <v>-0.11871627378585625</v>
          </cell>
          <cell r="D91">
            <v>1.02</v>
          </cell>
          <cell r="E91">
            <v>4.1399999999999997</v>
          </cell>
          <cell r="F91">
            <v>0.94000000000000006</v>
          </cell>
          <cell r="G91">
            <v>4.16</v>
          </cell>
          <cell r="H91">
            <v>-7.8431372549019551</v>
          </cell>
          <cell r="I91">
            <v>0.48309178743961567</v>
          </cell>
        </row>
        <row r="92">
          <cell r="A92">
            <v>38301</v>
          </cell>
          <cell r="B92">
            <v>30.700000000000003</v>
          </cell>
          <cell r="C92">
            <v>-0.12808861119000281</v>
          </cell>
          <cell r="D92">
            <v>1.02</v>
          </cell>
          <cell r="E92">
            <v>4.1399999999999997</v>
          </cell>
          <cell r="F92">
            <v>0.94000000000000006</v>
          </cell>
          <cell r="G92">
            <v>4.16</v>
          </cell>
          <cell r="H92">
            <v>-7.8431372549019551</v>
          </cell>
          <cell r="I92">
            <v>0.48309178743961567</v>
          </cell>
        </row>
        <row r="93">
          <cell r="A93">
            <v>38302</v>
          </cell>
          <cell r="B93">
            <v>31</v>
          </cell>
          <cell r="C93">
            <v>-0.11956830445896049</v>
          </cell>
          <cell r="D93">
            <v>1.02</v>
          </cell>
          <cell r="E93">
            <v>4.1399999999999997</v>
          </cell>
          <cell r="F93">
            <v>0.94000000000000006</v>
          </cell>
          <cell r="G93">
            <v>4.16</v>
          </cell>
          <cell r="H93">
            <v>-7.8431372549019551</v>
          </cell>
          <cell r="I93">
            <v>0.48309178743961567</v>
          </cell>
        </row>
        <row r="94">
          <cell r="A94">
            <v>38303</v>
          </cell>
          <cell r="B94">
            <v>31.1</v>
          </cell>
          <cell r="C94">
            <v>-0.11672820221527969</v>
          </cell>
          <cell r="D94">
            <v>1.02</v>
          </cell>
          <cell r="E94">
            <v>4.1399999999999997</v>
          </cell>
          <cell r="F94">
            <v>0.94000000000000006</v>
          </cell>
          <cell r="G94">
            <v>4.16</v>
          </cell>
          <cell r="H94">
            <v>-7.8431372549019551</v>
          </cell>
          <cell r="I94">
            <v>0.48309178743961567</v>
          </cell>
        </row>
        <row r="95">
          <cell r="A95">
            <v>38306</v>
          </cell>
          <cell r="B95">
            <v>31.64</v>
          </cell>
          <cell r="C95">
            <v>-0.10139165009940354</v>
          </cell>
          <cell r="D95">
            <v>1.02</v>
          </cell>
          <cell r="E95">
            <v>4.1399999999999997</v>
          </cell>
          <cell r="F95">
            <v>0.94000000000000006</v>
          </cell>
          <cell r="G95">
            <v>4.16</v>
          </cell>
          <cell r="H95">
            <v>-7.8431372549019551</v>
          </cell>
          <cell r="I95">
            <v>0.48309178743961567</v>
          </cell>
        </row>
        <row r="96">
          <cell r="A96">
            <v>38307</v>
          </cell>
          <cell r="B96">
            <v>31.830000000000002</v>
          </cell>
          <cell r="C96">
            <v>-9.5995455836410115E-2</v>
          </cell>
          <cell r="D96">
            <v>1.02</v>
          </cell>
          <cell r="E96">
            <v>4.1399999999999997</v>
          </cell>
          <cell r="F96">
            <v>0.94000000000000006</v>
          </cell>
          <cell r="G96">
            <v>4.16</v>
          </cell>
          <cell r="H96">
            <v>-7.8431372549019551</v>
          </cell>
          <cell r="I96">
            <v>0.48309178743961567</v>
          </cell>
        </row>
        <row r="97">
          <cell r="A97">
            <v>38308</v>
          </cell>
          <cell r="B97">
            <v>33.03</v>
          </cell>
          <cell r="C97">
            <v>-6.1914228912240854E-2</v>
          </cell>
          <cell r="D97">
            <v>1.02</v>
          </cell>
          <cell r="E97">
            <v>4.1399999999999997</v>
          </cell>
          <cell r="F97">
            <v>0.94000000000000006</v>
          </cell>
          <cell r="G97">
            <v>4.16</v>
          </cell>
          <cell r="H97">
            <v>-7.8431372549019551</v>
          </cell>
          <cell r="I97">
            <v>0.48309178743961567</v>
          </cell>
        </row>
        <row r="98">
          <cell r="A98">
            <v>38309</v>
          </cell>
          <cell r="B98">
            <v>33.049999999999997</v>
          </cell>
          <cell r="C98">
            <v>-6.1346208463504803E-2</v>
          </cell>
          <cell r="D98">
            <v>1.02</v>
          </cell>
          <cell r="E98">
            <v>4.1399999999999997</v>
          </cell>
          <cell r="F98">
            <v>0.94000000000000006</v>
          </cell>
          <cell r="G98">
            <v>4.16</v>
          </cell>
          <cell r="H98">
            <v>-7.8431372549019551</v>
          </cell>
          <cell r="I98">
            <v>0.48309178743961567</v>
          </cell>
        </row>
        <row r="99">
          <cell r="A99">
            <v>38310</v>
          </cell>
          <cell r="B99">
            <v>32.54</v>
          </cell>
          <cell r="C99">
            <v>-7.5830729906276706E-2</v>
          </cell>
          <cell r="D99">
            <v>1.02</v>
          </cell>
          <cell r="E99">
            <v>4.1399999999999997</v>
          </cell>
          <cell r="F99">
            <v>0.94000000000000006</v>
          </cell>
          <cell r="G99">
            <v>4.16</v>
          </cell>
          <cell r="H99">
            <v>-7.8431372549019551</v>
          </cell>
          <cell r="I99">
            <v>0.48309178743961567</v>
          </cell>
        </row>
        <row r="100">
          <cell r="A100">
            <v>38313</v>
          </cell>
          <cell r="B100">
            <v>31.700000000000003</v>
          </cell>
          <cell r="C100">
            <v>-9.9687588753195056E-2</v>
          </cell>
          <cell r="D100">
            <v>1.02</v>
          </cell>
          <cell r="E100">
            <v>4.1399999999999997</v>
          </cell>
          <cell r="F100">
            <v>0.94000000000000006</v>
          </cell>
          <cell r="G100">
            <v>4.16</v>
          </cell>
          <cell r="H100">
            <v>-7.8431372549019551</v>
          </cell>
          <cell r="I100">
            <v>0.48309178743961567</v>
          </cell>
        </row>
        <row r="101">
          <cell r="A101">
            <v>38314</v>
          </cell>
          <cell r="B101">
            <v>31</v>
          </cell>
          <cell r="C101">
            <v>-0.11956830445896049</v>
          </cell>
          <cell r="D101">
            <v>1.02</v>
          </cell>
          <cell r="E101">
            <v>4.1399999999999997</v>
          </cell>
          <cell r="F101">
            <v>0.94000000000000006</v>
          </cell>
          <cell r="G101">
            <v>4.16</v>
          </cell>
          <cell r="H101">
            <v>-7.8431372549019551</v>
          </cell>
          <cell r="I101">
            <v>0.48309178743961567</v>
          </cell>
        </row>
        <row r="102">
          <cell r="A102">
            <v>38315</v>
          </cell>
          <cell r="B102">
            <v>31.650000000000002</v>
          </cell>
          <cell r="C102">
            <v>-0.10110763987503546</v>
          </cell>
          <cell r="D102">
            <v>1.02</v>
          </cell>
          <cell r="E102">
            <v>4.1399999999999997</v>
          </cell>
          <cell r="F102">
            <v>0.94000000000000006</v>
          </cell>
          <cell r="G102">
            <v>4.16</v>
          </cell>
          <cell r="H102">
            <v>-7.8431372549019551</v>
          </cell>
          <cell r="I102">
            <v>0.48309178743961567</v>
          </cell>
        </row>
        <row r="103">
          <cell r="A103">
            <v>38316</v>
          </cell>
          <cell r="B103">
            <v>31.650000000000002</v>
          </cell>
          <cell r="C103">
            <v>-0.10110763987503546</v>
          </cell>
          <cell r="D103">
            <v>1.02</v>
          </cell>
          <cell r="E103">
            <v>4.1399999999999997</v>
          </cell>
          <cell r="F103">
            <v>0.94000000000000006</v>
          </cell>
          <cell r="G103">
            <v>4.16</v>
          </cell>
          <cell r="H103">
            <v>-7.8431372549019551</v>
          </cell>
          <cell r="I103">
            <v>0.48309178743961567</v>
          </cell>
        </row>
        <row r="104">
          <cell r="A104">
            <v>38317</v>
          </cell>
          <cell r="B104">
            <v>32.049999999999997</v>
          </cell>
          <cell r="C104">
            <v>-8.9747230900312558E-2</v>
          </cell>
          <cell r="D104">
            <v>1.02</v>
          </cell>
          <cell r="E104">
            <v>4.1399999999999997</v>
          </cell>
          <cell r="F104">
            <v>0.94000000000000006</v>
          </cell>
          <cell r="G104">
            <v>4.16</v>
          </cell>
          <cell r="H104">
            <v>-7.8431372549019551</v>
          </cell>
          <cell r="I104">
            <v>0.48309178743961567</v>
          </cell>
        </row>
        <row r="105">
          <cell r="A105">
            <v>38320</v>
          </cell>
          <cell r="B105">
            <v>32.93</v>
          </cell>
          <cell r="C105">
            <v>-6.4754331155921663E-2</v>
          </cell>
          <cell r="D105">
            <v>1.02</v>
          </cell>
          <cell r="E105">
            <v>4.1399999999999997</v>
          </cell>
          <cell r="F105">
            <v>0.94000000000000006</v>
          </cell>
          <cell r="G105">
            <v>4.16</v>
          </cell>
          <cell r="H105">
            <v>-7.8431372549019551</v>
          </cell>
          <cell r="I105">
            <v>0.48309178743961567</v>
          </cell>
        </row>
        <row r="106">
          <cell r="A106">
            <v>38321</v>
          </cell>
          <cell r="B106">
            <v>33.21</v>
          </cell>
          <cell r="C106">
            <v>-5.6802044873615398E-2</v>
          </cell>
          <cell r="D106">
            <v>0.77</v>
          </cell>
          <cell r="E106">
            <v>3.94</v>
          </cell>
          <cell r="F106">
            <v>0.94000000000000006</v>
          </cell>
          <cell r="G106">
            <v>4.16</v>
          </cell>
          <cell r="H106">
            <v>22.077922077922075</v>
          </cell>
          <cell r="I106">
            <v>5.5837563451776706</v>
          </cell>
        </row>
        <row r="107">
          <cell r="A107">
            <v>38322</v>
          </cell>
          <cell r="B107">
            <v>34.11</v>
          </cell>
          <cell r="C107">
            <v>-3.1241124680488563E-2</v>
          </cell>
          <cell r="D107">
            <v>0.77</v>
          </cell>
          <cell r="E107">
            <v>3.94</v>
          </cell>
          <cell r="F107">
            <v>0.94000000000000006</v>
          </cell>
          <cell r="G107">
            <v>4.16</v>
          </cell>
          <cell r="H107">
            <v>22.077922077922075</v>
          </cell>
          <cell r="I107">
            <v>5.5837563451776706</v>
          </cell>
        </row>
        <row r="108">
          <cell r="A108">
            <v>38323</v>
          </cell>
          <cell r="B108">
            <v>33.44</v>
          </cell>
          <cell r="C108">
            <v>-5.026980971314976E-2</v>
          </cell>
          <cell r="D108">
            <v>0.77</v>
          </cell>
          <cell r="E108">
            <v>3.94</v>
          </cell>
          <cell r="F108">
            <v>0.94000000000000006</v>
          </cell>
          <cell r="G108">
            <v>4.16</v>
          </cell>
          <cell r="H108">
            <v>22.077922077922075</v>
          </cell>
          <cell r="I108">
            <v>5.5837563451776706</v>
          </cell>
        </row>
        <row r="109">
          <cell r="A109">
            <v>38324</v>
          </cell>
          <cell r="B109">
            <v>34.090000000000003</v>
          </cell>
          <cell r="C109">
            <v>-3.1809145129224614E-2</v>
          </cell>
          <cell r="D109">
            <v>0.77</v>
          </cell>
          <cell r="E109">
            <v>3.94</v>
          </cell>
          <cell r="F109">
            <v>0.94000000000000006</v>
          </cell>
          <cell r="G109">
            <v>4.16</v>
          </cell>
          <cell r="H109">
            <v>22.077922077922075</v>
          </cell>
          <cell r="I109">
            <v>5.5837563451776706</v>
          </cell>
        </row>
        <row r="110">
          <cell r="A110">
            <v>38327</v>
          </cell>
          <cell r="B110">
            <v>33.869999999999997</v>
          </cell>
          <cell r="C110">
            <v>-3.8057370065322393E-2</v>
          </cell>
          <cell r="D110">
            <v>0.77</v>
          </cell>
          <cell r="E110">
            <v>3.94</v>
          </cell>
          <cell r="F110">
            <v>0.94000000000000006</v>
          </cell>
          <cell r="G110">
            <v>4.16</v>
          </cell>
          <cell r="H110">
            <v>22.077922077922075</v>
          </cell>
          <cell r="I110">
            <v>5.5837563451776706</v>
          </cell>
        </row>
        <row r="111">
          <cell r="A111">
            <v>38328</v>
          </cell>
          <cell r="B111">
            <v>33.65</v>
          </cell>
          <cell r="C111">
            <v>-4.4305595001420062E-2</v>
          </cell>
          <cell r="D111">
            <v>0.77</v>
          </cell>
          <cell r="E111">
            <v>3.94</v>
          </cell>
          <cell r="F111">
            <v>0.94000000000000006</v>
          </cell>
          <cell r="G111">
            <v>4.16</v>
          </cell>
          <cell r="H111">
            <v>22.077922077922075</v>
          </cell>
          <cell r="I111">
            <v>5.5837563451776706</v>
          </cell>
        </row>
        <row r="112">
          <cell r="A112">
            <v>38329</v>
          </cell>
          <cell r="B112">
            <v>34.35</v>
          </cell>
          <cell r="C112">
            <v>-2.4424879295654622E-2</v>
          </cell>
          <cell r="D112">
            <v>0.77</v>
          </cell>
          <cell r="E112">
            <v>3.94</v>
          </cell>
          <cell r="F112">
            <v>0.94000000000000006</v>
          </cell>
          <cell r="G112">
            <v>4.16</v>
          </cell>
          <cell r="H112">
            <v>22.077922077922075</v>
          </cell>
          <cell r="I112">
            <v>5.5837563451776706</v>
          </cell>
        </row>
        <row r="113">
          <cell r="A113">
            <v>38330</v>
          </cell>
          <cell r="B113">
            <v>34.869999999999997</v>
          </cell>
          <cell r="C113">
            <v>-9.6563476285147498E-3</v>
          </cell>
          <cell r="D113">
            <v>0.77</v>
          </cell>
          <cell r="E113">
            <v>3.94</v>
          </cell>
          <cell r="F113">
            <v>0.94000000000000006</v>
          </cell>
          <cell r="G113">
            <v>4.16</v>
          </cell>
          <cell r="H113">
            <v>22.077922077922075</v>
          </cell>
          <cell r="I113">
            <v>5.5837563451776706</v>
          </cell>
        </row>
        <row r="114">
          <cell r="A114">
            <v>38331</v>
          </cell>
          <cell r="B114">
            <v>35.18</v>
          </cell>
          <cell r="C114">
            <v>-8.5203067310424263E-4</v>
          </cell>
          <cell r="D114">
            <v>0.77</v>
          </cell>
          <cell r="E114">
            <v>3.94</v>
          </cell>
          <cell r="F114">
            <v>0.94000000000000006</v>
          </cell>
          <cell r="G114">
            <v>4.16</v>
          </cell>
          <cell r="H114">
            <v>22.077922077922075</v>
          </cell>
          <cell r="I114">
            <v>5.5837563451776706</v>
          </cell>
        </row>
        <row r="115">
          <cell r="A115">
            <v>38334</v>
          </cell>
          <cell r="B115">
            <v>35.770000000000003</v>
          </cell>
          <cell r="C115">
            <v>1.5904572564612307E-2</v>
          </cell>
          <cell r="D115">
            <v>0.77</v>
          </cell>
          <cell r="E115">
            <v>3.94</v>
          </cell>
          <cell r="F115">
            <v>0.94000000000000006</v>
          </cell>
          <cell r="G115">
            <v>4.16</v>
          </cell>
          <cell r="H115">
            <v>22.077922077922075</v>
          </cell>
          <cell r="I115">
            <v>5.5837563451776706</v>
          </cell>
        </row>
        <row r="116">
          <cell r="A116">
            <v>38335</v>
          </cell>
          <cell r="B116">
            <v>36.28</v>
          </cell>
          <cell r="C116">
            <v>3.0389094007384321E-2</v>
          </cell>
          <cell r="D116">
            <v>0.77</v>
          </cell>
          <cell r="E116">
            <v>3.94</v>
          </cell>
          <cell r="F116">
            <v>0.94000000000000006</v>
          </cell>
          <cell r="G116">
            <v>4.16</v>
          </cell>
          <cell r="H116">
            <v>22.077922077922075</v>
          </cell>
          <cell r="I116">
            <v>5.5837563451776706</v>
          </cell>
        </row>
        <row r="117">
          <cell r="A117">
            <v>38336</v>
          </cell>
          <cell r="B117">
            <v>36</v>
          </cell>
          <cell r="C117">
            <v>2.2436807725078056E-2</v>
          </cell>
          <cell r="D117">
            <v>0.77</v>
          </cell>
          <cell r="E117">
            <v>3.94</v>
          </cell>
          <cell r="F117">
            <v>0.94000000000000006</v>
          </cell>
          <cell r="G117">
            <v>4.16</v>
          </cell>
          <cell r="H117">
            <v>22.077922077922075</v>
          </cell>
          <cell r="I117">
            <v>5.5837563451776706</v>
          </cell>
        </row>
        <row r="118">
          <cell r="A118">
            <v>38337</v>
          </cell>
          <cell r="B118">
            <v>35.85</v>
          </cell>
          <cell r="C118">
            <v>1.8176654359556954E-2</v>
          </cell>
          <cell r="D118">
            <v>0.77</v>
          </cell>
          <cell r="E118">
            <v>3.94</v>
          </cell>
          <cell r="F118">
            <v>0.94000000000000006</v>
          </cell>
          <cell r="G118">
            <v>4.16</v>
          </cell>
          <cell r="H118">
            <v>22.077922077922075</v>
          </cell>
          <cell r="I118">
            <v>5.5837563451776706</v>
          </cell>
        </row>
        <row r="119">
          <cell r="A119">
            <v>38338</v>
          </cell>
          <cell r="B119">
            <v>36.050000000000004</v>
          </cell>
          <cell r="C119">
            <v>2.3856858846918572E-2</v>
          </cell>
          <cell r="D119">
            <v>0.77</v>
          </cell>
          <cell r="E119">
            <v>3.94</v>
          </cell>
          <cell r="F119">
            <v>0.94000000000000006</v>
          </cell>
          <cell r="G119">
            <v>4.16</v>
          </cell>
          <cell r="H119">
            <v>22.077922077922075</v>
          </cell>
          <cell r="I119">
            <v>5.5837563451776706</v>
          </cell>
        </row>
        <row r="120">
          <cell r="A120">
            <v>38341</v>
          </cell>
          <cell r="B120">
            <v>35.4</v>
          </cell>
          <cell r="C120">
            <v>5.3961942629934256E-3</v>
          </cell>
          <cell r="D120">
            <v>0.77</v>
          </cell>
          <cell r="E120">
            <v>3.94</v>
          </cell>
          <cell r="F120">
            <v>0.94000000000000006</v>
          </cell>
          <cell r="G120">
            <v>4.16</v>
          </cell>
          <cell r="H120">
            <v>22.077922077922075</v>
          </cell>
          <cell r="I120">
            <v>5.5837563451776706</v>
          </cell>
        </row>
        <row r="121">
          <cell r="A121">
            <v>38342</v>
          </cell>
          <cell r="B121">
            <v>35.9</v>
          </cell>
          <cell r="C121">
            <v>1.9596705481397247E-2</v>
          </cell>
          <cell r="D121">
            <v>0.77</v>
          </cell>
          <cell r="E121">
            <v>3.94</v>
          </cell>
          <cell r="F121">
            <v>0.94000000000000006</v>
          </cell>
          <cell r="G121">
            <v>4.16</v>
          </cell>
          <cell r="H121">
            <v>22.077922077922075</v>
          </cell>
          <cell r="I121">
            <v>5.5837563451776706</v>
          </cell>
        </row>
        <row r="122">
          <cell r="A122">
            <v>38343</v>
          </cell>
          <cell r="B122">
            <v>36.800000000000004</v>
          </cell>
          <cell r="C122">
            <v>4.5157625674524304E-2</v>
          </cell>
          <cell r="D122">
            <v>0.77</v>
          </cell>
          <cell r="E122">
            <v>3.94</v>
          </cell>
          <cell r="F122">
            <v>0.94000000000000006</v>
          </cell>
          <cell r="G122">
            <v>4.16</v>
          </cell>
          <cell r="H122">
            <v>22.077922077922075</v>
          </cell>
          <cell r="I122">
            <v>5.5837563451776706</v>
          </cell>
        </row>
        <row r="123">
          <cell r="A123">
            <v>38344</v>
          </cell>
          <cell r="B123">
            <v>36.93</v>
          </cell>
          <cell r="C123">
            <v>4.8849758591309245E-2</v>
          </cell>
          <cell r="D123">
            <v>0.77</v>
          </cell>
          <cell r="E123">
            <v>3.94</v>
          </cell>
          <cell r="F123">
            <v>0.94000000000000006</v>
          </cell>
          <cell r="G123">
            <v>4.16</v>
          </cell>
          <cell r="H123">
            <v>22.077922077922075</v>
          </cell>
          <cell r="I123">
            <v>5.5837563451776706</v>
          </cell>
        </row>
        <row r="124">
          <cell r="A124">
            <v>38345</v>
          </cell>
          <cell r="B124">
            <v>36.93</v>
          </cell>
          <cell r="C124">
            <v>4.8849758591309245E-2</v>
          </cell>
          <cell r="D124">
            <v>0.77</v>
          </cell>
          <cell r="E124">
            <v>3.94</v>
          </cell>
          <cell r="F124">
            <v>0.94000000000000006</v>
          </cell>
          <cell r="G124">
            <v>4.16</v>
          </cell>
          <cell r="H124">
            <v>22.077922077922075</v>
          </cell>
          <cell r="I124">
            <v>5.5837563451776706</v>
          </cell>
        </row>
        <row r="125">
          <cell r="A125">
            <v>38348</v>
          </cell>
          <cell r="B125">
            <v>36.26</v>
          </cell>
          <cell r="C125">
            <v>2.9821073558647937E-2</v>
          </cell>
          <cell r="D125">
            <v>0.77</v>
          </cell>
          <cell r="E125">
            <v>3.94</v>
          </cell>
          <cell r="F125">
            <v>0.94000000000000006</v>
          </cell>
          <cell r="G125">
            <v>4.16</v>
          </cell>
          <cell r="H125">
            <v>22.077922077922075</v>
          </cell>
          <cell r="I125">
            <v>5.5837563451776706</v>
          </cell>
        </row>
        <row r="126">
          <cell r="A126">
            <v>38349</v>
          </cell>
          <cell r="B126">
            <v>36.86</v>
          </cell>
          <cell r="C126">
            <v>4.686168702073279E-2</v>
          </cell>
          <cell r="D126">
            <v>0.77</v>
          </cell>
          <cell r="E126">
            <v>3.94</v>
          </cell>
          <cell r="F126">
            <v>0.94000000000000006</v>
          </cell>
          <cell r="G126">
            <v>4.16</v>
          </cell>
          <cell r="H126">
            <v>22.077922077922075</v>
          </cell>
          <cell r="I126">
            <v>5.5837563451776706</v>
          </cell>
        </row>
        <row r="127">
          <cell r="A127">
            <v>38350</v>
          </cell>
          <cell r="B127">
            <v>36.99</v>
          </cell>
          <cell r="C127">
            <v>5.055381993751773E-2</v>
          </cell>
          <cell r="D127">
            <v>0.77</v>
          </cell>
          <cell r="E127">
            <v>3.94</v>
          </cell>
          <cell r="F127">
            <v>0.94000000000000006</v>
          </cell>
          <cell r="G127">
            <v>4.16</v>
          </cell>
          <cell r="H127">
            <v>22.077922077922075</v>
          </cell>
          <cell r="I127">
            <v>5.5837563451776706</v>
          </cell>
        </row>
        <row r="128">
          <cell r="A128">
            <v>38351</v>
          </cell>
          <cell r="B128">
            <v>36.86</v>
          </cell>
          <cell r="C128">
            <v>4.686168702073279E-2</v>
          </cell>
          <cell r="D128">
            <v>0.77</v>
          </cell>
          <cell r="E128">
            <v>3.94</v>
          </cell>
          <cell r="F128">
            <v>0.94000000000000006</v>
          </cell>
          <cell r="G128">
            <v>4.16</v>
          </cell>
          <cell r="H128">
            <v>22.077922077922075</v>
          </cell>
          <cell r="I128">
            <v>5.5837563451776706</v>
          </cell>
        </row>
        <row r="129">
          <cell r="A129">
            <v>38352</v>
          </cell>
          <cell r="B129">
            <v>37.01</v>
          </cell>
          <cell r="C129">
            <v>5.1121840386253892E-2</v>
          </cell>
          <cell r="D129">
            <v>0.78</v>
          </cell>
          <cell r="E129">
            <v>3.95</v>
          </cell>
          <cell r="F129">
            <v>0.56000000000000005</v>
          </cell>
          <cell r="G129">
            <v>4.16</v>
          </cell>
          <cell r="H129">
            <v>-28.205128205128204</v>
          </cell>
          <cell r="I129">
            <v>5.3164556962025378</v>
          </cell>
        </row>
        <row r="130">
          <cell r="A130">
            <v>38355</v>
          </cell>
          <cell r="B130">
            <v>36.69</v>
          </cell>
          <cell r="C130">
            <v>4.2033513206475304E-2</v>
          </cell>
          <cell r="D130">
            <v>0.78</v>
          </cell>
          <cell r="E130">
            <v>3.95</v>
          </cell>
          <cell r="F130">
            <v>0.56000000000000005</v>
          </cell>
          <cell r="G130">
            <v>4.16</v>
          </cell>
          <cell r="H130">
            <v>-28.205128205128204</v>
          </cell>
          <cell r="I130">
            <v>5.3164556962025378</v>
          </cell>
        </row>
        <row r="131">
          <cell r="A131">
            <v>38356</v>
          </cell>
          <cell r="B131">
            <v>36.22</v>
          </cell>
          <cell r="C131">
            <v>2.8685032661175835E-2</v>
          </cell>
          <cell r="D131">
            <v>0.78</v>
          </cell>
          <cell r="E131">
            <v>3.95</v>
          </cell>
          <cell r="F131">
            <v>0.56000000000000005</v>
          </cell>
          <cell r="G131">
            <v>4.16</v>
          </cell>
          <cell r="H131">
            <v>-28.205128205128204</v>
          </cell>
          <cell r="I131">
            <v>5.3164556962025378</v>
          </cell>
        </row>
        <row r="132">
          <cell r="A132">
            <v>38357</v>
          </cell>
          <cell r="B132">
            <v>35.54</v>
          </cell>
          <cell r="C132">
            <v>9.3723374041465579E-3</v>
          </cell>
          <cell r="D132">
            <v>0.78</v>
          </cell>
          <cell r="E132">
            <v>3.95</v>
          </cell>
          <cell r="F132">
            <v>0.56000000000000005</v>
          </cell>
          <cell r="G132">
            <v>4.16</v>
          </cell>
          <cell r="H132">
            <v>-28.205128205128204</v>
          </cell>
          <cell r="I132">
            <v>5.3164556962025378</v>
          </cell>
        </row>
        <row r="133">
          <cell r="A133">
            <v>38358</v>
          </cell>
          <cell r="B133">
            <v>35.4</v>
          </cell>
          <cell r="C133">
            <v>5.3961942629934256E-3</v>
          </cell>
          <cell r="D133">
            <v>0.78</v>
          </cell>
          <cell r="E133">
            <v>3.95</v>
          </cell>
          <cell r="F133">
            <v>0.56000000000000005</v>
          </cell>
          <cell r="G133">
            <v>4.16</v>
          </cell>
          <cell r="H133">
            <v>-28.205128205128204</v>
          </cell>
          <cell r="I133">
            <v>5.3164556962025378</v>
          </cell>
        </row>
        <row r="134">
          <cell r="A134">
            <v>38359</v>
          </cell>
          <cell r="B134">
            <v>35.32</v>
          </cell>
          <cell r="C134">
            <v>3.1241124680487786E-3</v>
          </cell>
          <cell r="D134">
            <v>0.78</v>
          </cell>
          <cell r="E134">
            <v>3.95</v>
          </cell>
          <cell r="F134">
            <v>0.56000000000000005</v>
          </cell>
          <cell r="G134">
            <v>4.16</v>
          </cell>
          <cell r="H134">
            <v>-28.205128205128204</v>
          </cell>
          <cell r="I134">
            <v>5.3164556962025378</v>
          </cell>
        </row>
        <row r="135">
          <cell r="A135">
            <v>38362</v>
          </cell>
          <cell r="B135">
            <v>36.410000000000004</v>
          </cell>
          <cell r="C135">
            <v>3.4081226924169261E-2</v>
          </cell>
          <cell r="D135">
            <v>0.78</v>
          </cell>
          <cell r="E135">
            <v>3.95</v>
          </cell>
          <cell r="F135">
            <v>0.56000000000000005</v>
          </cell>
          <cell r="G135">
            <v>4.16</v>
          </cell>
          <cell r="H135">
            <v>-28.205128205128204</v>
          </cell>
          <cell r="I135">
            <v>5.3164556962025378</v>
          </cell>
        </row>
        <row r="136">
          <cell r="A136">
            <v>38363</v>
          </cell>
          <cell r="B136">
            <v>36.64</v>
          </cell>
          <cell r="C136">
            <v>4.061346208463501E-2</v>
          </cell>
          <cell r="D136">
            <v>0.78</v>
          </cell>
          <cell r="E136">
            <v>3.95</v>
          </cell>
          <cell r="F136">
            <v>0.56000000000000005</v>
          </cell>
          <cell r="G136">
            <v>4.16</v>
          </cell>
          <cell r="H136">
            <v>-28.205128205128204</v>
          </cell>
          <cell r="I136">
            <v>5.3164556962025378</v>
          </cell>
        </row>
        <row r="137">
          <cell r="A137">
            <v>38364</v>
          </cell>
          <cell r="B137">
            <v>37.21</v>
          </cell>
          <cell r="C137">
            <v>5.6802044873615509E-2</v>
          </cell>
          <cell r="D137">
            <v>0.78</v>
          </cell>
          <cell r="E137">
            <v>3.95</v>
          </cell>
          <cell r="F137">
            <v>0.56000000000000005</v>
          </cell>
          <cell r="G137">
            <v>4.16</v>
          </cell>
          <cell r="H137">
            <v>-28.205128205128204</v>
          </cell>
          <cell r="I137">
            <v>5.3164556962025378</v>
          </cell>
        </row>
        <row r="138">
          <cell r="A138">
            <v>38365</v>
          </cell>
          <cell r="B138">
            <v>36.9</v>
          </cell>
          <cell r="C138">
            <v>4.7997727918204891E-2</v>
          </cell>
          <cell r="D138">
            <v>0.78</v>
          </cell>
          <cell r="E138">
            <v>3.95</v>
          </cell>
          <cell r="F138">
            <v>0.56000000000000005</v>
          </cell>
          <cell r="G138">
            <v>4.16</v>
          </cell>
          <cell r="H138">
            <v>-28.205128205128204</v>
          </cell>
          <cell r="I138">
            <v>5.3164556962025378</v>
          </cell>
        </row>
        <row r="139">
          <cell r="A139">
            <v>38366</v>
          </cell>
          <cell r="B139">
            <v>36.75</v>
          </cell>
          <cell r="C139">
            <v>4.3737574552683789E-2</v>
          </cell>
          <cell r="D139">
            <v>0.78</v>
          </cell>
          <cell r="E139">
            <v>3.95</v>
          </cell>
          <cell r="F139">
            <v>0.56000000000000005</v>
          </cell>
          <cell r="G139">
            <v>4.16</v>
          </cell>
          <cell r="H139">
            <v>-28.205128205128204</v>
          </cell>
          <cell r="I139">
            <v>5.3164556962025378</v>
          </cell>
        </row>
        <row r="140">
          <cell r="A140">
            <v>38369</v>
          </cell>
          <cell r="B140">
            <v>36.75</v>
          </cell>
          <cell r="C140">
            <v>4.3737574552683789E-2</v>
          </cell>
          <cell r="D140">
            <v>0.78</v>
          </cell>
          <cell r="E140">
            <v>3.95</v>
          </cell>
          <cell r="F140">
            <v>0.56000000000000005</v>
          </cell>
          <cell r="G140">
            <v>4.16</v>
          </cell>
          <cell r="H140">
            <v>-28.205128205128204</v>
          </cell>
          <cell r="I140">
            <v>5.3164556962025378</v>
          </cell>
        </row>
        <row r="141">
          <cell r="A141">
            <v>38370</v>
          </cell>
          <cell r="B141">
            <v>37.369999999999997</v>
          </cell>
          <cell r="C141">
            <v>6.1346208463504581E-2</v>
          </cell>
          <cell r="D141">
            <v>0.78</v>
          </cell>
          <cell r="E141">
            <v>3.95</v>
          </cell>
          <cell r="F141">
            <v>0.56000000000000005</v>
          </cell>
          <cell r="G141">
            <v>4.16</v>
          </cell>
          <cell r="H141">
            <v>-28.205128205128204</v>
          </cell>
          <cell r="I141">
            <v>5.3164556962025378</v>
          </cell>
        </row>
        <row r="142">
          <cell r="A142">
            <v>38371</v>
          </cell>
          <cell r="B142">
            <v>37.67</v>
          </cell>
          <cell r="C142">
            <v>6.9866515194547008E-2</v>
          </cell>
          <cell r="D142">
            <v>0.78</v>
          </cell>
          <cell r="E142">
            <v>3.95</v>
          </cell>
          <cell r="F142">
            <v>0.56000000000000005</v>
          </cell>
          <cell r="G142">
            <v>4.16</v>
          </cell>
          <cell r="H142">
            <v>-28.205128205128204</v>
          </cell>
          <cell r="I142">
            <v>5.3164556962025378</v>
          </cell>
        </row>
        <row r="143">
          <cell r="A143">
            <v>38372</v>
          </cell>
          <cell r="B143">
            <v>37</v>
          </cell>
          <cell r="C143">
            <v>5.08378301618857E-2</v>
          </cell>
          <cell r="D143">
            <v>0.78</v>
          </cell>
          <cell r="E143">
            <v>3.95</v>
          </cell>
          <cell r="F143">
            <v>0.56000000000000005</v>
          </cell>
          <cell r="G143">
            <v>4.16</v>
          </cell>
          <cell r="H143">
            <v>-28.205128205128204</v>
          </cell>
          <cell r="I143">
            <v>5.3164556962025378</v>
          </cell>
        </row>
        <row r="144">
          <cell r="A144">
            <v>38373</v>
          </cell>
          <cell r="B144">
            <v>37.35</v>
          </cell>
          <cell r="C144">
            <v>6.0778188014768642E-2</v>
          </cell>
          <cell r="D144">
            <v>0.78</v>
          </cell>
          <cell r="E144">
            <v>3.95</v>
          </cell>
          <cell r="F144">
            <v>0.56000000000000005</v>
          </cell>
          <cell r="G144">
            <v>4.16</v>
          </cell>
          <cell r="H144">
            <v>-28.205128205128204</v>
          </cell>
          <cell r="I144">
            <v>5.3164556962025378</v>
          </cell>
        </row>
        <row r="145">
          <cell r="A145">
            <v>38376</v>
          </cell>
          <cell r="B145">
            <v>37.31</v>
          </cell>
          <cell r="C145">
            <v>5.9642147117296318E-2</v>
          </cell>
          <cell r="D145">
            <v>0.78</v>
          </cell>
          <cell r="E145">
            <v>3.95</v>
          </cell>
          <cell r="F145">
            <v>0.56000000000000005</v>
          </cell>
          <cell r="G145">
            <v>4.16</v>
          </cell>
          <cell r="H145">
            <v>-28.205128205128204</v>
          </cell>
          <cell r="I145">
            <v>5.3164556962025378</v>
          </cell>
        </row>
        <row r="146">
          <cell r="A146">
            <v>38377</v>
          </cell>
          <cell r="B146">
            <v>36.35</v>
          </cell>
          <cell r="C146">
            <v>3.2377165577960776E-2</v>
          </cell>
          <cell r="D146">
            <v>0.78</v>
          </cell>
          <cell r="E146">
            <v>3.95</v>
          </cell>
          <cell r="F146">
            <v>0.56000000000000005</v>
          </cell>
          <cell r="G146">
            <v>4.16</v>
          </cell>
          <cell r="H146">
            <v>-28.205128205128204</v>
          </cell>
          <cell r="I146">
            <v>5.3164556962025378</v>
          </cell>
        </row>
        <row r="147">
          <cell r="A147">
            <v>38378</v>
          </cell>
          <cell r="B147">
            <v>37.01</v>
          </cell>
          <cell r="C147">
            <v>5.1121840386253892E-2</v>
          </cell>
          <cell r="D147">
            <v>0.78</v>
          </cell>
          <cell r="E147">
            <v>3.95</v>
          </cell>
          <cell r="F147">
            <v>0.56000000000000005</v>
          </cell>
          <cell r="G147">
            <v>4.16</v>
          </cell>
          <cell r="H147">
            <v>-28.205128205128204</v>
          </cell>
          <cell r="I147">
            <v>5.3164556962025378</v>
          </cell>
        </row>
        <row r="148">
          <cell r="A148">
            <v>38379</v>
          </cell>
          <cell r="B148">
            <v>36.4</v>
          </cell>
          <cell r="C148">
            <v>3.3797216699801069E-2</v>
          </cell>
          <cell r="D148">
            <v>0.78</v>
          </cell>
          <cell r="E148">
            <v>3.95</v>
          </cell>
          <cell r="F148">
            <v>0.56000000000000005</v>
          </cell>
          <cell r="G148">
            <v>4.16</v>
          </cell>
          <cell r="H148">
            <v>-28.205128205128204</v>
          </cell>
          <cell r="I148">
            <v>5.3164556962025378</v>
          </cell>
        </row>
        <row r="149">
          <cell r="A149">
            <v>38380</v>
          </cell>
          <cell r="B149">
            <v>36.15</v>
          </cell>
          <cell r="C149">
            <v>2.6696961090599158E-2</v>
          </cell>
          <cell r="D149">
            <v>0.78</v>
          </cell>
          <cell r="E149">
            <v>3.95</v>
          </cell>
          <cell r="F149">
            <v>0.56000000000000005</v>
          </cell>
          <cell r="G149">
            <v>4.16</v>
          </cell>
          <cell r="H149">
            <v>-28.205128205128204</v>
          </cell>
          <cell r="I149">
            <v>5.3164556962025378</v>
          </cell>
        </row>
        <row r="150">
          <cell r="A150">
            <v>38383</v>
          </cell>
          <cell r="B150">
            <v>37</v>
          </cell>
          <cell r="C150">
            <v>5.08378301618857E-2</v>
          </cell>
          <cell r="D150">
            <v>0.8</v>
          </cell>
          <cell r="E150">
            <v>3.97</v>
          </cell>
          <cell r="F150">
            <v>0.56000000000000005</v>
          </cell>
          <cell r="G150">
            <v>4.16</v>
          </cell>
          <cell r="H150">
            <v>-29.999999999999993</v>
          </cell>
          <cell r="I150">
            <v>4.7858942065491128</v>
          </cell>
        </row>
        <row r="151">
          <cell r="A151">
            <v>38384</v>
          </cell>
          <cell r="B151">
            <v>38.03</v>
          </cell>
          <cell r="C151">
            <v>8.0090883271797697E-2</v>
          </cell>
          <cell r="D151">
            <v>0.8</v>
          </cell>
          <cell r="E151">
            <v>3.97</v>
          </cell>
          <cell r="F151">
            <v>0.56000000000000005</v>
          </cell>
          <cell r="G151">
            <v>4.16</v>
          </cell>
          <cell r="H151">
            <v>-29.999999999999993</v>
          </cell>
          <cell r="I151">
            <v>4.7858942065491128</v>
          </cell>
        </row>
        <row r="152">
          <cell r="A152">
            <v>38385</v>
          </cell>
          <cell r="B152">
            <v>35.910000000000004</v>
          </cell>
          <cell r="C152">
            <v>1.9880715705765439E-2</v>
          </cell>
          <cell r="D152">
            <v>0.8</v>
          </cell>
          <cell r="E152">
            <v>3.97</v>
          </cell>
          <cell r="F152">
            <v>0.56000000000000005</v>
          </cell>
          <cell r="G152">
            <v>4.16</v>
          </cell>
          <cell r="H152">
            <v>-29.999999999999993</v>
          </cell>
          <cell r="I152">
            <v>4.7858942065491128</v>
          </cell>
        </row>
        <row r="153">
          <cell r="A153">
            <v>38386</v>
          </cell>
          <cell r="B153">
            <v>35.72</v>
          </cell>
          <cell r="C153">
            <v>1.4484521442771792E-2</v>
          </cell>
          <cell r="D153">
            <v>0.8</v>
          </cell>
          <cell r="E153">
            <v>3.97</v>
          </cell>
          <cell r="F153">
            <v>0.56000000000000005</v>
          </cell>
          <cell r="G153">
            <v>4.16</v>
          </cell>
          <cell r="H153">
            <v>-29.999999999999993</v>
          </cell>
          <cell r="I153">
            <v>4.7858942065491128</v>
          </cell>
        </row>
        <row r="154">
          <cell r="A154">
            <v>38387</v>
          </cell>
          <cell r="B154">
            <v>36.93</v>
          </cell>
          <cell r="C154">
            <v>4.8849758591309245E-2</v>
          </cell>
          <cell r="D154">
            <v>0.8</v>
          </cell>
          <cell r="E154">
            <v>3.97</v>
          </cell>
          <cell r="F154">
            <v>0.56000000000000005</v>
          </cell>
          <cell r="G154">
            <v>4.16</v>
          </cell>
          <cell r="H154">
            <v>-29.999999999999993</v>
          </cell>
          <cell r="I154">
            <v>4.7858942065491128</v>
          </cell>
        </row>
        <row r="155">
          <cell r="A155">
            <v>38390</v>
          </cell>
          <cell r="B155">
            <v>36.369999999999997</v>
          </cell>
          <cell r="C155">
            <v>3.2945186026696938E-2</v>
          </cell>
          <cell r="D155">
            <v>0.8</v>
          </cell>
          <cell r="E155">
            <v>3.97</v>
          </cell>
          <cell r="F155">
            <v>0.56000000000000005</v>
          </cell>
          <cell r="G155">
            <v>4.16</v>
          </cell>
          <cell r="H155">
            <v>-29.999999999999993</v>
          </cell>
          <cell r="I155">
            <v>4.7858942065491128</v>
          </cell>
        </row>
        <row r="156">
          <cell r="A156">
            <v>38391</v>
          </cell>
          <cell r="B156">
            <v>36.01</v>
          </cell>
          <cell r="C156">
            <v>2.2720817949446026E-2</v>
          </cell>
          <cell r="D156">
            <v>0.8</v>
          </cell>
          <cell r="E156">
            <v>3.97</v>
          </cell>
          <cell r="F156">
            <v>0.56000000000000005</v>
          </cell>
          <cell r="G156">
            <v>4.16</v>
          </cell>
          <cell r="H156">
            <v>-29.999999999999993</v>
          </cell>
          <cell r="I156">
            <v>4.7858942065491128</v>
          </cell>
        </row>
        <row r="157">
          <cell r="A157">
            <v>38392</v>
          </cell>
          <cell r="B157">
            <v>36.1</v>
          </cell>
          <cell r="C157">
            <v>2.5276909968758865E-2</v>
          </cell>
          <cell r="D157">
            <v>0.8</v>
          </cell>
          <cell r="E157">
            <v>3.97</v>
          </cell>
          <cell r="F157">
            <v>0.56000000000000005</v>
          </cell>
          <cell r="G157">
            <v>4.16</v>
          </cell>
          <cell r="H157">
            <v>-29.999999999999993</v>
          </cell>
          <cell r="I157">
            <v>4.7858942065491128</v>
          </cell>
        </row>
        <row r="158">
          <cell r="A158">
            <v>38393</v>
          </cell>
          <cell r="B158">
            <v>35.53</v>
          </cell>
          <cell r="C158">
            <v>9.0883271797785881E-3</v>
          </cell>
          <cell r="D158">
            <v>0.8</v>
          </cell>
          <cell r="E158">
            <v>3.97</v>
          </cell>
          <cell r="F158">
            <v>0.56000000000000005</v>
          </cell>
          <cell r="G158">
            <v>4.16</v>
          </cell>
          <cell r="H158">
            <v>-29.999999999999993</v>
          </cell>
          <cell r="I158">
            <v>4.7858942065491128</v>
          </cell>
        </row>
        <row r="159">
          <cell r="A159">
            <v>38394</v>
          </cell>
          <cell r="B159">
            <v>35.770000000000003</v>
          </cell>
          <cell r="C159">
            <v>1.5904572564612307E-2</v>
          </cell>
          <cell r="D159">
            <v>0.8</v>
          </cell>
          <cell r="E159">
            <v>3.97</v>
          </cell>
          <cell r="F159">
            <v>0.56000000000000005</v>
          </cell>
          <cell r="G159">
            <v>4.16</v>
          </cell>
          <cell r="H159">
            <v>-29.999999999999993</v>
          </cell>
          <cell r="I159">
            <v>4.7858942065491128</v>
          </cell>
        </row>
        <row r="160">
          <cell r="A160">
            <v>38397</v>
          </cell>
          <cell r="B160">
            <v>35.75</v>
          </cell>
          <cell r="C160">
            <v>1.5336552115876145E-2</v>
          </cell>
          <cell r="D160">
            <v>0.8</v>
          </cell>
          <cell r="E160">
            <v>3.97</v>
          </cell>
          <cell r="F160">
            <v>0.56000000000000005</v>
          </cell>
          <cell r="G160">
            <v>4.16</v>
          </cell>
          <cell r="H160">
            <v>-29.999999999999993</v>
          </cell>
          <cell r="I160">
            <v>4.7858942065491128</v>
          </cell>
        </row>
        <row r="161">
          <cell r="A161">
            <v>38398</v>
          </cell>
          <cell r="B161">
            <v>36.090000000000003</v>
          </cell>
          <cell r="C161">
            <v>2.4992899744390895E-2</v>
          </cell>
          <cell r="D161">
            <v>0.8</v>
          </cell>
          <cell r="E161">
            <v>3.97</v>
          </cell>
          <cell r="F161">
            <v>0.56000000000000005</v>
          </cell>
          <cell r="G161">
            <v>4.16</v>
          </cell>
          <cell r="H161">
            <v>-29.999999999999993</v>
          </cell>
          <cell r="I161">
            <v>4.7858942065491128</v>
          </cell>
        </row>
        <row r="162">
          <cell r="A162">
            <v>38399</v>
          </cell>
          <cell r="B162">
            <v>36.81</v>
          </cell>
          <cell r="C162">
            <v>4.5441635898892496E-2</v>
          </cell>
          <cell r="D162">
            <v>0.8</v>
          </cell>
          <cell r="E162">
            <v>3.97</v>
          </cell>
          <cell r="F162">
            <v>0.56000000000000005</v>
          </cell>
          <cell r="G162">
            <v>4.16</v>
          </cell>
          <cell r="H162">
            <v>-29.999999999999993</v>
          </cell>
          <cell r="I162">
            <v>4.7858942065491128</v>
          </cell>
        </row>
        <row r="163">
          <cell r="A163">
            <v>38400</v>
          </cell>
          <cell r="B163">
            <v>36.050000000000004</v>
          </cell>
          <cell r="C163">
            <v>2.3856858846918572E-2</v>
          </cell>
          <cell r="D163">
            <v>0.8</v>
          </cell>
          <cell r="E163">
            <v>3.97</v>
          </cell>
          <cell r="F163">
            <v>0.56000000000000005</v>
          </cell>
          <cell r="G163">
            <v>4.16</v>
          </cell>
          <cell r="H163">
            <v>-29.999999999999993</v>
          </cell>
          <cell r="I163">
            <v>4.7858942065491128</v>
          </cell>
        </row>
        <row r="164">
          <cell r="A164">
            <v>38401</v>
          </cell>
          <cell r="B164">
            <v>34.96</v>
          </cell>
          <cell r="C164">
            <v>-7.1002556092019109E-3</v>
          </cell>
          <cell r="D164">
            <v>0.8</v>
          </cell>
          <cell r="E164">
            <v>3.97</v>
          </cell>
          <cell r="F164">
            <v>0.56000000000000005</v>
          </cell>
          <cell r="G164">
            <v>4.16</v>
          </cell>
          <cell r="H164">
            <v>-29.999999999999993</v>
          </cell>
          <cell r="I164">
            <v>4.7858942065491128</v>
          </cell>
        </row>
        <row r="165">
          <cell r="A165">
            <v>38404</v>
          </cell>
          <cell r="B165">
            <v>34.96</v>
          </cell>
          <cell r="C165">
            <v>-7.1002556092019109E-3</v>
          </cell>
          <cell r="D165">
            <v>0.8</v>
          </cell>
          <cell r="E165">
            <v>3.97</v>
          </cell>
          <cell r="F165">
            <v>0.56000000000000005</v>
          </cell>
          <cell r="G165">
            <v>4.16</v>
          </cell>
          <cell r="H165">
            <v>-29.999999999999993</v>
          </cell>
          <cell r="I165">
            <v>4.7858942065491128</v>
          </cell>
        </row>
        <row r="166">
          <cell r="A166">
            <v>38405</v>
          </cell>
          <cell r="B166">
            <v>34.14</v>
          </cell>
          <cell r="C166">
            <v>-3.0389094007384321E-2</v>
          </cell>
          <cell r="D166">
            <v>0.8</v>
          </cell>
          <cell r="E166">
            <v>3.97</v>
          </cell>
          <cell r="F166">
            <v>0.56000000000000005</v>
          </cell>
          <cell r="G166">
            <v>4.16</v>
          </cell>
          <cell r="H166">
            <v>-29.999999999999993</v>
          </cell>
          <cell r="I166">
            <v>4.7858942065491128</v>
          </cell>
        </row>
        <row r="167">
          <cell r="A167">
            <v>38406</v>
          </cell>
          <cell r="B167">
            <v>34.700000000000003</v>
          </cell>
          <cell r="C167">
            <v>-1.4484521442771903E-2</v>
          </cell>
          <cell r="D167">
            <v>0.8</v>
          </cell>
          <cell r="E167">
            <v>3.97</v>
          </cell>
          <cell r="F167">
            <v>0.56000000000000005</v>
          </cell>
          <cell r="G167">
            <v>4.16</v>
          </cell>
          <cell r="H167">
            <v>-29.999999999999993</v>
          </cell>
          <cell r="I167">
            <v>4.7858942065491128</v>
          </cell>
        </row>
        <row r="168">
          <cell r="A168">
            <v>38407</v>
          </cell>
          <cell r="B168">
            <v>34.840000000000003</v>
          </cell>
          <cell r="C168">
            <v>-1.050837830161877E-2</v>
          </cell>
          <cell r="D168">
            <v>0.8</v>
          </cell>
          <cell r="E168">
            <v>3.97</v>
          </cell>
          <cell r="F168">
            <v>0.56000000000000005</v>
          </cell>
          <cell r="G168">
            <v>4.16</v>
          </cell>
          <cell r="H168">
            <v>-29.999999999999993</v>
          </cell>
          <cell r="I168">
            <v>4.7858942065491128</v>
          </cell>
        </row>
        <row r="169">
          <cell r="A169">
            <v>38408</v>
          </cell>
          <cell r="B169">
            <v>34.96</v>
          </cell>
          <cell r="C169">
            <v>-7.1002556092019109E-3</v>
          </cell>
          <cell r="D169">
            <v>0.8</v>
          </cell>
          <cell r="E169">
            <v>3.97</v>
          </cell>
          <cell r="F169">
            <v>0.56000000000000005</v>
          </cell>
          <cell r="G169">
            <v>4.16</v>
          </cell>
          <cell r="H169">
            <v>-29.999999999999993</v>
          </cell>
          <cell r="I169">
            <v>4.7858942065491128</v>
          </cell>
        </row>
        <row r="170">
          <cell r="A170">
            <v>38411</v>
          </cell>
          <cell r="B170">
            <v>34.75</v>
          </cell>
          <cell r="C170">
            <v>-1.3064470320931609E-2</v>
          </cell>
          <cell r="D170">
            <v>0.84</v>
          </cell>
          <cell r="E170">
            <v>3.77</v>
          </cell>
          <cell r="F170">
            <v>0.56000000000000005</v>
          </cell>
          <cell r="G170">
            <v>3.73</v>
          </cell>
          <cell r="H170">
            <v>-33.333333333333329</v>
          </cell>
          <cell r="I170">
            <v>-1.0610079575596787</v>
          </cell>
        </row>
        <row r="171">
          <cell r="A171">
            <v>38412</v>
          </cell>
          <cell r="B171">
            <v>34.83</v>
          </cell>
          <cell r="C171">
            <v>-1.0792388525986962E-2</v>
          </cell>
          <cell r="D171">
            <v>0.84</v>
          </cell>
          <cell r="E171">
            <v>3.77</v>
          </cell>
          <cell r="F171">
            <v>0.56000000000000005</v>
          </cell>
          <cell r="G171">
            <v>3.73</v>
          </cell>
          <cell r="H171">
            <v>-33.333333333333329</v>
          </cell>
          <cell r="I171">
            <v>-1.0610079575596787</v>
          </cell>
        </row>
        <row r="172">
          <cell r="A172">
            <v>38413</v>
          </cell>
          <cell r="B172">
            <v>34.99</v>
          </cell>
          <cell r="C172">
            <v>-6.2482249360976683E-3</v>
          </cell>
          <cell r="D172">
            <v>0.84</v>
          </cell>
          <cell r="E172">
            <v>3.77</v>
          </cell>
          <cell r="F172">
            <v>0.56000000000000005</v>
          </cell>
          <cell r="G172">
            <v>3.73</v>
          </cell>
          <cell r="H172">
            <v>-33.333333333333329</v>
          </cell>
          <cell r="I172">
            <v>-1.0610079575596787</v>
          </cell>
        </row>
        <row r="173">
          <cell r="A173">
            <v>38414</v>
          </cell>
          <cell r="B173">
            <v>34.880000000000003</v>
          </cell>
          <cell r="C173">
            <v>-9.3723374041464469E-3</v>
          </cell>
          <cell r="D173">
            <v>0.84</v>
          </cell>
          <cell r="E173">
            <v>3.77</v>
          </cell>
          <cell r="F173">
            <v>0.56000000000000005</v>
          </cell>
          <cell r="G173">
            <v>3.73</v>
          </cell>
          <cell r="H173">
            <v>-33.333333333333329</v>
          </cell>
          <cell r="I173">
            <v>-1.0610079575596787</v>
          </cell>
        </row>
        <row r="174">
          <cell r="A174">
            <v>38415</v>
          </cell>
          <cell r="B174">
            <v>35.520000000000003</v>
          </cell>
          <cell r="C174">
            <v>8.8043169554103962E-3</v>
          </cell>
          <cell r="D174">
            <v>0.84</v>
          </cell>
          <cell r="E174">
            <v>3.77</v>
          </cell>
          <cell r="F174">
            <v>0.56000000000000005</v>
          </cell>
          <cell r="G174">
            <v>3.73</v>
          </cell>
          <cell r="H174">
            <v>-33.333333333333329</v>
          </cell>
          <cell r="I174">
            <v>-1.0610079575596787</v>
          </cell>
        </row>
        <row r="175">
          <cell r="A175">
            <v>38418</v>
          </cell>
          <cell r="B175">
            <v>35.46</v>
          </cell>
          <cell r="C175">
            <v>7.1002556092019109E-3</v>
          </cell>
          <cell r="D175">
            <v>0.84</v>
          </cell>
          <cell r="E175">
            <v>3.77</v>
          </cell>
          <cell r="F175">
            <v>0.56000000000000005</v>
          </cell>
          <cell r="G175">
            <v>3.73</v>
          </cell>
          <cell r="H175">
            <v>-33.333333333333329</v>
          </cell>
          <cell r="I175">
            <v>-1.0610079575596787</v>
          </cell>
        </row>
        <row r="176">
          <cell r="A176">
            <v>38419</v>
          </cell>
          <cell r="B176">
            <v>35.050000000000004</v>
          </cell>
          <cell r="C176">
            <v>-4.544163589889183E-3</v>
          </cell>
          <cell r="D176">
            <v>0.84</v>
          </cell>
          <cell r="E176">
            <v>3.77</v>
          </cell>
          <cell r="F176">
            <v>0.56000000000000005</v>
          </cell>
          <cell r="G176">
            <v>3.73</v>
          </cell>
          <cell r="H176">
            <v>-33.333333333333329</v>
          </cell>
          <cell r="I176">
            <v>-1.0610079575596787</v>
          </cell>
        </row>
        <row r="177">
          <cell r="A177">
            <v>38420</v>
          </cell>
          <cell r="B177">
            <v>33.36</v>
          </cell>
          <cell r="C177">
            <v>-5.2541891508094296E-2</v>
          </cell>
          <cell r="D177">
            <v>0.84</v>
          </cell>
          <cell r="E177">
            <v>3.77</v>
          </cell>
          <cell r="F177">
            <v>0.56000000000000005</v>
          </cell>
          <cell r="G177">
            <v>3.73</v>
          </cell>
          <cell r="H177">
            <v>-33.333333333333329</v>
          </cell>
          <cell r="I177">
            <v>-1.0610079575596787</v>
          </cell>
        </row>
        <row r="178">
          <cell r="A178">
            <v>38421</v>
          </cell>
          <cell r="B178">
            <v>33.619999999999997</v>
          </cell>
          <cell r="C178">
            <v>-4.5157625674524415E-2</v>
          </cell>
          <cell r="D178">
            <v>0.84</v>
          </cell>
          <cell r="E178">
            <v>3.77</v>
          </cell>
          <cell r="F178">
            <v>0.56000000000000005</v>
          </cell>
          <cell r="G178">
            <v>3.73</v>
          </cell>
          <cell r="H178">
            <v>-33.333333333333329</v>
          </cell>
          <cell r="I178">
            <v>-1.0610079575596787</v>
          </cell>
        </row>
        <row r="179">
          <cell r="A179">
            <v>38422</v>
          </cell>
          <cell r="B179">
            <v>33</v>
          </cell>
          <cell r="C179">
            <v>-6.2766259585345097E-2</v>
          </cell>
          <cell r="D179">
            <v>0.84</v>
          </cell>
          <cell r="E179">
            <v>3.77</v>
          </cell>
          <cell r="F179">
            <v>0.56000000000000005</v>
          </cell>
          <cell r="G179">
            <v>3.73</v>
          </cell>
          <cell r="H179">
            <v>-33.333333333333329</v>
          </cell>
          <cell r="I179">
            <v>-1.0610079575596787</v>
          </cell>
        </row>
        <row r="180">
          <cell r="A180">
            <v>38425</v>
          </cell>
          <cell r="B180">
            <v>33.46</v>
          </cell>
          <cell r="C180">
            <v>-4.9701789264413487E-2</v>
          </cell>
          <cell r="D180">
            <v>0.84</v>
          </cell>
          <cell r="E180">
            <v>3.77</v>
          </cell>
          <cell r="F180">
            <v>0.56000000000000005</v>
          </cell>
          <cell r="G180">
            <v>3.73</v>
          </cell>
          <cell r="H180">
            <v>-33.333333333333329</v>
          </cell>
          <cell r="I180">
            <v>-1.0610079575596787</v>
          </cell>
        </row>
        <row r="181">
          <cell r="A181">
            <v>38426</v>
          </cell>
          <cell r="B181">
            <v>33.71</v>
          </cell>
          <cell r="C181">
            <v>-4.2601533655211576E-2</v>
          </cell>
          <cell r="D181">
            <v>0.84</v>
          </cell>
          <cell r="E181">
            <v>3.77</v>
          </cell>
          <cell r="F181">
            <v>0.56000000000000005</v>
          </cell>
          <cell r="G181">
            <v>3.73</v>
          </cell>
          <cell r="H181">
            <v>-33.333333333333329</v>
          </cell>
          <cell r="I181">
            <v>-1.0610079575596787</v>
          </cell>
        </row>
        <row r="182">
          <cell r="A182">
            <v>38427</v>
          </cell>
          <cell r="B182">
            <v>32.980000000000004</v>
          </cell>
          <cell r="C182">
            <v>-6.3334280034081147E-2</v>
          </cell>
          <cell r="D182">
            <v>0.84</v>
          </cell>
          <cell r="E182">
            <v>3.77</v>
          </cell>
          <cell r="F182">
            <v>0.56000000000000005</v>
          </cell>
          <cell r="G182">
            <v>3.73</v>
          </cell>
          <cell r="H182">
            <v>-33.333333333333329</v>
          </cell>
          <cell r="I182">
            <v>-1.0610079575596787</v>
          </cell>
        </row>
        <row r="183">
          <cell r="A183">
            <v>38428</v>
          </cell>
          <cell r="B183">
            <v>32.74</v>
          </cell>
          <cell r="C183">
            <v>-7.0150525418915088E-2</v>
          </cell>
          <cell r="D183">
            <v>0.84</v>
          </cell>
          <cell r="E183">
            <v>3.77</v>
          </cell>
          <cell r="F183">
            <v>0.56000000000000005</v>
          </cell>
          <cell r="G183">
            <v>3.73</v>
          </cell>
          <cell r="H183">
            <v>-33.333333333333329</v>
          </cell>
          <cell r="I183">
            <v>-1.0610079575596787</v>
          </cell>
        </row>
        <row r="184">
          <cell r="A184">
            <v>38429</v>
          </cell>
          <cell r="B184">
            <v>32.630000000000003</v>
          </cell>
          <cell r="C184">
            <v>-7.3274637886963867E-2</v>
          </cell>
          <cell r="D184">
            <v>0.84</v>
          </cell>
          <cell r="E184">
            <v>3.77</v>
          </cell>
          <cell r="F184">
            <v>0.56000000000000005</v>
          </cell>
          <cell r="G184">
            <v>3.73</v>
          </cell>
          <cell r="H184">
            <v>-33.333333333333329</v>
          </cell>
          <cell r="I184">
            <v>-1.0610079575596787</v>
          </cell>
        </row>
        <row r="185">
          <cell r="A185">
            <v>38432</v>
          </cell>
          <cell r="B185">
            <v>32.4</v>
          </cell>
          <cell r="C185">
            <v>-7.9806873047429727E-2</v>
          </cell>
          <cell r="D185">
            <v>0.84</v>
          </cell>
          <cell r="E185">
            <v>3.77</v>
          </cell>
          <cell r="F185">
            <v>0.56000000000000005</v>
          </cell>
          <cell r="G185">
            <v>3.73</v>
          </cell>
          <cell r="H185">
            <v>-33.333333333333329</v>
          </cell>
          <cell r="I185">
            <v>-1.0610079575596787</v>
          </cell>
        </row>
        <row r="186">
          <cell r="A186">
            <v>38433</v>
          </cell>
          <cell r="B186">
            <v>32.03</v>
          </cell>
          <cell r="C186">
            <v>-9.0315251349048609E-2</v>
          </cell>
          <cell r="D186">
            <v>0.84</v>
          </cell>
          <cell r="E186">
            <v>3.77</v>
          </cell>
          <cell r="F186">
            <v>0.56000000000000005</v>
          </cell>
          <cell r="G186">
            <v>3.73</v>
          </cell>
          <cell r="H186">
            <v>-33.333333333333329</v>
          </cell>
          <cell r="I186">
            <v>-1.0610079575596787</v>
          </cell>
        </row>
        <row r="187">
          <cell r="A187">
            <v>38434</v>
          </cell>
          <cell r="B187">
            <v>32.19</v>
          </cell>
          <cell r="C187">
            <v>-8.5771087759159426E-2</v>
          </cell>
          <cell r="D187">
            <v>0.84</v>
          </cell>
          <cell r="E187">
            <v>3.77</v>
          </cell>
          <cell r="F187">
            <v>0.56000000000000005</v>
          </cell>
          <cell r="G187">
            <v>3.73</v>
          </cell>
          <cell r="H187">
            <v>-33.333333333333329</v>
          </cell>
          <cell r="I187">
            <v>-1.0610079575596787</v>
          </cell>
        </row>
        <row r="188">
          <cell r="A188">
            <v>38435</v>
          </cell>
          <cell r="B188">
            <v>31.86</v>
          </cell>
          <cell r="C188">
            <v>-9.5143425163305873E-2</v>
          </cell>
          <cell r="D188">
            <v>0.84</v>
          </cell>
          <cell r="E188">
            <v>3.77</v>
          </cell>
          <cell r="F188">
            <v>0.56000000000000005</v>
          </cell>
          <cell r="G188">
            <v>3.73</v>
          </cell>
          <cell r="H188">
            <v>-33.333333333333329</v>
          </cell>
          <cell r="I188">
            <v>-1.0610079575596787</v>
          </cell>
        </row>
        <row r="189">
          <cell r="A189">
            <v>38436</v>
          </cell>
          <cell r="B189">
            <v>31.86</v>
          </cell>
          <cell r="C189">
            <v>-9.5143425163305873E-2</v>
          </cell>
          <cell r="D189">
            <v>0.84</v>
          </cell>
          <cell r="E189">
            <v>3.77</v>
          </cell>
          <cell r="F189">
            <v>0.56000000000000005</v>
          </cell>
          <cell r="G189">
            <v>3.73</v>
          </cell>
          <cell r="H189">
            <v>-33.333333333333329</v>
          </cell>
          <cell r="I189">
            <v>-1.0610079575596787</v>
          </cell>
        </row>
        <row r="190">
          <cell r="A190">
            <v>38439</v>
          </cell>
          <cell r="B190">
            <v>31.96</v>
          </cell>
          <cell r="C190">
            <v>-9.2303322919625064E-2</v>
          </cell>
          <cell r="D190">
            <v>0.84</v>
          </cell>
          <cell r="E190">
            <v>3.77</v>
          </cell>
          <cell r="F190">
            <v>0.56000000000000005</v>
          </cell>
          <cell r="G190">
            <v>3.73</v>
          </cell>
          <cell r="H190">
            <v>-33.333333333333329</v>
          </cell>
          <cell r="I190">
            <v>-1.0610079575596787</v>
          </cell>
        </row>
        <row r="191">
          <cell r="A191">
            <v>38440</v>
          </cell>
          <cell r="B191">
            <v>31.66</v>
          </cell>
          <cell r="C191">
            <v>-0.10082362965066749</v>
          </cell>
          <cell r="D191">
            <v>0.84</v>
          </cell>
          <cell r="E191">
            <v>3.77</v>
          </cell>
          <cell r="F191">
            <v>0.56000000000000005</v>
          </cell>
          <cell r="G191">
            <v>3.73</v>
          </cell>
          <cell r="H191">
            <v>-33.333333333333329</v>
          </cell>
          <cell r="I191">
            <v>-1.0610079575596787</v>
          </cell>
        </row>
        <row r="192">
          <cell r="A192">
            <v>38441</v>
          </cell>
          <cell r="B192">
            <v>32.47</v>
          </cell>
          <cell r="C192">
            <v>-7.7818801476853272E-2</v>
          </cell>
          <cell r="D192">
            <v>0.84</v>
          </cell>
          <cell r="E192">
            <v>3.77</v>
          </cell>
          <cell r="F192">
            <v>0.56000000000000005</v>
          </cell>
          <cell r="G192">
            <v>3.73</v>
          </cell>
          <cell r="H192">
            <v>-33.333333333333329</v>
          </cell>
          <cell r="I192">
            <v>-1.0610079575596787</v>
          </cell>
        </row>
        <row r="193">
          <cell r="A193">
            <v>38442</v>
          </cell>
          <cell r="B193">
            <v>32.46</v>
          </cell>
          <cell r="C193">
            <v>-7.8102811701221242E-2</v>
          </cell>
          <cell r="D193">
            <v>1</v>
          </cell>
          <cell r="E193">
            <v>3.91</v>
          </cell>
          <cell r="F193">
            <v>1.1300000000000001</v>
          </cell>
          <cell r="G193">
            <v>3.73</v>
          </cell>
          <cell r="H193">
            <v>13.000000000000011</v>
          </cell>
          <cell r="I193">
            <v>-4.6035805626598485</v>
          </cell>
        </row>
        <row r="194">
          <cell r="A194">
            <v>38443</v>
          </cell>
          <cell r="B194">
            <v>31.8</v>
          </cell>
          <cell r="C194">
            <v>-9.6847486509514358E-2</v>
          </cell>
          <cell r="D194">
            <v>1</v>
          </cell>
          <cell r="E194">
            <v>3.91</v>
          </cell>
          <cell r="F194">
            <v>1.1300000000000001</v>
          </cell>
          <cell r="G194">
            <v>3.73</v>
          </cell>
          <cell r="H194">
            <v>13.000000000000011</v>
          </cell>
          <cell r="I194">
            <v>-4.6035805626598485</v>
          </cell>
        </row>
        <row r="195">
          <cell r="A195">
            <v>38446</v>
          </cell>
          <cell r="B195">
            <v>31.54</v>
          </cell>
          <cell r="C195">
            <v>-0.10423175234308435</v>
          </cell>
          <cell r="D195">
            <v>1</v>
          </cell>
          <cell r="E195">
            <v>3.91</v>
          </cell>
          <cell r="F195">
            <v>1.1300000000000001</v>
          </cell>
          <cell r="G195">
            <v>3.73</v>
          </cell>
          <cell r="H195">
            <v>13.000000000000011</v>
          </cell>
          <cell r="I195">
            <v>-4.6035805626598485</v>
          </cell>
        </row>
        <row r="196">
          <cell r="A196">
            <v>38447</v>
          </cell>
          <cell r="B196">
            <v>31.55</v>
          </cell>
          <cell r="C196">
            <v>-0.10394774211871627</v>
          </cell>
          <cell r="D196">
            <v>1</v>
          </cell>
          <cell r="E196">
            <v>3.91</v>
          </cell>
          <cell r="F196">
            <v>1.1300000000000001</v>
          </cell>
          <cell r="G196">
            <v>3.73</v>
          </cell>
          <cell r="H196">
            <v>13.000000000000011</v>
          </cell>
          <cell r="I196">
            <v>-4.6035805626598485</v>
          </cell>
        </row>
        <row r="197">
          <cell r="A197">
            <v>38448</v>
          </cell>
          <cell r="B197">
            <v>32.31</v>
          </cell>
          <cell r="C197">
            <v>-8.2362965066742344E-2</v>
          </cell>
          <cell r="D197">
            <v>1</v>
          </cell>
          <cell r="E197">
            <v>3.91</v>
          </cell>
          <cell r="F197">
            <v>1.1300000000000001</v>
          </cell>
          <cell r="G197">
            <v>3.73</v>
          </cell>
          <cell r="H197">
            <v>13.000000000000011</v>
          </cell>
          <cell r="I197">
            <v>-4.6035805626598485</v>
          </cell>
        </row>
        <row r="198">
          <cell r="A198">
            <v>38449</v>
          </cell>
          <cell r="B198">
            <v>32.89</v>
          </cell>
          <cell r="C198">
            <v>-6.5890372053393875E-2</v>
          </cell>
          <cell r="D198">
            <v>1</v>
          </cell>
          <cell r="E198">
            <v>3.91</v>
          </cell>
          <cell r="F198">
            <v>1.1300000000000001</v>
          </cell>
          <cell r="G198">
            <v>3.73</v>
          </cell>
          <cell r="H198">
            <v>13.000000000000011</v>
          </cell>
          <cell r="I198">
            <v>-4.6035805626598485</v>
          </cell>
        </row>
        <row r="199">
          <cell r="A199">
            <v>38450</v>
          </cell>
          <cell r="B199">
            <v>33.06</v>
          </cell>
          <cell r="C199">
            <v>-6.1062198239136611E-2</v>
          </cell>
          <cell r="D199">
            <v>1</v>
          </cell>
          <cell r="E199">
            <v>3.91</v>
          </cell>
          <cell r="F199">
            <v>1.1300000000000001</v>
          </cell>
          <cell r="G199">
            <v>3.73</v>
          </cell>
          <cell r="H199">
            <v>13.000000000000011</v>
          </cell>
          <cell r="I199">
            <v>-4.6035805626598485</v>
          </cell>
        </row>
        <row r="200">
          <cell r="A200">
            <v>38453</v>
          </cell>
          <cell r="B200">
            <v>32.85</v>
          </cell>
          <cell r="C200">
            <v>-6.7026412950866199E-2</v>
          </cell>
          <cell r="D200">
            <v>1</v>
          </cell>
          <cell r="E200">
            <v>3.91</v>
          </cell>
          <cell r="F200">
            <v>1.1300000000000001</v>
          </cell>
          <cell r="G200">
            <v>3.73</v>
          </cell>
          <cell r="H200">
            <v>13.000000000000011</v>
          </cell>
          <cell r="I200">
            <v>-4.6035805626598485</v>
          </cell>
        </row>
        <row r="201">
          <cell r="A201">
            <v>38454</v>
          </cell>
          <cell r="B201">
            <v>32.950000000000003</v>
          </cell>
          <cell r="C201">
            <v>-6.418631070718539E-2</v>
          </cell>
          <cell r="D201">
            <v>1</v>
          </cell>
          <cell r="E201">
            <v>3.91</v>
          </cell>
          <cell r="F201">
            <v>1.1300000000000001</v>
          </cell>
          <cell r="G201">
            <v>3.73</v>
          </cell>
          <cell r="H201">
            <v>13.000000000000011</v>
          </cell>
          <cell r="I201">
            <v>-4.6035805626598485</v>
          </cell>
        </row>
        <row r="202">
          <cell r="A202">
            <v>38455</v>
          </cell>
          <cell r="B202">
            <v>32.300000000000004</v>
          </cell>
          <cell r="C202">
            <v>-8.2646975291110425E-2</v>
          </cell>
          <cell r="D202">
            <v>1</v>
          </cell>
          <cell r="E202">
            <v>3.91</v>
          </cell>
          <cell r="F202">
            <v>1.1300000000000001</v>
          </cell>
          <cell r="G202">
            <v>3.73</v>
          </cell>
          <cell r="H202">
            <v>13.000000000000011</v>
          </cell>
          <cell r="I202">
            <v>-4.6035805626598485</v>
          </cell>
        </row>
        <row r="203">
          <cell r="A203">
            <v>38456</v>
          </cell>
          <cell r="B203">
            <v>32.450000000000003</v>
          </cell>
          <cell r="C203">
            <v>-7.8386821925589212E-2</v>
          </cell>
          <cell r="D203">
            <v>1</v>
          </cell>
          <cell r="E203">
            <v>3.91</v>
          </cell>
          <cell r="F203">
            <v>1.1300000000000001</v>
          </cell>
          <cell r="G203">
            <v>3.73</v>
          </cell>
          <cell r="H203">
            <v>13.000000000000011</v>
          </cell>
          <cell r="I203">
            <v>-4.6035805626598485</v>
          </cell>
        </row>
        <row r="204">
          <cell r="A204">
            <v>38457</v>
          </cell>
          <cell r="B204">
            <v>31.67</v>
          </cell>
          <cell r="C204">
            <v>-0.1005396194262993</v>
          </cell>
          <cell r="D204">
            <v>1</v>
          </cell>
          <cell r="E204">
            <v>3.91</v>
          </cell>
          <cell r="F204">
            <v>1.1300000000000001</v>
          </cell>
          <cell r="G204">
            <v>3.73</v>
          </cell>
          <cell r="H204">
            <v>13.000000000000011</v>
          </cell>
          <cell r="I204">
            <v>-4.6035805626598485</v>
          </cell>
        </row>
        <row r="205">
          <cell r="A205">
            <v>38460</v>
          </cell>
          <cell r="B205">
            <v>31.810000000000002</v>
          </cell>
          <cell r="C205">
            <v>-9.6563476285146277E-2</v>
          </cell>
          <cell r="D205">
            <v>1</v>
          </cell>
          <cell r="E205">
            <v>3.91</v>
          </cell>
          <cell r="F205">
            <v>1.1300000000000001</v>
          </cell>
          <cell r="G205">
            <v>3.73</v>
          </cell>
          <cell r="H205">
            <v>13.000000000000011</v>
          </cell>
          <cell r="I205">
            <v>-4.6035805626598485</v>
          </cell>
        </row>
        <row r="206">
          <cell r="A206">
            <v>38461</v>
          </cell>
          <cell r="B206">
            <v>32.42</v>
          </cell>
          <cell r="C206">
            <v>-7.9238852598693565E-2</v>
          </cell>
          <cell r="D206">
            <v>1</v>
          </cell>
          <cell r="E206">
            <v>3.91</v>
          </cell>
          <cell r="F206">
            <v>1.1300000000000001</v>
          </cell>
          <cell r="G206">
            <v>3.73</v>
          </cell>
          <cell r="H206">
            <v>13.000000000000011</v>
          </cell>
          <cell r="I206">
            <v>-4.6035805626598485</v>
          </cell>
        </row>
        <row r="207">
          <cell r="A207">
            <v>38462</v>
          </cell>
          <cell r="B207">
            <v>32.22</v>
          </cell>
          <cell r="C207">
            <v>-8.4919057086055183E-2</v>
          </cell>
          <cell r="D207">
            <v>1</v>
          </cell>
          <cell r="E207">
            <v>3.91</v>
          </cell>
          <cell r="F207">
            <v>1.1300000000000001</v>
          </cell>
          <cell r="G207">
            <v>3.73</v>
          </cell>
          <cell r="H207">
            <v>13.000000000000011</v>
          </cell>
          <cell r="I207">
            <v>-4.6035805626598485</v>
          </cell>
        </row>
        <row r="208">
          <cell r="A208">
            <v>38463</v>
          </cell>
          <cell r="B208">
            <v>32.380000000000003</v>
          </cell>
          <cell r="C208">
            <v>-8.0374893496165778E-2</v>
          </cell>
          <cell r="D208">
            <v>1</v>
          </cell>
          <cell r="E208">
            <v>3.91</v>
          </cell>
          <cell r="F208">
            <v>1.1300000000000001</v>
          </cell>
          <cell r="G208">
            <v>3.73</v>
          </cell>
          <cell r="H208">
            <v>13.000000000000011</v>
          </cell>
          <cell r="I208">
            <v>-4.6035805626598485</v>
          </cell>
        </row>
        <row r="209">
          <cell r="A209">
            <v>38464</v>
          </cell>
          <cell r="B209">
            <v>32.25</v>
          </cell>
          <cell r="C209">
            <v>-8.406702641295094E-2</v>
          </cell>
          <cell r="D209">
            <v>1</v>
          </cell>
          <cell r="E209">
            <v>3.91</v>
          </cell>
          <cell r="F209">
            <v>1.1300000000000001</v>
          </cell>
          <cell r="G209">
            <v>3.73</v>
          </cell>
          <cell r="H209">
            <v>13.000000000000011</v>
          </cell>
          <cell r="I209">
            <v>-4.6035805626598485</v>
          </cell>
        </row>
        <row r="210">
          <cell r="A210">
            <v>38467</v>
          </cell>
          <cell r="B210">
            <v>33.03</v>
          </cell>
          <cell r="C210">
            <v>-6.1914228912240854E-2</v>
          </cell>
          <cell r="D210">
            <v>1</v>
          </cell>
          <cell r="E210">
            <v>3.91</v>
          </cell>
          <cell r="F210">
            <v>1.1300000000000001</v>
          </cell>
          <cell r="G210">
            <v>3.73</v>
          </cell>
          <cell r="H210">
            <v>13.000000000000011</v>
          </cell>
          <cell r="I210">
            <v>-4.6035805626598485</v>
          </cell>
        </row>
        <row r="211">
          <cell r="A211">
            <v>38468</v>
          </cell>
          <cell r="B211">
            <v>33.89</v>
          </cell>
          <cell r="C211">
            <v>-3.7489349616586232E-2</v>
          </cell>
          <cell r="D211">
            <v>1</v>
          </cell>
          <cell r="E211">
            <v>3.91</v>
          </cell>
          <cell r="F211">
            <v>1.1300000000000001</v>
          </cell>
          <cell r="G211">
            <v>3.73</v>
          </cell>
          <cell r="H211">
            <v>13.000000000000011</v>
          </cell>
          <cell r="I211">
            <v>-4.6035805626598485</v>
          </cell>
        </row>
        <row r="212">
          <cell r="A212">
            <v>38469</v>
          </cell>
          <cell r="B212">
            <v>35.76</v>
          </cell>
          <cell r="C212">
            <v>1.5620562340244115E-2</v>
          </cell>
          <cell r="D212">
            <v>1</v>
          </cell>
          <cell r="E212">
            <v>3.91</v>
          </cell>
          <cell r="F212">
            <v>1.1300000000000001</v>
          </cell>
          <cell r="G212">
            <v>3.73</v>
          </cell>
          <cell r="H212">
            <v>13.000000000000011</v>
          </cell>
          <cell r="I212">
            <v>-4.6035805626598485</v>
          </cell>
        </row>
        <row r="213">
          <cell r="A213">
            <v>38470</v>
          </cell>
          <cell r="B213">
            <v>35.660000000000004</v>
          </cell>
          <cell r="C213">
            <v>1.2780460096563528E-2</v>
          </cell>
          <cell r="D213">
            <v>1</v>
          </cell>
          <cell r="E213">
            <v>3.91</v>
          </cell>
          <cell r="F213">
            <v>1.1300000000000001</v>
          </cell>
          <cell r="G213">
            <v>3.73</v>
          </cell>
          <cell r="H213">
            <v>13.000000000000011</v>
          </cell>
          <cell r="I213">
            <v>-4.6035805626598485</v>
          </cell>
        </row>
        <row r="214">
          <cell r="A214">
            <v>38471</v>
          </cell>
          <cell r="B214">
            <v>36.19</v>
          </cell>
          <cell r="C214">
            <v>2.7833001988071482E-2</v>
          </cell>
          <cell r="D214">
            <v>1</v>
          </cell>
          <cell r="E214">
            <v>3.92</v>
          </cell>
          <cell r="F214">
            <v>1.1300000000000001</v>
          </cell>
          <cell r="G214">
            <v>3.73</v>
          </cell>
          <cell r="H214">
            <v>13.000000000000011</v>
          </cell>
          <cell r="I214">
            <v>-4.8469387755102016</v>
          </cell>
        </row>
        <row r="215">
          <cell r="A215">
            <v>38474</v>
          </cell>
          <cell r="B215">
            <v>35.950000000000003</v>
          </cell>
          <cell r="C215">
            <v>2.1016756603237763E-2</v>
          </cell>
          <cell r="D215">
            <v>1</v>
          </cell>
          <cell r="E215">
            <v>3.92</v>
          </cell>
          <cell r="F215">
            <v>1.1300000000000001</v>
          </cell>
          <cell r="G215">
            <v>3.73</v>
          </cell>
          <cell r="H215">
            <v>13.000000000000011</v>
          </cell>
          <cell r="I215">
            <v>-4.8469387755102016</v>
          </cell>
        </row>
        <row r="216">
          <cell r="A216">
            <v>38475</v>
          </cell>
          <cell r="B216">
            <v>35.76</v>
          </cell>
          <cell r="C216">
            <v>1.5620562340244115E-2</v>
          </cell>
          <cell r="D216">
            <v>1</v>
          </cell>
          <cell r="E216">
            <v>3.92</v>
          </cell>
          <cell r="F216">
            <v>1.1300000000000001</v>
          </cell>
          <cell r="G216">
            <v>3.73</v>
          </cell>
          <cell r="H216">
            <v>13.000000000000011</v>
          </cell>
          <cell r="I216">
            <v>-4.8469387755102016</v>
          </cell>
        </row>
        <row r="217">
          <cell r="A217">
            <v>38476</v>
          </cell>
          <cell r="B217">
            <v>35.65</v>
          </cell>
          <cell r="C217">
            <v>1.2496449872195337E-2</v>
          </cell>
          <cell r="D217">
            <v>1</v>
          </cell>
          <cell r="E217">
            <v>3.92</v>
          </cell>
          <cell r="F217">
            <v>1.1300000000000001</v>
          </cell>
          <cell r="G217">
            <v>3.73</v>
          </cell>
          <cell r="H217">
            <v>13.000000000000011</v>
          </cell>
          <cell r="I217">
            <v>-4.8469387755102016</v>
          </cell>
        </row>
        <row r="218">
          <cell r="A218">
            <v>38477</v>
          </cell>
          <cell r="B218">
            <v>35.85</v>
          </cell>
          <cell r="C218">
            <v>1.8176654359556954E-2</v>
          </cell>
          <cell r="D218">
            <v>1</v>
          </cell>
          <cell r="E218">
            <v>3.92</v>
          </cell>
          <cell r="F218">
            <v>1.1300000000000001</v>
          </cell>
          <cell r="G218">
            <v>3.73</v>
          </cell>
          <cell r="H218">
            <v>13.000000000000011</v>
          </cell>
          <cell r="I218">
            <v>-4.8469387755102016</v>
          </cell>
        </row>
        <row r="219">
          <cell r="A219">
            <v>38478</v>
          </cell>
          <cell r="B219">
            <v>35.94</v>
          </cell>
          <cell r="C219">
            <v>2.0732746378869571E-2</v>
          </cell>
          <cell r="D219">
            <v>1</v>
          </cell>
          <cell r="E219">
            <v>3.92</v>
          </cell>
          <cell r="F219">
            <v>1.1300000000000001</v>
          </cell>
          <cell r="G219">
            <v>3.73</v>
          </cell>
          <cell r="H219">
            <v>13.000000000000011</v>
          </cell>
          <cell r="I219">
            <v>-4.8469387755102016</v>
          </cell>
        </row>
        <row r="220">
          <cell r="A220">
            <v>38481</v>
          </cell>
          <cell r="B220">
            <v>35.700000000000003</v>
          </cell>
          <cell r="C220">
            <v>1.3916500994035852E-2</v>
          </cell>
          <cell r="D220">
            <v>1</v>
          </cell>
          <cell r="E220">
            <v>3.92</v>
          </cell>
          <cell r="F220">
            <v>1.1300000000000001</v>
          </cell>
          <cell r="G220">
            <v>3.73</v>
          </cell>
          <cell r="H220">
            <v>13.000000000000011</v>
          </cell>
          <cell r="I220">
            <v>-4.8469387755102016</v>
          </cell>
        </row>
        <row r="221">
          <cell r="A221">
            <v>38482</v>
          </cell>
          <cell r="B221">
            <v>35.4</v>
          </cell>
          <cell r="C221">
            <v>5.3961942629934256E-3</v>
          </cell>
          <cell r="D221">
            <v>1</v>
          </cell>
          <cell r="E221">
            <v>3.92</v>
          </cell>
          <cell r="F221">
            <v>1.1300000000000001</v>
          </cell>
          <cell r="G221">
            <v>3.73</v>
          </cell>
          <cell r="H221">
            <v>13.000000000000011</v>
          </cell>
          <cell r="I221">
            <v>-4.8469387755102016</v>
          </cell>
        </row>
        <row r="222">
          <cell r="A222">
            <v>38483</v>
          </cell>
          <cell r="B222">
            <v>34.74</v>
          </cell>
          <cell r="C222">
            <v>-1.3348480545299579E-2</v>
          </cell>
          <cell r="D222">
            <v>1</v>
          </cell>
          <cell r="E222">
            <v>3.92</v>
          </cell>
          <cell r="F222">
            <v>1.1300000000000001</v>
          </cell>
          <cell r="G222">
            <v>3.73</v>
          </cell>
          <cell r="H222">
            <v>13.000000000000011</v>
          </cell>
          <cell r="I222">
            <v>-4.8469387755102016</v>
          </cell>
        </row>
        <row r="223">
          <cell r="A223">
            <v>38484</v>
          </cell>
          <cell r="B223">
            <v>34.15</v>
          </cell>
          <cell r="C223">
            <v>-3.010508378301624E-2</v>
          </cell>
          <cell r="D223">
            <v>1</v>
          </cell>
          <cell r="E223">
            <v>3.92</v>
          </cell>
          <cell r="F223">
            <v>1.1300000000000001</v>
          </cell>
          <cell r="G223">
            <v>3.73</v>
          </cell>
          <cell r="H223">
            <v>13.000000000000011</v>
          </cell>
          <cell r="I223">
            <v>-4.8469387755102016</v>
          </cell>
        </row>
        <row r="224">
          <cell r="A224">
            <v>38485</v>
          </cell>
          <cell r="B224">
            <v>33.74</v>
          </cell>
          <cell r="C224">
            <v>-4.1749502982107334E-2</v>
          </cell>
          <cell r="D224">
            <v>1</v>
          </cell>
          <cell r="E224">
            <v>3.92</v>
          </cell>
          <cell r="F224">
            <v>1.1300000000000001</v>
          </cell>
          <cell r="G224">
            <v>3.73</v>
          </cell>
          <cell r="H224">
            <v>13.000000000000011</v>
          </cell>
          <cell r="I224">
            <v>-4.8469387755102016</v>
          </cell>
        </row>
        <row r="225">
          <cell r="A225">
            <v>38488</v>
          </cell>
          <cell r="B225">
            <v>35</v>
          </cell>
          <cell r="C225">
            <v>-5.9642147117296984E-3</v>
          </cell>
          <cell r="D225">
            <v>1</v>
          </cell>
          <cell r="E225">
            <v>3.92</v>
          </cell>
          <cell r="F225">
            <v>1.1300000000000001</v>
          </cell>
          <cell r="G225">
            <v>3.73</v>
          </cell>
          <cell r="H225">
            <v>13.000000000000011</v>
          </cell>
          <cell r="I225">
            <v>-4.8469387755102016</v>
          </cell>
        </row>
        <row r="226">
          <cell r="A226">
            <v>38489</v>
          </cell>
          <cell r="B226">
            <v>35.300000000000004</v>
          </cell>
          <cell r="C226">
            <v>2.5560920193128389E-3</v>
          </cell>
          <cell r="D226">
            <v>1</v>
          </cell>
          <cell r="E226">
            <v>3.92</v>
          </cell>
          <cell r="F226">
            <v>1.1300000000000001</v>
          </cell>
          <cell r="G226">
            <v>3.73</v>
          </cell>
          <cell r="H226">
            <v>13.000000000000011</v>
          </cell>
          <cell r="I226">
            <v>-4.8469387755102016</v>
          </cell>
        </row>
        <row r="227">
          <cell r="A227">
            <v>38490</v>
          </cell>
          <cell r="B227">
            <v>36.18</v>
          </cell>
          <cell r="C227">
            <v>2.7548991763703512E-2</v>
          </cell>
          <cell r="D227">
            <v>1</v>
          </cell>
          <cell r="E227">
            <v>3.92</v>
          </cell>
          <cell r="F227">
            <v>1.1300000000000001</v>
          </cell>
          <cell r="G227">
            <v>3.73</v>
          </cell>
          <cell r="H227">
            <v>13.000000000000011</v>
          </cell>
          <cell r="I227">
            <v>-4.8469387755102016</v>
          </cell>
        </row>
        <row r="228">
          <cell r="A228">
            <v>38491</v>
          </cell>
          <cell r="B228">
            <v>36.5</v>
          </cell>
          <cell r="C228">
            <v>3.6637318943481878E-2</v>
          </cell>
          <cell r="D228">
            <v>1</v>
          </cell>
          <cell r="E228">
            <v>3.92</v>
          </cell>
          <cell r="F228">
            <v>1.1300000000000001</v>
          </cell>
          <cell r="G228">
            <v>3.73</v>
          </cell>
          <cell r="H228">
            <v>13.000000000000011</v>
          </cell>
          <cell r="I228">
            <v>-4.8469387755102016</v>
          </cell>
        </row>
        <row r="229">
          <cell r="A229">
            <v>38492</v>
          </cell>
          <cell r="B229">
            <v>36.36</v>
          </cell>
          <cell r="C229">
            <v>3.2661175802328746E-2</v>
          </cell>
          <cell r="D229">
            <v>1</v>
          </cell>
          <cell r="E229">
            <v>3.92</v>
          </cell>
          <cell r="F229">
            <v>1.1300000000000001</v>
          </cell>
          <cell r="G229">
            <v>3.73</v>
          </cell>
          <cell r="H229">
            <v>13.000000000000011</v>
          </cell>
          <cell r="I229">
            <v>-4.8469387755102016</v>
          </cell>
        </row>
        <row r="230">
          <cell r="A230">
            <v>38495</v>
          </cell>
          <cell r="B230">
            <v>36.630000000000003</v>
          </cell>
          <cell r="C230">
            <v>4.032945186026704E-2</v>
          </cell>
          <cell r="D230">
            <v>1</v>
          </cell>
          <cell r="E230">
            <v>3.92</v>
          </cell>
          <cell r="F230">
            <v>1.1300000000000001</v>
          </cell>
          <cell r="G230">
            <v>3.73</v>
          </cell>
          <cell r="H230">
            <v>13.000000000000011</v>
          </cell>
          <cell r="I230">
            <v>-4.8469387755102016</v>
          </cell>
        </row>
        <row r="231">
          <cell r="A231">
            <v>38496</v>
          </cell>
          <cell r="B231">
            <v>36.26</v>
          </cell>
          <cell r="C231">
            <v>2.9821073558647937E-2</v>
          </cell>
          <cell r="D231">
            <v>1</v>
          </cell>
          <cell r="E231">
            <v>3.92</v>
          </cell>
          <cell r="F231">
            <v>1.1300000000000001</v>
          </cell>
          <cell r="G231">
            <v>3.73</v>
          </cell>
          <cell r="H231">
            <v>13.000000000000011</v>
          </cell>
          <cell r="I231">
            <v>-4.8469387755102016</v>
          </cell>
        </row>
        <row r="232">
          <cell r="A232">
            <v>38497</v>
          </cell>
          <cell r="B232">
            <v>36.06</v>
          </cell>
          <cell r="C232">
            <v>2.4140869071286541E-2</v>
          </cell>
          <cell r="D232">
            <v>1</v>
          </cell>
          <cell r="E232">
            <v>3.92</v>
          </cell>
          <cell r="F232">
            <v>1.1300000000000001</v>
          </cell>
          <cell r="G232">
            <v>3.73</v>
          </cell>
          <cell r="H232">
            <v>13.000000000000011</v>
          </cell>
          <cell r="I232">
            <v>-4.8469387755102016</v>
          </cell>
        </row>
        <row r="233">
          <cell r="A233">
            <v>38498</v>
          </cell>
          <cell r="B233">
            <v>36.65</v>
          </cell>
          <cell r="C233">
            <v>4.089747230900298E-2</v>
          </cell>
          <cell r="D233">
            <v>1</v>
          </cell>
          <cell r="E233">
            <v>3.92</v>
          </cell>
          <cell r="F233">
            <v>1.1300000000000001</v>
          </cell>
          <cell r="G233">
            <v>3.73</v>
          </cell>
          <cell r="H233">
            <v>13.000000000000011</v>
          </cell>
          <cell r="I233">
            <v>-4.8469387755102016</v>
          </cell>
        </row>
        <row r="234">
          <cell r="A234">
            <v>38499</v>
          </cell>
          <cell r="B234">
            <v>37.4</v>
          </cell>
          <cell r="C234">
            <v>6.2198239136608935E-2</v>
          </cell>
          <cell r="D234">
            <v>1</v>
          </cell>
          <cell r="E234">
            <v>3.92</v>
          </cell>
          <cell r="F234">
            <v>1.1300000000000001</v>
          </cell>
          <cell r="G234">
            <v>3.73</v>
          </cell>
          <cell r="H234">
            <v>13.000000000000011</v>
          </cell>
          <cell r="I234">
            <v>-4.8469387755102016</v>
          </cell>
        </row>
        <row r="235">
          <cell r="A235">
            <v>38502</v>
          </cell>
          <cell r="B235">
            <v>37.4</v>
          </cell>
          <cell r="C235">
            <v>6.2198239136608935E-2</v>
          </cell>
          <cell r="D235">
            <v>1</v>
          </cell>
          <cell r="E235">
            <v>3.92</v>
          </cell>
          <cell r="F235">
            <v>1.1300000000000001</v>
          </cell>
          <cell r="G235">
            <v>3.73</v>
          </cell>
          <cell r="H235">
            <v>13.000000000000011</v>
          </cell>
          <cell r="I235">
            <v>-4.8469387755102016</v>
          </cell>
        </row>
        <row r="236">
          <cell r="A236">
            <v>38503</v>
          </cell>
          <cell r="B236">
            <v>37.17</v>
          </cell>
          <cell r="C236">
            <v>5.5666003976143186E-2</v>
          </cell>
          <cell r="D236">
            <v>1.03</v>
          </cell>
          <cell r="E236">
            <v>4.1399999999999997</v>
          </cell>
          <cell r="F236">
            <v>1.1300000000000001</v>
          </cell>
          <cell r="G236">
            <v>3.73</v>
          </cell>
          <cell r="H236">
            <v>9.7087378640776869</v>
          </cell>
          <cell r="I236">
            <v>-9.9033816425120662</v>
          </cell>
        </row>
        <row r="237">
          <cell r="A237">
            <v>38504</v>
          </cell>
          <cell r="B237">
            <v>37.619999999999997</v>
          </cell>
          <cell r="C237">
            <v>6.8446464072706492E-2</v>
          </cell>
          <cell r="D237">
            <v>1.03</v>
          </cell>
          <cell r="E237">
            <v>4.1399999999999997</v>
          </cell>
          <cell r="F237">
            <v>1.1300000000000001</v>
          </cell>
          <cell r="G237">
            <v>3.73</v>
          </cell>
          <cell r="H237">
            <v>9.7087378640776869</v>
          </cell>
          <cell r="I237">
            <v>-9.9033816425120662</v>
          </cell>
        </row>
        <row r="238">
          <cell r="A238">
            <v>38505</v>
          </cell>
          <cell r="B238">
            <v>37.85</v>
          </cell>
          <cell r="C238">
            <v>7.4978699233172463E-2</v>
          </cell>
          <cell r="D238">
            <v>1.03</v>
          </cell>
          <cell r="E238">
            <v>4.1399999999999997</v>
          </cell>
          <cell r="F238">
            <v>1.1300000000000001</v>
          </cell>
          <cell r="G238">
            <v>3.73</v>
          </cell>
          <cell r="H238">
            <v>9.7087378640776869</v>
          </cell>
          <cell r="I238">
            <v>-9.9033816425120662</v>
          </cell>
        </row>
        <row r="239">
          <cell r="A239">
            <v>38506</v>
          </cell>
          <cell r="B239">
            <v>38</v>
          </cell>
          <cell r="C239">
            <v>7.9238852598693565E-2</v>
          </cell>
          <cell r="D239">
            <v>1.03</v>
          </cell>
          <cell r="E239">
            <v>4.1399999999999997</v>
          </cell>
          <cell r="F239">
            <v>1.1300000000000001</v>
          </cell>
          <cell r="G239">
            <v>3.73</v>
          </cell>
          <cell r="H239">
            <v>9.7087378640776869</v>
          </cell>
          <cell r="I239">
            <v>-9.9033816425120662</v>
          </cell>
        </row>
        <row r="240">
          <cell r="A240">
            <v>38509</v>
          </cell>
          <cell r="B240">
            <v>38.32</v>
          </cell>
          <cell r="C240">
            <v>8.8327179778471931E-2</v>
          </cell>
          <cell r="D240">
            <v>1.03</v>
          </cell>
          <cell r="E240">
            <v>4.1399999999999997</v>
          </cell>
          <cell r="F240">
            <v>1.1300000000000001</v>
          </cell>
          <cell r="G240">
            <v>3.73</v>
          </cell>
          <cell r="H240">
            <v>9.7087378640776869</v>
          </cell>
          <cell r="I240">
            <v>-9.9033816425120662</v>
          </cell>
        </row>
        <row r="241">
          <cell r="A241">
            <v>38510</v>
          </cell>
          <cell r="B241">
            <v>38.630000000000003</v>
          </cell>
          <cell r="C241">
            <v>9.713149673388255E-2</v>
          </cell>
          <cell r="D241">
            <v>1.03</v>
          </cell>
          <cell r="E241">
            <v>4.1399999999999997</v>
          </cell>
          <cell r="F241">
            <v>1.1300000000000001</v>
          </cell>
          <cell r="G241">
            <v>3.73</v>
          </cell>
          <cell r="H241">
            <v>9.7087378640776869</v>
          </cell>
          <cell r="I241">
            <v>-9.9033816425120662</v>
          </cell>
        </row>
        <row r="242">
          <cell r="A242">
            <v>38511</v>
          </cell>
          <cell r="B242">
            <v>38.57</v>
          </cell>
          <cell r="C242">
            <v>9.5427435387673842E-2</v>
          </cell>
          <cell r="D242">
            <v>1.03</v>
          </cell>
          <cell r="E242">
            <v>4.1399999999999997</v>
          </cell>
          <cell r="F242">
            <v>1.1300000000000001</v>
          </cell>
          <cell r="G242">
            <v>3.73</v>
          </cell>
          <cell r="H242">
            <v>9.7087378640776869</v>
          </cell>
          <cell r="I242">
            <v>-9.9033816425120662</v>
          </cell>
        </row>
        <row r="243">
          <cell r="A243">
            <v>38512</v>
          </cell>
          <cell r="B243">
            <v>38.75</v>
          </cell>
          <cell r="C243">
            <v>0.1005396194262993</v>
          </cell>
          <cell r="D243">
            <v>1.03</v>
          </cell>
          <cell r="E243">
            <v>4.1399999999999997</v>
          </cell>
          <cell r="F243">
            <v>1.1300000000000001</v>
          </cell>
          <cell r="G243">
            <v>3.73</v>
          </cell>
          <cell r="H243">
            <v>9.7087378640776869</v>
          </cell>
          <cell r="I243">
            <v>-9.9033816425120662</v>
          </cell>
        </row>
        <row r="244">
          <cell r="A244">
            <v>38513</v>
          </cell>
          <cell r="B244">
            <v>38.72</v>
          </cell>
          <cell r="C244">
            <v>9.9687588753195167E-2</v>
          </cell>
          <cell r="D244">
            <v>1.03</v>
          </cell>
          <cell r="E244">
            <v>4.1399999999999997</v>
          </cell>
          <cell r="F244">
            <v>1.1300000000000001</v>
          </cell>
          <cell r="G244">
            <v>3.73</v>
          </cell>
          <cell r="H244">
            <v>9.7087378640776869</v>
          </cell>
          <cell r="I244">
            <v>-9.9033816425120662</v>
          </cell>
        </row>
        <row r="245">
          <cell r="A245">
            <v>38516</v>
          </cell>
          <cell r="B245">
            <v>39</v>
          </cell>
          <cell r="C245">
            <v>0.10763987503550121</v>
          </cell>
          <cell r="D245">
            <v>1.03</v>
          </cell>
          <cell r="E245">
            <v>4.1399999999999997</v>
          </cell>
          <cell r="F245">
            <v>1.1300000000000001</v>
          </cell>
          <cell r="G245">
            <v>3.73</v>
          </cell>
          <cell r="H245">
            <v>9.7087378640776869</v>
          </cell>
          <cell r="I245">
            <v>-9.9033816425120662</v>
          </cell>
        </row>
        <row r="246">
          <cell r="A246">
            <v>38517</v>
          </cell>
          <cell r="B246">
            <v>39.01</v>
          </cell>
          <cell r="C246">
            <v>0.10792388525986918</v>
          </cell>
          <cell r="D246">
            <v>1.03</v>
          </cell>
          <cell r="E246">
            <v>4.1399999999999997</v>
          </cell>
          <cell r="F246">
            <v>1.1300000000000001</v>
          </cell>
          <cell r="G246">
            <v>3.73</v>
          </cell>
          <cell r="H246">
            <v>9.7087378640776869</v>
          </cell>
          <cell r="I246">
            <v>-9.9033816425120662</v>
          </cell>
        </row>
        <row r="247">
          <cell r="A247">
            <v>38518</v>
          </cell>
          <cell r="B247">
            <v>39.04</v>
          </cell>
          <cell r="C247">
            <v>0.10877591593297353</v>
          </cell>
          <cell r="D247">
            <v>1.03</v>
          </cell>
          <cell r="E247">
            <v>4.1399999999999997</v>
          </cell>
          <cell r="F247">
            <v>1.1300000000000001</v>
          </cell>
          <cell r="G247">
            <v>3.73</v>
          </cell>
          <cell r="H247">
            <v>9.7087378640776869</v>
          </cell>
          <cell r="I247">
            <v>-9.9033816425120662</v>
          </cell>
        </row>
        <row r="248">
          <cell r="A248">
            <v>38519</v>
          </cell>
          <cell r="B248">
            <v>39.07</v>
          </cell>
          <cell r="C248">
            <v>0.10962794660607789</v>
          </cell>
          <cell r="D248">
            <v>1.03</v>
          </cell>
          <cell r="E248">
            <v>4.1399999999999997</v>
          </cell>
          <cell r="F248">
            <v>1.1300000000000001</v>
          </cell>
          <cell r="G248">
            <v>3.73</v>
          </cell>
          <cell r="H248">
            <v>9.7087378640776869</v>
          </cell>
          <cell r="I248">
            <v>-9.9033816425120662</v>
          </cell>
        </row>
        <row r="249">
          <cell r="A249">
            <v>38520</v>
          </cell>
          <cell r="B249">
            <v>39.1</v>
          </cell>
          <cell r="C249">
            <v>0.11047997727918202</v>
          </cell>
          <cell r="D249">
            <v>1.03</v>
          </cell>
          <cell r="E249">
            <v>4.1399999999999997</v>
          </cell>
          <cell r="F249">
            <v>1.1300000000000001</v>
          </cell>
          <cell r="G249">
            <v>3.73</v>
          </cell>
          <cell r="H249">
            <v>9.7087378640776869</v>
          </cell>
          <cell r="I249">
            <v>-9.9033816425120662</v>
          </cell>
        </row>
        <row r="250">
          <cell r="A250">
            <v>38523</v>
          </cell>
          <cell r="B250">
            <v>39.54</v>
          </cell>
          <cell r="C250">
            <v>0.12297642715137735</v>
          </cell>
          <cell r="D250">
            <v>1.03</v>
          </cell>
          <cell r="E250">
            <v>4.1399999999999997</v>
          </cell>
          <cell r="F250">
            <v>1.1300000000000001</v>
          </cell>
          <cell r="G250">
            <v>3.73</v>
          </cell>
          <cell r="H250">
            <v>9.7087378640776869</v>
          </cell>
          <cell r="I250">
            <v>-9.9033816425120662</v>
          </cell>
        </row>
        <row r="251">
          <cell r="A251">
            <v>38524</v>
          </cell>
          <cell r="B251">
            <v>39.75</v>
          </cell>
          <cell r="C251">
            <v>0.12894064186310694</v>
          </cell>
          <cell r="D251">
            <v>1.03</v>
          </cell>
          <cell r="E251">
            <v>4.1399999999999997</v>
          </cell>
          <cell r="F251">
            <v>1.1300000000000001</v>
          </cell>
          <cell r="G251">
            <v>3.73</v>
          </cell>
          <cell r="H251">
            <v>9.7087378640776869</v>
          </cell>
          <cell r="I251">
            <v>-9.9033816425120662</v>
          </cell>
        </row>
        <row r="252">
          <cell r="A252">
            <v>38525</v>
          </cell>
          <cell r="B252">
            <v>39.869999999999997</v>
          </cell>
          <cell r="C252">
            <v>0.13234876455552391</v>
          </cell>
          <cell r="D252">
            <v>1.03</v>
          </cell>
          <cell r="E252">
            <v>4.1399999999999997</v>
          </cell>
          <cell r="F252">
            <v>1.1300000000000001</v>
          </cell>
          <cell r="G252">
            <v>3.73</v>
          </cell>
          <cell r="H252">
            <v>9.7087378640776869</v>
          </cell>
          <cell r="I252">
            <v>-9.9033816425120662</v>
          </cell>
        </row>
        <row r="253">
          <cell r="A253">
            <v>38526</v>
          </cell>
          <cell r="B253">
            <v>39</v>
          </cell>
          <cell r="C253">
            <v>0.10763987503550121</v>
          </cell>
          <cell r="D253">
            <v>1.03</v>
          </cell>
          <cell r="E253">
            <v>4.1399999999999997</v>
          </cell>
          <cell r="F253">
            <v>1.1300000000000001</v>
          </cell>
          <cell r="G253">
            <v>3.73</v>
          </cell>
          <cell r="H253">
            <v>9.7087378640776869</v>
          </cell>
          <cell r="I253">
            <v>-9.9033816425120662</v>
          </cell>
        </row>
        <row r="254">
          <cell r="A254">
            <v>38527</v>
          </cell>
          <cell r="B254">
            <v>38.72</v>
          </cell>
          <cell r="C254">
            <v>9.9687588753195167E-2</v>
          </cell>
          <cell r="D254">
            <v>1.03</v>
          </cell>
          <cell r="E254">
            <v>4.1399999999999997</v>
          </cell>
          <cell r="F254">
            <v>1.1300000000000001</v>
          </cell>
          <cell r="G254">
            <v>3.73</v>
          </cell>
          <cell r="H254">
            <v>9.7087378640776869</v>
          </cell>
          <cell r="I254">
            <v>-9.9033816425120662</v>
          </cell>
        </row>
        <row r="255">
          <cell r="A255">
            <v>38530</v>
          </cell>
          <cell r="B255">
            <v>38.880000000000003</v>
          </cell>
          <cell r="C255">
            <v>0.10423175234308446</v>
          </cell>
          <cell r="D255">
            <v>1.03</v>
          </cell>
          <cell r="E255">
            <v>4.1399999999999997</v>
          </cell>
          <cell r="F255">
            <v>1.1300000000000001</v>
          </cell>
          <cell r="G255">
            <v>3.73</v>
          </cell>
          <cell r="H255">
            <v>9.7087378640776869</v>
          </cell>
          <cell r="I255">
            <v>-9.9033816425120662</v>
          </cell>
        </row>
        <row r="256">
          <cell r="A256">
            <v>38531</v>
          </cell>
          <cell r="B256">
            <v>38.97</v>
          </cell>
          <cell r="C256">
            <v>0.10678784436239708</v>
          </cell>
          <cell r="D256">
            <v>1.03</v>
          </cell>
          <cell r="E256">
            <v>4.1399999999999997</v>
          </cell>
          <cell r="F256">
            <v>1.1300000000000001</v>
          </cell>
          <cell r="G256">
            <v>3.73</v>
          </cell>
          <cell r="H256">
            <v>9.7087378640776869</v>
          </cell>
          <cell r="I256">
            <v>-9.9033816425120662</v>
          </cell>
        </row>
        <row r="257">
          <cell r="A257">
            <v>38532</v>
          </cell>
          <cell r="B257">
            <v>38.410000000000004</v>
          </cell>
          <cell r="C257">
            <v>9.088327179778477E-2</v>
          </cell>
          <cell r="D257">
            <v>1.03</v>
          </cell>
          <cell r="E257">
            <v>4.1399999999999997</v>
          </cell>
          <cell r="F257">
            <v>1.1300000000000001</v>
          </cell>
          <cell r="G257">
            <v>3.73</v>
          </cell>
          <cell r="H257">
            <v>9.7087378640776869</v>
          </cell>
          <cell r="I257">
            <v>-9.9033816425120662</v>
          </cell>
        </row>
        <row r="258">
          <cell r="A258">
            <v>38533</v>
          </cell>
          <cell r="B258">
            <v>38.61</v>
          </cell>
          <cell r="C258">
            <v>9.6563476285146166E-2</v>
          </cell>
          <cell r="D258">
            <v>1.06</v>
          </cell>
          <cell r="E258">
            <v>4.22</v>
          </cell>
          <cell r="F258">
            <v>0.92</v>
          </cell>
          <cell r="G258">
            <v>3.73</v>
          </cell>
          <cell r="H258">
            <v>-13.207547169811317</v>
          </cell>
          <cell r="I258">
            <v>-11.611374407582931</v>
          </cell>
        </row>
        <row r="259">
          <cell r="A259">
            <v>38534</v>
          </cell>
          <cell r="B259">
            <v>38.340000000000003</v>
          </cell>
          <cell r="C259">
            <v>8.8895200227208315E-2</v>
          </cell>
          <cell r="D259">
            <v>1.06</v>
          </cell>
          <cell r="E259">
            <v>4.22</v>
          </cell>
          <cell r="F259">
            <v>0.92</v>
          </cell>
          <cell r="G259">
            <v>3.73</v>
          </cell>
          <cell r="H259">
            <v>-13.207547169811317</v>
          </cell>
          <cell r="I259">
            <v>-11.611374407582931</v>
          </cell>
        </row>
        <row r="260">
          <cell r="A260">
            <v>38537</v>
          </cell>
          <cell r="B260">
            <v>38.340000000000003</v>
          </cell>
          <cell r="C260">
            <v>8.8895200227208315E-2</v>
          </cell>
          <cell r="D260">
            <v>1.06</v>
          </cell>
          <cell r="E260">
            <v>4.22</v>
          </cell>
          <cell r="F260">
            <v>0.92</v>
          </cell>
          <cell r="G260">
            <v>3.73</v>
          </cell>
          <cell r="H260">
            <v>-13.207547169811317</v>
          </cell>
          <cell r="I260">
            <v>-11.611374407582931</v>
          </cell>
        </row>
        <row r="261">
          <cell r="A261">
            <v>38538</v>
          </cell>
          <cell r="B261">
            <v>38.81</v>
          </cell>
          <cell r="C261">
            <v>0.10224368077250778</v>
          </cell>
          <cell r="D261">
            <v>1.06</v>
          </cell>
          <cell r="E261">
            <v>4.22</v>
          </cell>
          <cell r="F261">
            <v>0.92</v>
          </cell>
          <cell r="G261">
            <v>3.73</v>
          </cell>
          <cell r="H261">
            <v>-13.207547169811317</v>
          </cell>
          <cell r="I261">
            <v>-11.611374407582931</v>
          </cell>
        </row>
        <row r="262">
          <cell r="A262">
            <v>38539</v>
          </cell>
          <cell r="B262">
            <v>38.380000000000003</v>
          </cell>
          <cell r="C262">
            <v>9.0031241124680639E-2</v>
          </cell>
          <cell r="D262">
            <v>1.06</v>
          </cell>
          <cell r="E262">
            <v>4.22</v>
          </cell>
          <cell r="F262">
            <v>0.92</v>
          </cell>
          <cell r="G262">
            <v>3.73</v>
          </cell>
          <cell r="H262">
            <v>-13.207547169811317</v>
          </cell>
          <cell r="I262">
            <v>-11.611374407582931</v>
          </cell>
        </row>
        <row r="263">
          <cell r="A263">
            <v>38540</v>
          </cell>
          <cell r="B263">
            <v>38.71</v>
          </cell>
          <cell r="C263">
            <v>9.9403578528826975E-2</v>
          </cell>
          <cell r="D263">
            <v>1.06</v>
          </cell>
          <cell r="E263">
            <v>4.22</v>
          </cell>
          <cell r="F263">
            <v>0.92</v>
          </cell>
          <cell r="G263">
            <v>3.73</v>
          </cell>
          <cell r="H263">
            <v>-13.207547169811317</v>
          </cell>
          <cell r="I263">
            <v>-11.611374407582931</v>
          </cell>
        </row>
        <row r="264">
          <cell r="A264">
            <v>38541</v>
          </cell>
          <cell r="B264">
            <v>39.130000000000003</v>
          </cell>
          <cell r="C264">
            <v>0.11133200795228637</v>
          </cell>
          <cell r="D264">
            <v>1.06</v>
          </cell>
          <cell r="E264">
            <v>4.22</v>
          </cell>
          <cell r="F264">
            <v>0.92</v>
          </cell>
          <cell r="G264">
            <v>3.73</v>
          </cell>
          <cell r="H264">
            <v>-13.207547169811317</v>
          </cell>
          <cell r="I264">
            <v>-11.611374407582931</v>
          </cell>
        </row>
        <row r="265">
          <cell r="A265">
            <v>38544</v>
          </cell>
          <cell r="B265">
            <v>39.25</v>
          </cell>
          <cell r="C265">
            <v>0.11474013064470312</v>
          </cell>
          <cell r="D265">
            <v>1.06</v>
          </cell>
          <cell r="E265">
            <v>4.22</v>
          </cell>
          <cell r="F265">
            <v>0.92</v>
          </cell>
          <cell r="G265">
            <v>3.73</v>
          </cell>
          <cell r="H265">
            <v>-13.207547169811317</v>
          </cell>
          <cell r="I265">
            <v>-11.611374407582931</v>
          </cell>
        </row>
        <row r="266">
          <cell r="A266">
            <v>38545</v>
          </cell>
          <cell r="B266">
            <v>38.800000000000004</v>
          </cell>
          <cell r="C266">
            <v>0.10195967054813981</v>
          </cell>
          <cell r="D266">
            <v>1.06</v>
          </cell>
          <cell r="E266">
            <v>4.22</v>
          </cell>
          <cell r="F266">
            <v>0.92</v>
          </cell>
          <cell r="G266">
            <v>3.73</v>
          </cell>
          <cell r="H266">
            <v>-13.207547169811317</v>
          </cell>
          <cell r="I266">
            <v>-11.611374407582931</v>
          </cell>
        </row>
        <row r="267">
          <cell r="A267">
            <v>38546</v>
          </cell>
          <cell r="B267">
            <v>38.590000000000003</v>
          </cell>
          <cell r="C267">
            <v>9.5995455836410226E-2</v>
          </cell>
          <cell r="D267">
            <v>1.06</v>
          </cell>
          <cell r="E267">
            <v>4.22</v>
          </cell>
          <cell r="F267">
            <v>0.92</v>
          </cell>
          <cell r="G267">
            <v>3.73</v>
          </cell>
          <cell r="H267">
            <v>-13.207547169811317</v>
          </cell>
          <cell r="I267">
            <v>-11.611374407582931</v>
          </cell>
        </row>
        <row r="268">
          <cell r="A268">
            <v>38547</v>
          </cell>
          <cell r="B268">
            <v>38.53</v>
          </cell>
          <cell r="C268">
            <v>9.4291394490201741E-2</v>
          </cell>
          <cell r="D268">
            <v>1.06</v>
          </cell>
          <cell r="E268">
            <v>4.22</v>
          </cell>
          <cell r="F268">
            <v>0.92</v>
          </cell>
          <cell r="G268">
            <v>3.73</v>
          </cell>
          <cell r="H268">
            <v>-13.207547169811317</v>
          </cell>
          <cell r="I268">
            <v>-11.611374407582931</v>
          </cell>
        </row>
        <row r="269">
          <cell r="A269">
            <v>38548</v>
          </cell>
          <cell r="B269">
            <v>38.75</v>
          </cell>
          <cell r="C269">
            <v>0.1005396194262993</v>
          </cell>
          <cell r="D269">
            <v>1.06</v>
          </cell>
          <cell r="E269">
            <v>4.22</v>
          </cell>
          <cell r="F269">
            <v>0.92</v>
          </cell>
          <cell r="G269">
            <v>3.73</v>
          </cell>
          <cell r="H269">
            <v>-13.207547169811317</v>
          </cell>
          <cell r="I269">
            <v>-11.611374407582931</v>
          </cell>
        </row>
        <row r="270">
          <cell r="A270">
            <v>38551</v>
          </cell>
          <cell r="B270">
            <v>38.04</v>
          </cell>
          <cell r="C270">
            <v>8.0374893496165889E-2</v>
          </cell>
          <cell r="D270">
            <v>1.06</v>
          </cell>
          <cell r="E270">
            <v>4.22</v>
          </cell>
          <cell r="F270">
            <v>0.92</v>
          </cell>
          <cell r="G270">
            <v>3.73</v>
          </cell>
          <cell r="H270">
            <v>-13.207547169811317</v>
          </cell>
          <cell r="I270">
            <v>-11.611374407582931</v>
          </cell>
        </row>
        <row r="271">
          <cell r="A271">
            <v>38552</v>
          </cell>
          <cell r="B271">
            <v>37.5</v>
          </cell>
          <cell r="C271">
            <v>6.5038341380289744E-2</v>
          </cell>
          <cell r="D271">
            <v>1.06</v>
          </cell>
          <cell r="E271">
            <v>4.22</v>
          </cell>
          <cell r="F271">
            <v>0.92</v>
          </cell>
          <cell r="G271">
            <v>3.73</v>
          </cell>
          <cell r="H271">
            <v>-13.207547169811317</v>
          </cell>
          <cell r="I271">
            <v>-11.611374407582931</v>
          </cell>
        </row>
        <row r="272">
          <cell r="A272">
            <v>38553</v>
          </cell>
          <cell r="B272">
            <v>37.51</v>
          </cell>
          <cell r="C272">
            <v>6.5322351604657714E-2</v>
          </cell>
          <cell r="D272">
            <v>1.06</v>
          </cell>
          <cell r="E272">
            <v>4.22</v>
          </cell>
          <cell r="F272">
            <v>0.92</v>
          </cell>
          <cell r="G272">
            <v>3.73</v>
          </cell>
          <cell r="H272">
            <v>-13.207547169811317</v>
          </cell>
          <cell r="I272">
            <v>-11.611374407582931</v>
          </cell>
        </row>
        <row r="273">
          <cell r="A273">
            <v>38554</v>
          </cell>
          <cell r="B273">
            <v>36.950000000000003</v>
          </cell>
          <cell r="C273">
            <v>4.9417779040045406E-2</v>
          </cell>
          <cell r="D273">
            <v>1.06</v>
          </cell>
          <cell r="E273">
            <v>4.22</v>
          </cell>
          <cell r="F273">
            <v>0.92</v>
          </cell>
          <cell r="G273">
            <v>3.73</v>
          </cell>
          <cell r="H273">
            <v>-13.207547169811317</v>
          </cell>
          <cell r="I273">
            <v>-11.611374407582931</v>
          </cell>
        </row>
        <row r="274">
          <cell r="A274">
            <v>38555</v>
          </cell>
          <cell r="B274">
            <v>37.58</v>
          </cell>
          <cell r="C274">
            <v>6.7310423175234169E-2</v>
          </cell>
          <cell r="D274">
            <v>1.06</v>
          </cell>
          <cell r="E274">
            <v>4.22</v>
          </cell>
          <cell r="F274">
            <v>0.92</v>
          </cell>
          <cell r="G274">
            <v>3.73</v>
          </cell>
          <cell r="H274">
            <v>-13.207547169811317</v>
          </cell>
          <cell r="I274">
            <v>-11.611374407582931</v>
          </cell>
        </row>
        <row r="275">
          <cell r="A275">
            <v>38558</v>
          </cell>
          <cell r="B275">
            <v>36.619999999999997</v>
          </cell>
          <cell r="C275">
            <v>4.0045441635898849E-2</v>
          </cell>
          <cell r="D275">
            <v>1.06</v>
          </cell>
          <cell r="E275">
            <v>4.22</v>
          </cell>
          <cell r="F275">
            <v>0.92</v>
          </cell>
          <cell r="G275">
            <v>3.73</v>
          </cell>
          <cell r="H275">
            <v>-13.207547169811317</v>
          </cell>
          <cell r="I275">
            <v>-11.611374407582931</v>
          </cell>
        </row>
        <row r="276">
          <cell r="A276">
            <v>38559</v>
          </cell>
          <cell r="B276">
            <v>36.160000000000004</v>
          </cell>
          <cell r="C276">
            <v>2.698097131496735E-2</v>
          </cell>
          <cell r="D276">
            <v>1.06</v>
          </cell>
          <cell r="E276">
            <v>4.22</v>
          </cell>
          <cell r="F276">
            <v>0.92</v>
          </cell>
          <cell r="G276">
            <v>3.73</v>
          </cell>
          <cell r="H276">
            <v>-13.207547169811317</v>
          </cell>
          <cell r="I276">
            <v>-11.611374407582931</v>
          </cell>
        </row>
        <row r="277">
          <cell r="A277">
            <v>38560</v>
          </cell>
          <cell r="B277">
            <v>36.47</v>
          </cell>
          <cell r="C277">
            <v>3.5785288270377746E-2</v>
          </cell>
          <cell r="D277">
            <v>1.06</v>
          </cell>
          <cell r="E277">
            <v>4.22</v>
          </cell>
          <cell r="F277">
            <v>0.92</v>
          </cell>
          <cell r="G277">
            <v>3.73</v>
          </cell>
          <cell r="H277">
            <v>-13.207547169811317</v>
          </cell>
          <cell r="I277">
            <v>-11.611374407582931</v>
          </cell>
        </row>
        <row r="278">
          <cell r="A278">
            <v>38561</v>
          </cell>
          <cell r="B278">
            <v>36.270000000000003</v>
          </cell>
          <cell r="C278">
            <v>3.0105083783016351E-2</v>
          </cell>
          <cell r="D278">
            <v>1.06</v>
          </cell>
          <cell r="E278">
            <v>4.22</v>
          </cell>
          <cell r="F278">
            <v>0.92</v>
          </cell>
          <cell r="G278">
            <v>3.73</v>
          </cell>
          <cell r="H278">
            <v>-13.207547169811317</v>
          </cell>
          <cell r="I278">
            <v>-11.611374407582931</v>
          </cell>
        </row>
        <row r="279">
          <cell r="A279">
            <v>38562</v>
          </cell>
          <cell r="B279">
            <v>36</v>
          </cell>
          <cell r="C279">
            <v>2.2436807725078056E-2</v>
          </cell>
          <cell r="D279">
            <v>1.02</v>
          </cell>
          <cell r="E279">
            <v>4.1900000000000004</v>
          </cell>
          <cell r="F279">
            <v>0.92</v>
          </cell>
          <cell r="G279">
            <v>3.73</v>
          </cell>
          <cell r="H279">
            <v>-9.8039215686274499</v>
          </cell>
          <cell r="I279">
            <v>-10.978520286396186</v>
          </cell>
        </row>
        <row r="280">
          <cell r="A280">
            <v>38565</v>
          </cell>
          <cell r="B280">
            <v>35.56</v>
          </cell>
          <cell r="C280">
            <v>9.9403578528827197E-3</v>
          </cell>
          <cell r="D280">
            <v>1.02</v>
          </cell>
          <cell r="E280">
            <v>4.1900000000000004</v>
          </cell>
          <cell r="F280">
            <v>0.92</v>
          </cell>
          <cell r="G280">
            <v>3.73</v>
          </cell>
          <cell r="H280">
            <v>-9.8039215686274499</v>
          </cell>
          <cell r="I280">
            <v>-10.978520286396186</v>
          </cell>
        </row>
        <row r="281">
          <cell r="A281">
            <v>38566</v>
          </cell>
          <cell r="B281">
            <v>35.6</v>
          </cell>
          <cell r="C281">
            <v>1.1076398750355043E-2</v>
          </cell>
          <cell r="D281">
            <v>1.02</v>
          </cell>
          <cell r="E281">
            <v>4.1900000000000004</v>
          </cell>
          <cell r="F281">
            <v>0.92</v>
          </cell>
          <cell r="G281">
            <v>3.73</v>
          </cell>
          <cell r="H281">
            <v>-9.8039215686274499</v>
          </cell>
          <cell r="I281">
            <v>-10.978520286396186</v>
          </cell>
        </row>
        <row r="282">
          <cell r="A282">
            <v>38567</v>
          </cell>
          <cell r="B282">
            <v>35.340000000000003</v>
          </cell>
          <cell r="C282">
            <v>3.6921329167851624E-3</v>
          </cell>
          <cell r="D282">
            <v>1.02</v>
          </cell>
          <cell r="E282">
            <v>4.1900000000000004</v>
          </cell>
          <cell r="F282">
            <v>0.92</v>
          </cell>
          <cell r="G282">
            <v>3.73</v>
          </cell>
          <cell r="H282">
            <v>-9.8039215686274499</v>
          </cell>
          <cell r="I282">
            <v>-10.978520286396186</v>
          </cell>
        </row>
        <row r="283">
          <cell r="A283">
            <v>38568</v>
          </cell>
          <cell r="B283">
            <v>35.21</v>
          </cell>
          <cell r="C283">
            <v>0</v>
          </cell>
          <cell r="D283">
            <v>1.02</v>
          </cell>
          <cell r="E283">
            <v>4.1900000000000004</v>
          </cell>
          <cell r="F283">
            <v>0.92</v>
          </cell>
          <cell r="G283">
            <v>3.73</v>
          </cell>
          <cell r="H283">
            <v>-9.8039215686274499</v>
          </cell>
          <cell r="I283">
            <v>-10.978520286396186</v>
          </cell>
        </row>
        <row r="284">
          <cell r="A284">
            <v>38569</v>
          </cell>
          <cell r="B284">
            <v>35.01</v>
          </cell>
          <cell r="C284">
            <v>-5.6802044873616175E-3</v>
          </cell>
          <cell r="D284">
            <v>1.02</v>
          </cell>
          <cell r="E284">
            <v>4.1900000000000004</v>
          </cell>
          <cell r="F284">
            <v>0.92</v>
          </cell>
          <cell r="G284">
            <v>3.73</v>
          </cell>
          <cell r="H284">
            <v>-9.8039215686274499</v>
          </cell>
          <cell r="I284">
            <v>-10.978520286396186</v>
          </cell>
        </row>
        <row r="285">
          <cell r="A285">
            <v>38572</v>
          </cell>
          <cell r="B285">
            <v>34.82</v>
          </cell>
          <cell r="C285">
            <v>-1.1076398750355043E-2</v>
          </cell>
          <cell r="D285">
            <v>1.02</v>
          </cell>
          <cell r="E285">
            <v>4.1900000000000004</v>
          </cell>
          <cell r="F285">
            <v>0.92</v>
          </cell>
          <cell r="G285">
            <v>3.73</v>
          </cell>
          <cell r="H285">
            <v>-9.8039215686274499</v>
          </cell>
          <cell r="I285">
            <v>-10.978520286396186</v>
          </cell>
        </row>
        <row r="286">
          <cell r="A286">
            <v>38573</v>
          </cell>
          <cell r="B286">
            <v>35.200000000000003</v>
          </cell>
          <cell r="C286">
            <v>-2.8401022436796985E-4</v>
          </cell>
          <cell r="D286">
            <v>1.02</v>
          </cell>
          <cell r="E286">
            <v>4.1900000000000004</v>
          </cell>
          <cell r="F286">
            <v>0.92</v>
          </cell>
          <cell r="G286">
            <v>3.73</v>
          </cell>
          <cell r="H286">
            <v>-9.8039215686274499</v>
          </cell>
          <cell r="I286">
            <v>-10.978520286396186</v>
          </cell>
        </row>
        <row r="287">
          <cell r="A287">
            <v>38574</v>
          </cell>
          <cell r="B287">
            <v>35.050000000000004</v>
          </cell>
          <cell r="C287">
            <v>-4.544163589889183E-3</v>
          </cell>
          <cell r="D287">
            <v>1.02</v>
          </cell>
          <cell r="E287">
            <v>4.1900000000000004</v>
          </cell>
          <cell r="F287">
            <v>0.92</v>
          </cell>
          <cell r="G287">
            <v>3.73</v>
          </cell>
          <cell r="H287">
            <v>-9.8039215686274499</v>
          </cell>
          <cell r="I287">
            <v>-10.978520286396186</v>
          </cell>
        </row>
        <row r="288">
          <cell r="A288">
            <v>38575</v>
          </cell>
          <cell r="B288">
            <v>35.47</v>
          </cell>
          <cell r="C288">
            <v>7.3842658335698808E-3</v>
          </cell>
          <cell r="D288">
            <v>1.02</v>
          </cell>
          <cell r="E288">
            <v>4.1900000000000004</v>
          </cell>
          <cell r="F288">
            <v>0.92</v>
          </cell>
          <cell r="G288">
            <v>3.73</v>
          </cell>
          <cell r="H288">
            <v>-9.8039215686274499</v>
          </cell>
          <cell r="I288">
            <v>-10.978520286396186</v>
          </cell>
        </row>
        <row r="289">
          <cell r="A289">
            <v>38576</v>
          </cell>
          <cell r="B289">
            <v>35.06</v>
          </cell>
          <cell r="C289">
            <v>-4.2601533655211021E-3</v>
          </cell>
          <cell r="D289">
            <v>1.02</v>
          </cell>
          <cell r="E289">
            <v>4.1900000000000004</v>
          </cell>
          <cell r="F289">
            <v>0.92</v>
          </cell>
          <cell r="G289">
            <v>3.73</v>
          </cell>
          <cell r="H289">
            <v>-9.8039215686274499</v>
          </cell>
          <cell r="I289">
            <v>-10.978520286396186</v>
          </cell>
        </row>
        <row r="290">
          <cell r="A290">
            <v>38579</v>
          </cell>
          <cell r="B290">
            <v>34.82</v>
          </cell>
          <cell r="C290">
            <v>-1.1076398750355043E-2</v>
          </cell>
          <cell r="D290">
            <v>1.02</v>
          </cell>
          <cell r="E290">
            <v>4.1900000000000004</v>
          </cell>
          <cell r="F290">
            <v>0.92</v>
          </cell>
          <cell r="G290">
            <v>3.73</v>
          </cell>
          <cell r="H290">
            <v>-9.8039215686274499</v>
          </cell>
          <cell r="I290">
            <v>-10.978520286396186</v>
          </cell>
        </row>
        <row r="291">
          <cell r="A291">
            <v>38580</v>
          </cell>
          <cell r="B291">
            <v>34.33</v>
          </cell>
          <cell r="C291">
            <v>-2.4992899744390895E-2</v>
          </cell>
          <cell r="D291">
            <v>1.02</v>
          </cell>
          <cell r="E291">
            <v>4.1900000000000004</v>
          </cell>
          <cell r="F291">
            <v>0.92</v>
          </cell>
          <cell r="G291">
            <v>3.73</v>
          </cell>
          <cell r="H291">
            <v>-9.8039215686274499</v>
          </cell>
          <cell r="I291">
            <v>-10.978520286396186</v>
          </cell>
        </row>
        <row r="292">
          <cell r="A292">
            <v>38581</v>
          </cell>
          <cell r="B292">
            <v>34.39</v>
          </cell>
          <cell r="C292">
            <v>-2.3288838398182299E-2</v>
          </cell>
          <cell r="D292">
            <v>1.02</v>
          </cell>
          <cell r="E292">
            <v>4.1900000000000004</v>
          </cell>
          <cell r="F292">
            <v>0.92</v>
          </cell>
          <cell r="G292">
            <v>3.73</v>
          </cell>
          <cell r="H292">
            <v>-9.8039215686274499</v>
          </cell>
          <cell r="I292">
            <v>-10.978520286396186</v>
          </cell>
        </row>
        <row r="293">
          <cell r="A293">
            <v>38582</v>
          </cell>
          <cell r="B293">
            <v>34.6</v>
          </cell>
          <cell r="C293">
            <v>-1.7324623686452711E-2</v>
          </cell>
          <cell r="D293">
            <v>1.02</v>
          </cell>
          <cell r="E293">
            <v>4.1900000000000004</v>
          </cell>
          <cell r="F293">
            <v>0.92</v>
          </cell>
          <cell r="G293">
            <v>3.73</v>
          </cell>
          <cell r="H293">
            <v>-9.8039215686274499</v>
          </cell>
          <cell r="I293">
            <v>-10.978520286396186</v>
          </cell>
        </row>
        <row r="294">
          <cell r="A294">
            <v>38583</v>
          </cell>
          <cell r="B294">
            <v>34.75</v>
          </cell>
          <cell r="C294">
            <v>-1.3064470320931609E-2</v>
          </cell>
          <cell r="D294">
            <v>1.02</v>
          </cell>
          <cell r="E294">
            <v>4.1900000000000004</v>
          </cell>
          <cell r="F294">
            <v>0.92</v>
          </cell>
          <cell r="G294">
            <v>3.73</v>
          </cell>
          <cell r="H294">
            <v>-9.8039215686274499</v>
          </cell>
          <cell r="I294">
            <v>-10.978520286396186</v>
          </cell>
        </row>
        <row r="295">
          <cell r="A295">
            <v>38586</v>
          </cell>
          <cell r="B295">
            <v>34.22</v>
          </cell>
          <cell r="C295">
            <v>-2.8117012212439674E-2</v>
          </cell>
          <cell r="D295">
            <v>1.02</v>
          </cell>
          <cell r="E295">
            <v>4.1900000000000004</v>
          </cell>
          <cell r="F295">
            <v>0.92</v>
          </cell>
          <cell r="G295">
            <v>3.73</v>
          </cell>
          <cell r="H295">
            <v>-9.8039215686274499</v>
          </cell>
          <cell r="I295">
            <v>-10.978520286396186</v>
          </cell>
        </row>
        <row r="296">
          <cell r="A296">
            <v>38587</v>
          </cell>
          <cell r="B296">
            <v>33.800000000000004</v>
          </cell>
          <cell r="C296">
            <v>-4.0045441635898849E-2</v>
          </cell>
          <cell r="D296">
            <v>1.02</v>
          </cell>
          <cell r="E296">
            <v>4.1900000000000004</v>
          </cell>
          <cell r="F296">
            <v>0.92</v>
          </cell>
          <cell r="G296">
            <v>3.73</v>
          </cell>
          <cell r="H296">
            <v>-9.8039215686274499</v>
          </cell>
          <cell r="I296">
            <v>-10.978520286396186</v>
          </cell>
        </row>
        <row r="297">
          <cell r="A297">
            <v>38588</v>
          </cell>
          <cell r="B297">
            <v>33.369999999999997</v>
          </cell>
          <cell r="C297">
            <v>-5.2257881283726326E-2</v>
          </cell>
          <cell r="D297">
            <v>1.02</v>
          </cell>
          <cell r="E297">
            <v>4.1900000000000004</v>
          </cell>
          <cell r="F297">
            <v>0.92</v>
          </cell>
          <cell r="G297">
            <v>3.73</v>
          </cell>
          <cell r="H297">
            <v>-9.8039215686274499</v>
          </cell>
          <cell r="I297">
            <v>-10.978520286396186</v>
          </cell>
        </row>
        <row r="298">
          <cell r="A298">
            <v>38589</v>
          </cell>
          <cell r="B298">
            <v>33.11</v>
          </cell>
          <cell r="C298">
            <v>-5.9642147117296207E-2</v>
          </cell>
          <cell r="D298">
            <v>1.02</v>
          </cell>
          <cell r="E298">
            <v>4.1900000000000004</v>
          </cell>
          <cell r="F298">
            <v>0.92</v>
          </cell>
          <cell r="G298">
            <v>3.73</v>
          </cell>
          <cell r="H298">
            <v>-9.8039215686274499</v>
          </cell>
          <cell r="I298">
            <v>-10.978520286396186</v>
          </cell>
        </row>
        <row r="299">
          <cell r="A299">
            <v>38590</v>
          </cell>
          <cell r="B299">
            <v>32.93</v>
          </cell>
          <cell r="C299">
            <v>-6.4754331155921663E-2</v>
          </cell>
          <cell r="D299">
            <v>1.02</v>
          </cell>
          <cell r="E299">
            <v>4.1900000000000004</v>
          </cell>
          <cell r="F299">
            <v>0.92</v>
          </cell>
          <cell r="G299">
            <v>3.73</v>
          </cell>
          <cell r="H299">
            <v>-9.8039215686274499</v>
          </cell>
          <cell r="I299">
            <v>-10.978520286396186</v>
          </cell>
        </row>
        <row r="300">
          <cell r="A300">
            <v>38593</v>
          </cell>
          <cell r="B300">
            <v>33.200000000000003</v>
          </cell>
          <cell r="C300">
            <v>-5.7086055097983479E-2</v>
          </cell>
          <cell r="D300">
            <v>1.02</v>
          </cell>
          <cell r="E300">
            <v>4.1900000000000004</v>
          </cell>
          <cell r="F300">
            <v>0.92</v>
          </cell>
          <cell r="G300">
            <v>3.73</v>
          </cell>
          <cell r="H300">
            <v>-9.8039215686274499</v>
          </cell>
          <cell r="I300">
            <v>-10.978520286396186</v>
          </cell>
        </row>
        <row r="301">
          <cell r="A301">
            <v>38594</v>
          </cell>
          <cell r="B301">
            <v>33.08</v>
          </cell>
          <cell r="C301">
            <v>-6.0494177790400561E-2</v>
          </cell>
          <cell r="D301">
            <v>1.02</v>
          </cell>
          <cell r="E301">
            <v>4.1900000000000004</v>
          </cell>
          <cell r="F301">
            <v>0.92</v>
          </cell>
          <cell r="G301">
            <v>3.73</v>
          </cell>
          <cell r="H301">
            <v>-9.8039215686274499</v>
          </cell>
          <cell r="I301">
            <v>-10.978520286396186</v>
          </cell>
        </row>
        <row r="302">
          <cell r="A302">
            <v>38595</v>
          </cell>
          <cell r="B302">
            <v>33.79</v>
          </cell>
          <cell r="C302">
            <v>-4.032945186026704E-2</v>
          </cell>
          <cell r="D302">
            <v>1.06</v>
          </cell>
          <cell r="E302">
            <v>4.16</v>
          </cell>
          <cell r="F302">
            <v>0.92</v>
          </cell>
          <cell r="G302">
            <v>3.73</v>
          </cell>
          <cell r="H302">
            <v>-13.207547169811317</v>
          </cell>
          <cell r="I302">
            <v>-10.336538461538469</v>
          </cell>
        </row>
        <row r="303">
          <cell r="A303">
            <v>38596</v>
          </cell>
          <cell r="B303">
            <v>34.369999999999997</v>
          </cell>
          <cell r="C303">
            <v>-2.3856858846918572E-2</v>
          </cell>
          <cell r="D303">
            <v>1.06</v>
          </cell>
          <cell r="E303">
            <v>4.16</v>
          </cell>
          <cell r="F303">
            <v>0.92</v>
          </cell>
          <cell r="G303">
            <v>3.73</v>
          </cell>
          <cell r="H303">
            <v>-13.207547169811317</v>
          </cell>
          <cell r="I303">
            <v>-10.336538461538469</v>
          </cell>
        </row>
        <row r="304">
          <cell r="A304">
            <v>38597</v>
          </cell>
          <cell r="B304">
            <v>35.1</v>
          </cell>
          <cell r="C304">
            <v>-3.1241124680487786E-3</v>
          </cell>
          <cell r="D304">
            <v>1.06</v>
          </cell>
          <cell r="E304">
            <v>4.16</v>
          </cell>
          <cell r="F304">
            <v>0.92</v>
          </cell>
          <cell r="G304">
            <v>3.73</v>
          </cell>
          <cell r="H304">
            <v>-13.207547169811317</v>
          </cell>
          <cell r="I304">
            <v>-10.336538461538469</v>
          </cell>
        </row>
        <row r="305">
          <cell r="A305">
            <v>38600</v>
          </cell>
          <cell r="B305">
            <v>35.1</v>
          </cell>
          <cell r="C305">
            <v>-3.1241124680487786E-3</v>
          </cell>
          <cell r="D305">
            <v>1.06</v>
          </cell>
          <cell r="E305">
            <v>4.16</v>
          </cell>
          <cell r="F305">
            <v>0.92</v>
          </cell>
          <cell r="G305">
            <v>3.73</v>
          </cell>
          <cell r="H305">
            <v>-13.207547169811317</v>
          </cell>
          <cell r="I305">
            <v>-10.336538461538469</v>
          </cell>
        </row>
        <row r="306">
          <cell r="A306">
            <v>38601</v>
          </cell>
          <cell r="B306">
            <v>34.730000000000004</v>
          </cell>
          <cell r="C306">
            <v>-1.363249076966766E-2</v>
          </cell>
          <cell r="D306">
            <v>1.06</v>
          </cell>
          <cell r="E306">
            <v>4.16</v>
          </cell>
          <cell r="F306">
            <v>0.92</v>
          </cell>
          <cell r="G306">
            <v>3.73</v>
          </cell>
          <cell r="H306">
            <v>-13.207547169811317</v>
          </cell>
          <cell r="I306">
            <v>-10.336538461538469</v>
          </cell>
        </row>
        <row r="307">
          <cell r="A307">
            <v>38602</v>
          </cell>
          <cell r="B307">
            <v>34.130000000000003</v>
          </cell>
          <cell r="C307">
            <v>-3.0673104231752291E-2</v>
          </cell>
          <cell r="D307">
            <v>1.06</v>
          </cell>
          <cell r="E307">
            <v>4.16</v>
          </cell>
          <cell r="F307">
            <v>0.92</v>
          </cell>
          <cell r="G307">
            <v>3.73</v>
          </cell>
          <cell r="H307">
            <v>-13.207547169811317</v>
          </cell>
          <cell r="I307">
            <v>-10.336538461538469</v>
          </cell>
        </row>
        <row r="308">
          <cell r="A308">
            <v>38603</v>
          </cell>
          <cell r="B308">
            <v>33.980000000000004</v>
          </cell>
          <cell r="C308">
            <v>-3.4933257597273393E-2</v>
          </cell>
          <cell r="D308">
            <v>1.06</v>
          </cell>
          <cell r="E308">
            <v>4.16</v>
          </cell>
          <cell r="F308">
            <v>0.92</v>
          </cell>
          <cell r="G308">
            <v>3.73</v>
          </cell>
          <cell r="H308">
            <v>-13.207547169811317</v>
          </cell>
          <cell r="I308">
            <v>-10.336538461538469</v>
          </cell>
        </row>
        <row r="309">
          <cell r="A309">
            <v>38604</v>
          </cell>
          <cell r="B309">
            <v>34.67</v>
          </cell>
          <cell r="C309">
            <v>-1.5336552115876145E-2</v>
          </cell>
          <cell r="D309">
            <v>1.06</v>
          </cell>
          <cell r="E309">
            <v>4.16</v>
          </cell>
          <cell r="F309">
            <v>0.92</v>
          </cell>
          <cell r="G309">
            <v>3.73</v>
          </cell>
          <cell r="H309">
            <v>-13.207547169811317</v>
          </cell>
          <cell r="I309">
            <v>-10.336538461538469</v>
          </cell>
        </row>
        <row r="310">
          <cell r="A310">
            <v>38607</v>
          </cell>
          <cell r="B310">
            <v>35.74</v>
          </cell>
          <cell r="C310">
            <v>1.5052541891508175E-2</v>
          </cell>
          <cell r="D310">
            <v>1.06</v>
          </cell>
          <cell r="E310">
            <v>4.16</v>
          </cell>
          <cell r="F310">
            <v>0.92</v>
          </cell>
          <cell r="G310">
            <v>3.73</v>
          </cell>
          <cell r="H310">
            <v>-13.207547169811317</v>
          </cell>
          <cell r="I310">
            <v>-10.336538461538469</v>
          </cell>
        </row>
        <row r="311">
          <cell r="A311">
            <v>38608</v>
          </cell>
          <cell r="B311">
            <v>35.25</v>
          </cell>
          <cell r="C311">
            <v>1.1360408974723235E-3</v>
          </cell>
          <cell r="D311">
            <v>1.06</v>
          </cell>
          <cell r="E311">
            <v>4.16</v>
          </cell>
          <cell r="F311">
            <v>0.92</v>
          </cell>
          <cell r="G311">
            <v>3.73</v>
          </cell>
          <cell r="H311">
            <v>-13.207547169811317</v>
          </cell>
          <cell r="I311">
            <v>-10.336538461538469</v>
          </cell>
        </row>
        <row r="312">
          <cell r="A312">
            <v>38609</v>
          </cell>
          <cell r="B312">
            <v>35.020000000000003</v>
          </cell>
          <cell r="C312">
            <v>-5.3961942629934256E-3</v>
          </cell>
          <cell r="D312">
            <v>1.06</v>
          </cell>
          <cell r="E312">
            <v>4.16</v>
          </cell>
          <cell r="F312">
            <v>0.92</v>
          </cell>
          <cell r="G312">
            <v>3.73</v>
          </cell>
          <cell r="H312">
            <v>-13.207547169811317</v>
          </cell>
          <cell r="I312">
            <v>-10.336538461538469</v>
          </cell>
        </row>
        <row r="313">
          <cell r="A313">
            <v>38610</v>
          </cell>
          <cell r="B313">
            <v>35.04</v>
          </cell>
          <cell r="C313">
            <v>-4.8281738142573749E-3</v>
          </cell>
          <cell r="D313">
            <v>1.06</v>
          </cell>
          <cell r="E313">
            <v>4.16</v>
          </cell>
          <cell r="F313">
            <v>0.92</v>
          </cell>
          <cell r="G313">
            <v>3.73</v>
          </cell>
          <cell r="H313">
            <v>-13.207547169811317</v>
          </cell>
          <cell r="I313">
            <v>-10.336538461538469</v>
          </cell>
        </row>
        <row r="314">
          <cell r="A314">
            <v>38611</v>
          </cell>
          <cell r="B314">
            <v>35.14</v>
          </cell>
          <cell r="C314">
            <v>-1.9880715705765661E-3</v>
          </cell>
          <cell r="D314">
            <v>1.06</v>
          </cell>
          <cell r="E314">
            <v>4.16</v>
          </cell>
          <cell r="F314">
            <v>0.92</v>
          </cell>
          <cell r="G314">
            <v>3.73</v>
          </cell>
          <cell r="H314">
            <v>-13.207547169811317</v>
          </cell>
          <cell r="I314">
            <v>-10.336538461538469</v>
          </cell>
        </row>
        <row r="315">
          <cell r="A315">
            <v>38614</v>
          </cell>
          <cell r="B315">
            <v>34.590000000000003</v>
          </cell>
          <cell r="C315">
            <v>-1.7608633910820681E-2</v>
          </cell>
          <cell r="D315">
            <v>1.06</v>
          </cell>
          <cell r="E315">
            <v>4.16</v>
          </cell>
          <cell r="F315">
            <v>0.92</v>
          </cell>
          <cell r="G315">
            <v>3.73</v>
          </cell>
          <cell r="H315">
            <v>-13.207547169811317</v>
          </cell>
          <cell r="I315">
            <v>-10.336538461538469</v>
          </cell>
        </row>
        <row r="316">
          <cell r="A316">
            <v>38615</v>
          </cell>
          <cell r="B316">
            <v>34.44</v>
          </cell>
          <cell r="C316">
            <v>-2.1868787276342005E-2</v>
          </cell>
          <cell r="D316">
            <v>1.06</v>
          </cell>
          <cell r="E316">
            <v>4.16</v>
          </cell>
          <cell r="F316">
            <v>0.92</v>
          </cell>
          <cell r="G316">
            <v>3.73</v>
          </cell>
          <cell r="H316">
            <v>-13.207547169811317</v>
          </cell>
          <cell r="I316">
            <v>-10.336538461538469</v>
          </cell>
        </row>
        <row r="317">
          <cell r="A317">
            <v>38616</v>
          </cell>
          <cell r="B317">
            <v>33.910000000000004</v>
          </cell>
          <cell r="C317">
            <v>-3.6921329167849959E-2</v>
          </cell>
          <cell r="D317">
            <v>1.06</v>
          </cell>
          <cell r="E317">
            <v>4.16</v>
          </cell>
          <cell r="F317">
            <v>0.92</v>
          </cell>
          <cell r="G317">
            <v>3.73</v>
          </cell>
          <cell r="H317">
            <v>-13.207547169811317</v>
          </cell>
          <cell r="I317">
            <v>-10.336538461538469</v>
          </cell>
        </row>
        <row r="318">
          <cell r="A318">
            <v>38617</v>
          </cell>
          <cell r="B318">
            <v>35.25</v>
          </cell>
          <cell r="C318">
            <v>1.1360408974723235E-3</v>
          </cell>
          <cell r="D318">
            <v>1.06</v>
          </cell>
          <cell r="E318">
            <v>4.16</v>
          </cell>
          <cell r="F318">
            <v>0.92</v>
          </cell>
          <cell r="G318">
            <v>3.73</v>
          </cell>
          <cell r="H318">
            <v>-13.207547169811317</v>
          </cell>
          <cell r="I318">
            <v>-10.336538461538469</v>
          </cell>
        </row>
        <row r="319">
          <cell r="A319">
            <v>38618</v>
          </cell>
          <cell r="B319">
            <v>34.020000000000003</v>
          </cell>
          <cell r="C319">
            <v>-3.379721669980118E-2</v>
          </cell>
          <cell r="D319">
            <v>1.06</v>
          </cell>
          <cell r="E319">
            <v>4.16</v>
          </cell>
          <cell r="F319">
            <v>0.92</v>
          </cell>
          <cell r="G319">
            <v>3.73</v>
          </cell>
          <cell r="H319">
            <v>-13.207547169811317</v>
          </cell>
          <cell r="I319">
            <v>-10.336538461538469</v>
          </cell>
        </row>
        <row r="320">
          <cell r="A320">
            <v>38621</v>
          </cell>
          <cell r="B320">
            <v>33.49</v>
          </cell>
          <cell r="C320">
            <v>-4.8849758591309245E-2</v>
          </cell>
          <cell r="D320">
            <v>1.06</v>
          </cell>
          <cell r="E320">
            <v>4.16</v>
          </cell>
          <cell r="F320">
            <v>0.92</v>
          </cell>
          <cell r="G320">
            <v>3.73</v>
          </cell>
          <cell r="H320">
            <v>-13.207547169811317</v>
          </cell>
          <cell r="I320">
            <v>-10.336538461538469</v>
          </cell>
        </row>
        <row r="321">
          <cell r="A321">
            <v>38622</v>
          </cell>
          <cell r="B321">
            <v>33.21</v>
          </cell>
          <cell r="C321">
            <v>-5.6802044873615398E-2</v>
          </cell>
          <cell r="D321">
            <v>1.06</v>
          </cell>
          <cell r="E321">
            <v>4.16</v>
          </cell>
          <cell r="F321">
            <v>0.92</v>
          </cell>
          <cell r="G321">
            <v>3.73</v>
          </cell>
          <cell r="H321">
            <v>-13.207547169811317</v>
          </cell>
          <cell r="I321">
            <v>-10.336538461538469</v>
          </cell>
        </row>
        <row r="322">
          <cell r="A322">
            <v>38623</v>
          </cell>
          <cell r="B322">
            <v>32.76</v>
          </cell>
          <cell r="C322">
            <v>-6.9582504970179038E-2</v>
          </cell>
          <cell r="D322">
            <v>1.06</v>
          </cell>
          <cell r="E322">
            <v>4.16</v>
          </cell>
          <cell r="F322">
            <v>0.92</v>
          </cell>
          <cell r="G322">
            <v>3.73</v>
          </cell>
          <cell r="H322">
            <v>-13.207547169811317</v>
          </cell>
          <cell r="I322">
            <v>-10.336538461538469</v>
          </cell>
        </row>
        <row r="323">
          <cell r="A323">
            <v>38624</v>
          </cell>
          <cell r="B323">
            <v>33</v>
          </cell>
          <cell r="C323">
            <v>-6.2766259585345097E-2</v>
          </cell>
          <cell r="D323">
            <v>1.06</v>
          </cell>
          <cell r="E323">
            <v>4.16</v>
          </cell>
          <cell r="F323">
            <v>0.92</v>
          </cell>
          <cell r="G323">
            <v>3.73</v>
          </cell>
          <cell r="H323">
            <v>-13.207547169811317</v>
          </cell>
          <cell r="I323">
            <v>-10.336538461538469</v>
          </cell>
        </row>
        <row r="324">
          <cell r="A324">
            <v>38625</v>
          </cell>
          <cell r="B324">
            <v>32.980000000000004</v>
          </cell>
          <cell r="C324">
            <v>-6.3334280034081147E-2</v>
          </cell>
          <cell r="D324">
            <v>1.06</v>
          </cell>
          <cell r="E324">
            <v>4.16</v>
          </cell>
          <cell r="F324">
            <v>1.03</v>
          </cell>
          <cell r="G324">
            <v>3.73</v>
          </cell>
          <cell r="H324">
            <v>-2.8301886792452824</v>
          </cell>
          <cell r="I324">
            <v>-10.336538461538469</v>
          </cell>
        </row>
        <row r="325">
          <cell r="A325">
            <v>38628</v>
          </cell>
          <cell r="B325">
            <v>32.200000000000003</v>
          </cell>
          <cell r="C325">
            <v>-8.5487077534791234E-2</v>
          </cell>
          <cell r="D325">
            <v>1.06</v>
          </cell>
          <cell r="E325">
            <v>4.16</v>
          </cell>
          <cell r="F325">
            <v>1.03</v>
          </cell>
          <cell r="G325">
            <v>3.73</v>
          </cell>
          <cell r="H325">
            <v>-2.8301886792452824</v>
          </cell>
          <cell r="I325">
            <v>-10.336538461538469</v>
          </cell>
        </row>
        <row r="326">
          <cell r="A326">
            <v>38629</v>
          </cell>
          <cell r="B326">
            <v>31.700000000000003</v>
          </cell>
          <cell r="C326">
            <v>-9.9687588753195056E-2</v>
          </cell>
          <cell r="D326">
            <v>1.06</v>
          </cell>
          <cell r="E326">
            <v>4.16</v>
          </cell>
          <cell r="F326">
            <v>1.03</v>
          </cell>
          <cell r="G326">
            <v>3.73</v>
          </cell>
          <cell r="H326">
            <v>-2.8301886792452824</v>
          </cell>
          <cell r="I326">
            <v>-10.336538461538469</v>
          </cell>
        </row>
        <row r="327">
          <cell r="A327">
            <v>38630</v>
          </cell>
          <cell r="B327">
            <v>31.52</v>
          </cell>
          <cell r="C327">
            <v>-0.10479977279182051</v>
          </cell>
          <cell r="D327">
            <v>1.06</v>
          </cell>
          <cell r="E327">
            <v>4.16</v>
          </cell>
          <cell r="F327">
            <v>1.03</v>
          </cell>
          <cell r="G327">
            <v>3.73</v>
          </cell>
          <cell r="H327">
            <v>-2.8301886792452824</v>
          </cell>
          <cell r="I327">
            <v>-10.336538461538469</v>
          </cell>
        </row>
        <row r="328">
          <cell r="A328">
            <v>38631</v>
          </cell>
          <cell r="B328">
            <v>31.12</v>
          </cell>
          <cell r="C328">
            <v>-0.11616018176654364</v>
          </cell>
          <cell r="D328">
            <v>1.06</v>
          </cell>
          <cell r="E328">
            <v>4.16</v>
          </cell>
          <cell r="F328">
            <v>1.03</v>
          </cell>
          <cell r="G328">
            <v>3.73</v>
          </cell>
          <cell r="H328">
            <v>-2.8301886792452824</v>
          </cell>
          <cell r="I328">
            <v>-10.336538461538469</v>
          </cell>
        </row>
        <row r="329">
          <cell r="A329">
            <v>38632</v>
          </cell>
          <cell r="B329">
            <v>31.220000000000002</v>
          </cell>
          <cell r="C329">
            <v>-0.11332007952286283</v>
          </cell>
          <cell r="D329">
            <v>1.06</v>
          </cell>
          <cell r="E329">
            <v>4.16</v>
          </cell>
          <cell r="F329">
            <v>1.03</v>
          </cell>
          <cell r="G329">
            <v>3.73</v>
          </cell>
          <cell r="H329">
            <v>-2.8301886792452824</v>
          </cell>
          <cell r="I329">
            <v>-10.336538461538469</v>
          </cell>
        </row>
        <row r="330">
          <cell r="A330">
            <v>38635</v>
          </cell>
          <cell r="B330">
            <v>31.09</v>
          </cell>
          <cell r="C330">
            <v>-0.11701221243964788</v>
          </cell>
          <cell r="D330">
            <v>1.06</v>
          </cell>
          <cell r="E330">
            <v>4.16</v>
          </cell>
          <cell r="F330">
            <v>1.03</v>
          </cell>
          <cell r="G330">
            <v>3.73</v>
          </cell>
          <cell r="H330">
            <v>-2.8301886792452824</v>
          </cell>
          <cell r="I330">
            <v>-10.336538461538469</v>
          </cell>
        </row>
        <row r="331">
          <cell r="A331">
            <v>38636</v>
          </cell>
          <cell r="B331">
            <v>30.62</v>
          </cell>
          <cell r="C331">
            <v>-0.13036069298494746</v>
          </cell>
          <cell r="D331">
            <v>1.06</v>
          </cell>
          <cell r="E331">
            <v>4.16</v>
          </cell>
          <cell r="F331">
            <v>1.03</v>
          </cell>
          <cell r="G331">
            <v>3.73</v>
          </cell>
          <cell r="H331">
            <v>-2.8301886792452824</v>
          </cell>
          <cell r="I331">
            <v>-10.336538461538469</v>
          </cell>
        </row>
        <row r="332">
          <cell r="A332">
            <v>38637</v>
          </cell>
          <cell r="B332">
            <v>30.1</v>
          </cell>
          <cell r="C332">
            <v>-0.14512922465208744</v>
          </cell>
          <cell r="D332">
            <v>1.06</v>
          </cell>
          <cell r="E332">
            <v>4.16</v>
          </cell>
          <cell r="F332">
            <v>1.03</v>
          </cell>
          <cell r="G332">
            <v>3.73</v>
          </cell>
          <cell r="H332">
            <v>-2.8301886792452824</v>
          </cell>
          <cell r="I332">
            <v>-10.336538461538469</v>
          </cell>
        </row>
        <row r="333">
          <cell r="A333">
            <v>38638</v>
          </cell>
          <cell r="B333">
            <v>30</v>
          </cell>
          <cell r="C333">
            <v>-0.14796932689576825</v>
          </cell>
          <cell r="D333">
            <v>1.06</v>
          </cell>
          <cell r="E333">
            <v>4.16</v>
          </cell>
          <cell r="F333">
            <v>1.03</v>
          </cell>
          <cell r="G333">
            <v>3.73</v>
          </cell>
          <cell r="H333">
            <v>-2.8301886792452824</v>
          </cell>
          <cell r="I333">
            <v>-10.336538461538469</v>
          </cell>
        </row>
        <row r="334">
          <cell r="A334">
            <v>38639</v>
          </cell>
          <cell r="B334">
            <v>30.72</v>
          </cell>
          <cell r="C334">
            <v>-0.12752059074126676</v>
          </cell>
          <cell r="D334">
            <v>1.06</v>
          </cell>
          <cell r="E334">
            <v>4.16</v>
          </cell>
          <cell r="F334">
            <v>1.03</v>
          </cell>
          <cell r="G334">
            <v>3.73</v>
          </cell>
          <cell r="H334">
            <v>-2.8301886792452824</v>
          </cell>
          <cell r="I334">
            <v>-10.336538461538469</v>
          </cell>
        </row>
        <row r="335">
          <cell r="A335">
            <v>38642</v>
          </cell>
          <cell r="B335">
            <v>31.87</v>
          </cell>
          <cell r="C335">
            <v>-9.4859414938937792E-2</v>
          </cell>
          <cell r="D335">
            <v>1.06</v>
          </cell>
          <cell r="E335">
            <v>4.16</v>
          </cell>
          <cell r="F335">
            <v>1.03</v>
          </cell>
          <cell r="G335">
            <v>3.73</v>
          </cell>
          <cell r="H335">
            <v>-2.8301886792452824</v>
          </cell>
          <cell r="I335">
            <v>-10.336538461538469</v>
          </cell>
        </row>
        <row r="336">
          <cell r="A336">
            <v>38643</v>
          </cell>
          <cell r="B336">
            <v>31.55</v>
          </cell>
          <cell r="C336">
            <v>-0.10394774211871627</v>
          </cell>
          <cell r="D336">
            <v>1.06</v>
          </cell>
          <cell r="E336">
            <v>4.16</v>
          </cell>
          <cell r="F336">
            <v>1.03</v>
          </cell>
          <cell r="G336">
            <v>3.73</v>
          </cell>
          <cell r="H336">
            <v>-2.8301886792452824</v>
          </cell>
          <cell r="I336">
            <v>-10.336538461538469</v>
          </cell>
        </row>
        <row r="337">
          <cell r="A337">
            <v>38644</v>
          </cell>
          <cell r="B337">
            <v>32.26</v>
          </cell>
          <cell r="C337">
            <v>-8.3783016188582859E-2</v>
          </cell>
          <cell r="D337">
            <v>1.06</v>
          </cell>
          <cell r="E337">
            <v>4.16</v>
          </cell>
          <cell r="F337">
            <v>1.03</v>
          </cell>
          <cell r="G337">
            <v>3.73</v>
          </cell>
          <cell r="H337">
            <v>-2.8301886792452824</v>
          </cell>
          <cell r="I337">
            <v>-10.336538461538469</v>
          </cell>
        </row>
        <row r="338">
          <cell r="A338">
            <v>38645</v>
          </cell>
          <cell r="B338">
            <v>31.61</v>
          </cell>
          <cell r="C338">
            <v>-0.10224368077250789</v>
          </cell>
          <cell r="D338">
            <v>1.06</v>
          </cell>
          <cell r="E338">
            <v>4.16</v>
          </cell>
          <cell r="F338">
            <v>1.03</v>
          </cell>
          <cell r="G338">
            <v>3.73</v>
          </cell>
          <cell r="H338">
            <v>-2.8301886792452824</v>
          </cell>
          <cell r="I338">
            <v>-10.336538461538469</v>
          </cell>
        </row>
        <row r="339">
          <cell r="A339">
            <v>38646</v>
          </cell>
          <cell r="B339">
            <v>32.01</v>
          </cell>
          <cell r="C339">
            <v>-9.088327179778477E-2</v>
          </cell>
          <cell r="D339">
            <v>1.06</v>
          </cell>
          <cell r="E339">
            <v>4.16</v>
          </cell>
          <cell r="F339">
            <v>1.03</v>
          </cell>
          <cell r="G339">
            <v>3.73</v>
          </cell>
          <cell r="H339">
            <v>-2.8301886792452824</v>
          </cell>
          <cell r="I339">
            <v>-10.336538461538469</v>
          </cell>
        </row>
        <row r="340">
          <cell r="A340">
            <v>38649</v>
          </cell>
          <cell r="B340">
            <v>32.480000000000004</v>
          </cell>
          <cell r="C340">
            <v>-7.7534791252484969E-2</v>
          </cell>
          <cell r="D340">
            <v>1.06</v>
          </cell>
          <cell r="E340">
            <v>4.16</v>
          </cell>
          <cell r="F340">
            <v>1.03</v>
          </cell>
          <cell r="G340">
            <v>3.73</v>
          </cell>
          <cell r="H340">
            <v>-2.8301886792452824</v>
          </cell>
          <cell r="I340">
            <v>-10.336538461538469</v>
          </cell>
        </row>
        <row r="341">
          <cell r="A341">
            <v>38650</v>
          </cell>
          <cell r="B341">
            <v>31.61</v>
          </cell>
          <cell r="C341">
            <v>-0.10224368077250789</v>
          </cell>
          <cell r="D341">
            <v>1.06</v>
          </cell>
          <cell r="E341">
            <v>4.16</v>
          </cell>
          <cell r="F341">
            <v>1.03</v>
          </cell>
          <cell r="G341">
            <v>3.73</v>
          </cell>
          <cell r="H341">
            <v>-2.8301886792452824</v>
          </cell>
          <cell r="I341">
            <v>-10.336538461538469</v>
          </cell>
        </row>
        <row r="342">
          <cell r="A342">
            <v>38651</v>
          </cell>
          <cell r="B342">
            <v>30.3</v>
          </cell>
          <cell r="C342">
            <v>-0.13944902016472593</v>
          </cell>
          <cell r="D342">
            <v>1.06</v>
          </cell>
          <cell r="E342">
            <v>4.16</v>
          </cell>
          <cell r="F342">
            <v>1.03</v>
          </cell>
          <cell r="G342">
            <v>3.73</v>
          </cell>
          <cell r="H342">
            <v>-2.8301886792452824</v>
          </cell>
          <cell r="I342">
            <v>-10.336538461538469</v>
          </cell>
        </row>
        <row r="343">
          <cell r="A343">
            <v>38652</v>
          </cell>
          <cell r="B343">
            <v>30.57</v>
          </cell>
          <cell r="C343">
            <v>-0.13178074410678786</v>
          </cell>
          <cell r="D343">
            <v>1.06</v>
          </cell>
          <cell r="E343">
            <v>4.16</v>
          </cell>
          <cell r="F343">
            <v>1.03</v>
          </cell>
          <cell r="G343">
            <v>3.73</v>
          </cell>
          <cell r="H343">
            <v>-2.8301886792452824</v>
          </cell>
          <cell r="I343">
            <v>-10.336538461538469</v>
          </cell>
        </row>
        <row r="344">
          <cell r="A344">
            <v>38653</v>
          </cell>
          <cell r="B344">
            <v>32.03</v>
          </cell>
          <cell r="C344">
            <v>-9.0315251349048609E-2</v>
          </cell>
          <cell r="D344">
            <v>1.06</v>
          </cell>
          <cell r="E344">
            <v>4.16</v>
          </cell>
          <cell r="F344">
            <v>1.03</v>
          </cell>
          <cell r="G344">
            <v>3.73</v>
          </cell>
          <cell r="H344">
            <v>-2.8301886792452824</v>
          </cell>
          <cell r="I344">
            <v>-10.336538461538469</v>
          </cell>
        </row>
        <row r="345">
          <cell r="A345">
            <v>38656</v>
          </cell>
          <cell r="B345">
            <v>31.77</v>
          </cell>
          <cell r="C345">
            <v>-9.76995171826186E-2</v>
          </cell>
          <cell r="D345">
            <v>1.05</v>
          </cell>
          <cell r="E345">
            <v>4.13</v>
          </cell>
          <cell r="F345">
            <v>1.03</v>
          </cell>
          <cell r="G345">
            <v>3.73</v>
          </cell>
          <cell r="H345">
            <v>-1.9047619047619091</v>
          </cell>
          <cell r="I345">
            <v>-9.6852300242130767</v>
          </cell>
        </row>
        <row r="346">
          <cell r="A346">
            <v>38657</v>
          </cell>
          <cell r="B346">
            <v>30.69</v>
          </cell>
          <cell r="C346">
            <v>-0.12837262141437089</v>
          </cell>
          <cell r="D346">
            <v>1.05</v>
          </cell>
          <cell r="E346">
            <v>4.13</v>
          </cell>
          <cell r="F346">
            <v>1.03</v>
          </cell>
          <cell r="G346">
            <v>3.73</v>
          </cell>
          <cell r="H346">
            <v>-1.9047619047619091</v>
          </cell>
          <cell r="I346">
            <v>-9.6852300242130767</v>
          </cell>
        </row>
        <row r="347">
          <cell r="A347">
            <v>38658</v>
          </cell>
          <cell r="B347">
            <v>31.73</v>
          </cell>
          <cell r="C347">
            <v>-9.8835558080090924E-2</v>
          </cell>
          <cell r="D347">
            <v>1.05</v>
          </cell>
          <cell r="E347">
            <v>4.13</v>
          </cell>
          <cell r="F347">
            <v>1.03</v>
          </cell>
          <cell r="G347">
            <v>3.73</v>
          </cell>
          <cell r="H347">
            <v>-1.9047619047619091</v>
          </cell>
          <cell r="I347">
            <v>-9.6852300242130767</v>
          </cell>
        </row>
        <row r="348">
          <cell r="A348">
            <v>38659</v>
          </cell>
          <cell r="B348">
            <v>32.300000000000004</v>
          </cell>
          <cell r="C348">
            <v>-8.2646975291110425E-2</v>
          </cell>
          <cell r="D348">
            <v>1.05</v>
          </cell>
          <cell r="E348">
            <v>4.13</v>
          </cell>
          <cell r="F348">
            <v>1.03</v>
          </cell>
          <cell r="G348">
            <v>3.73</v>
          </cell>
          <cell r="H348">
            <v>-1.9047619047619091</v>
          </cell>
          <cell r="I348">
            <v>-9.6852300242130767</v>
          </cell>
        </row>
        <row r="349">
          <cell r="A349">
            <v>38660</v>
          </cell>
          <cell r="B349">
            <v>32.160000000000004</v>
          </cell>
          <cell r="C349">
            <v>-8.6623118432263446E-2</v>
          </cell>
          <cell r="D349">
            <v>1.05</v>
          </cell>
          <cell r="E349">
            <v>4.13</v>
          </cell>
          <cell r="F349">
            <v>1.03</v>
          </cell>
          <cell r="G349">
            <v>3.73</v>
          </cell>
          <cell r="H349">
            <v>-1.9047619047619091</v>
          </cell>
          <cell r="I349">
            <v>-9.6852300242130767</v>
          </cell>
        </row>
        <row r="350">
          <cell r="A350">
            <v>38663</v>
          </cell>
          <cell r="B350">
            <v>32.590000000000003</v>
          </cell>
          <cell r="C350">
            <v>-7.4410678784436191E-2</v>
          </cell>
          <cell r="D350">
            <v>1.05</v>
          </cell>
          <cell r="E350">
            <v>4.13</v>
          </cell>
          <cell r="F350">
            <v>1.03</v>
          </cell>
          <cell r="G350">
            <v>3.73</v>
          </cell>
          <cell r="H350">
            <v>-1.9047619047619091</v>
          </cell>
          <cell r="I350">
            <v>-9.6852300242130767</v>
          </cell>
        </row>
        <row r="351">
          <cell r="A351">
            <v>38664</v>
          </cell>
          <cell r="B351">
            <v>32.08</v>
          </cell>
          <cell r="C351">
            <v>-8.8895200227208204E-2</v>
          </cell>
          <cell r="D351">
            <v>1.05</v>
          </cell>
          <cell r="E351">
            <v>4.13</v>
          </cell>
          <cell r="F351">
            <v>1.03</v>
          </cell>
          <cell r="G351">
            <v>3.73</v>
          </cell>
          <cell r="H351">
            <v>-1.9047619047619091</v>
          </cell>
          <cell r="I351">
            <v>-9.6852300242130767</v>
          </cell>
        </row>
        <row r="352">
          <cell r="A352">
            <v>38665</v>
          </cell>
          <cell r="B352">
            <v>31.61</v>
          </cell>
          <cell r="C352">
            <v>-0.10224368077250789</v>
          </cell>
          <cell r="D352">
            <v>1.05</v>
          </cell>
          <cell r="E352">
            <v>4.13</v>
          </cell>
          <cell r="F352">
            <v>1.03</v>
          </cell>
          <cell r="G352">
            <v>3.73</v>
          </cell>
          <cell r="H352">
            <v>-1.9047619047619091</v>
          </cell>
          <cell r="I352">
            <v>-9.6852300242130767</v>
          </cell>
        </row>
        <row r="353">
          <cell r="A353">
            <v>38666</v>
          </cell>
          <cell r="B353">
            <v>33.14</v>
          </cell>
          <cell r="C353">
            <v>-5.8790116444191964E-2</v>
          </cell>
          <cell r="D353">
            <v>1.05</v>
          </cell>
          <cell r="E353">
            <v>4.13</v>
          </cell>
          <cell r="F353">
            <v>1.03</v>
          </cell>
          <cell r="G353">
            <v>3.73</v>
          </cell>
          <cell r="H353">
            <v>-1.9047619047619091</v>
          </cell>
          <cell r="I353">
            <v>-9.6852300242130767</v>
          </cell>
        </row>
        <row r="354">
          <cell r="A354">
            <v>38667</v>
          </cell>
          <cell r="B354">
            <v>34.160000000000004</v>
          </cell>
          <cell r="C354">
            <v>-2.9821073558648048E-2</v>
          </cell>
          <cell r="D354">
            <v>1.05</v>
          </cell>
          <cell r="E354">
            <v>4.13</v>
          </cell>
          <cell r="F354">
            <v>1.03</v>
          </cell>
          <cell r="G354">
            <v>3.73</v>
          </cell>
          <cell r="H354">
            <v>-1.9047619047619091</v>
          </cell>
          <cell r="I354">
            <v>-9.6852300242130767</v>
          </cell>
        </row>
        <row r="355">
          <cell r="A355">
            <v>38670</v>
          </cell>
          <cell r="B355">
            <v>34.53</v>
          </cell>
          <cell r="C355">
            <v>-1.9312695257029278E-2</v>
          </cell>
          <cell r="D355">
            <v>1.05</v>
          </cell>
          <cell r="E355">
            <v>4.13</v>
          </cell>
          <cell r="F355">
            <v>1.03</v>
          </cell>
          <cell r="G355">
            <v>3.73</v>
          </cell>
          <cell r="H355">
            <v>-1.9047619047619091</v>
          </cell>
          <cell r="I355">
            <v>-9.6852300242130767</v>
          </cell>
        </row>
        <row r="356">
          <cell r="A356">
            <v>38671</v>
          </cell>
          <cell r="B356">
            <v>34.83</v>
          </cell>
          <cell r="C356">
            <v>-1.0792388525986962E-2</v>
          </cell>
          <cell r="D356">
            <v>1.05</v>
          </cell>
          <cell r="E356">
            <v>4.13</v>
          </cell>
          <cell r="F356">
            <v>1.03</v>
          </cell>
          <cell r="G356">
            <v>3.73</v>
          </cell>
          <cell r="H356">
            <v>-1.9047619047619091</v>
          </cell>
          <cell r="I356">
            <v>-9.6852300242130767</v>
          </cell>
        </row>
        <row r="357">
          <cell r="A357">
            <v>38672</v>
          </cell>
          <cell r="B357">
            <v>34.340000000000003</v>
          </cell>
          <cell r="C357">
            <v>-2.4708889520022592E-2</v>
          </cell>
          <cell r="D357">
            <v>1.05</v>
          </cell>
          <cell r="E357">
            <v>4.13</v>
          </cell>
          <cell r="F357">
            <v>1.03</v>
          </cell>
          <cell r="G357">
            <v>3.73</v>
          </cell>
          <cell r="H357">
            <v>-1.9047619047619091</v>
          </cell>
          <cell r="I357">
            <v>-9.6852300242130767</v>
          </cell>
        </row>
        <row r="358">
          <cell r="A358">
            <v>38673</v>
          </cell>
          <cell r="B358">
            <v>34.81</v>
          </cell>
          <cell r="C358">
            <v>-1.1360408974723013E-2</v>
          </cell>
          <cell r="D358">
            <v>1.05</v>
          </cell>
          <cell r="E358">
            <v>4.13</v>
          </cell>
          <cell r="F358">
            <v>1.03</v>
          </cell>
          <cell r="G358">
            <v>3.73</v>
          </cell>
          <cell r="H358">
            <v>-1.9047619047619091</v>
          </cell>
          <cell r="I358">
            <v>-9.6852300242130767</v>
          </cell>
        </row>
        <row r="359">
          <cell r="A359">
            <v>38674</v>
          </cell>
          <cell r="B359">
            <v>34.65</v>
          </cell>
          <cell r="C359">
            <v>-1.5904572564612418E-2</v>
          </cell>
          <cell r="D359">
            <v>1.05</v>
          </cell>
          <cell r="E359">
            <v>4.13</v>
          </cell>
          <cell r="F359">
            <v>1.03</v>
          </cell>
          <cell r="G359">
            <v>3.73</v>
          </cell>
          <cell r="H359">
            <v>-1.9047619047619091</v>
          </cell>
          <cell r="I359">
            <v>-9.6852300242130767</v>
          </cell>
        </row>
        <row r="360">
          <cell r="A360">
            <v>38677</v>
          </cell>
          <cell r="B360">
            <v>36</v>
          </cell>
          <cell r="C360">
            <v>2.2436807725078056E-2</v>
          </cell>
          <cell r="D360">
            <v>1.05</v>
          </cell>
          <cell r="E360">
            <v>4.13</v>
          </cell>
          <cell r="F360">
            <v>1.03</v>
          </cell>
          <cell r="G360">
            <v>3.73</v>
          </cell>
          <cell r="H360">
            <v>-1.9047619047619091</v>
          </cell>
          <cell r="I360">
            <v>-9.6852300242130767</v>
          </cell>
        </row>
        <row r="361">
          <cell r="A361">
            <v>38678</v>
          </cell>
          <cell r="B361">
            <v>36.5</v>
          </cell>
          <cell r="C361">
            <v>3.6637318943481878E-2</v>
          </cell>
          <cell r="D361">
            <v>1.05</v>
          </cell>
          <cell r="E361">
            <v>4.13</v>
          </cell>
          <cell r="F361">
            <v>1.03</v>
          </cell>
          <cell r="G361">
            <v>3.73</v>
          </cell>
          <cell r="H361">
            <v>-1.9047619047619091</v>
          </cell>
          <cell r="I361">
            <v>-9.6852300242130767</v>
          </cell>
        </row>
        <row r="362">
          <cell r="A362">
            <v>38679</v>
          </cell>
          <cell r="B362">
            <v>36.57</v>
          </cell>
          <cell r="C362">
            <v>3.8625390514058555E-2</v>
          </cell>
          <cell r="D362">
            <v>1.05</v>
          </cell>
          <cell r="E362">
            <v>4.13</v>
          </cell>
          <cell r="F362">
            <v>1.03</v>
          </cell>
          <cell r="G362">
            <v>3.73</v>
          </cell>
          <cell r="H362">
            <v>-1.9047619047619091</v>
          </cell>
          <cell r="I362">
            <v>-9.6852300242130767</v>
          </cell>
        </row>
        <row r="363">
          <cell r="A363">
            <v>38680</v>
          </cell>
          <cell r="B363">
            <v>36.57</v>
          </cell>
          <cell r="C363">
            <v>3.8625390514058555E-2</v>
          </cell>
          <cell r="D363">
            <v>1.05</v>
          </cell>
          <cell r="E363">
            <v>4.13</v>
          </cell>
          <cell r="F363">
            <v>1.03</v>
          </cell>
          <cell r="G363">
            <v>3.73</v>
          </cell>
          <cell r="H363">
            <v>-1.9047619047619091</v>
          </cell>
          <cell r="I363">
            <v>-9.6852300242130767</v>
          </cell>
        </row>
        <row r="364">
          <cell r="A364">
            <v>38681</v>
          </cell>
          <cell r="B364">
            <v>36.660000000000004</v>
          </cell>
          <cell r="C364">
            <v>4.1181482533371172E-2</v>
          </cell>
          <cell r="D364">
            <v>1.05</v>
          </cell>
          <cell r="E364">
            <v>4.13</v>
          </cell>
          <cell r="F364">
            <v>1.03</v>
          </cell>
          <cell r="G364">
            <v>3.73</v>
          </cell>
          <cell r="H364">
            <v>-1.9047619047619091</v>
          </cell>
          <cell r="I364">
            <v>-9.6852300242130767</v>
          </cell>
        </row>
        <row r="365">
          <cell r="A365">
            <v>38684</v>
          </cell>
          <cell r="B365">
            <v>36.300000000000004</v>
          </cell>
          <cell r="C365">
            <v>3.0957114456120483E-2</v>
          </cell>
          <cell r="D365">
            <v>1.05</v>
          </cell>
          <cell r="E365">
            <v>4.13</v>
          </cell>
          <cell r="F365">
            <v>1.03</v>
          </cell>
          <cell r="G365">
            <v>3.73</v>
          </cell>
          <cell r="H365">
            <v>-1.9047619047619091</v>
          </cell>
          <cell r="I365">
            <v>-9.6852300242130767</v>
          </cell>
        </row>
        <row r="366">
          <cell r="A366">
            <v>38685</v>
          </cell>
          <cell r="B366">
            <v>35.25</v>
          </cell>
          <cell r="C366">
            <v>1.1360408974723235E-3</v>
          </cell>
          <cell r="D366">
            <v>1.05</v>
          </cell>
          <cell r="E366">
            <v>4.13</v>
          </cell>
          <cell r="F366">
            <v>1.03</v>
          </cell>
          <cell r="G366">
            <v>3.73</v>
          </cell>
          <cell r="H366">
            <v>-1.9047619047619091</v>
          </cell>
          <cell r="I366">
            <v>-9.6852300242130767</v>
          </cell>
        </row>
        <row r="367">
          <cell r="A367">
            <v>38686</v>
          </cell>
          <cell r="B367">
            <v>34.81</v>
          </cell>
          <cell r="C367">
            <v>-1.1360408974723013E-2</v>
          </cell>
          <cell r="D367">
            <v>1.05</v>
          </cell>
          <cell r="E367">
            <v>4.1399999999999997</v>
          </cell>
          <cell r="F367">
            <v>1.03</v>
          </cell>
          <cell r="G367">
            <v>3.73</v>
          </cell>
          <cell r="H367">
            <v>-1.9047619047619091</v>
          </cell>
          <cell r="I367">
            <v>-9.9033816425120662</v>
          </cell>
        </row>
        <row r="368">
          <cell r="A368">
            <v>38687</v>
          </cell>
          <cell r="B368">
            <v>34.82</v>
          </cell>
          <cell r="C368">
            <v>-1.1076398750355043E-2</v>
          </cell>
          <cell r="D368">
            <v>1.05</v>
          </cell>
          <cell r="E368">
            <v>4.1399999999999997</v>
          </cell>
          <cell r="F368">
            <v>1.03</v>
          </cell>
          <cell r="G368">
            <v>3.73</v>
          </cell>
          <cell r="H368">
            <v>-1.9047619047619091</v>
          </cell>
          <cell r="I368">
            <v>-9.9033816425120662</v>
          </cell>
        </row>
        <row r="369">
          <cell r="A369">
            <v>38688</v>
          </cell>
          <cell r="B369">
            <v>34.730000000000004</v>
          </cell>
          <cell r="C369">
            <v>-1.363249076966766E-2</v>
          </cell>
          <cell r="D369">
            <v>1.05</v>
          </cell>
          <cell r="E369">
            <v>4.1399999999999997</v>
          </cell>
          <cell r="F369">
            <v>1.03</v>
          </cell>
          <cell r="G369">
            <v>3.73</v>
          </cell>
          <cell r="H369">
            <v>-1.9047619047619091</v>
          </cell>
          <cell r="I369">
            <v>-9.9033816425120662</v>
          </cell>
        </row>
        <row r="370">
          <cell r="A370">
            <v>38691</v>
          </cell>
          <cell r="B370">
            <v>34.61</v>
          </cell>
          <cell r="C370">
            <v>-1.7040613462084631E-2</v>
          </cell>
          <cell r="D370">
            <v>1.05</v>
          </cell>
          <cell r="E370">
            <v>4.1399999999999997</v>
          </cell>
          <cell r="F370">
            <v>1.03</v>
          </cell>
          <cell r="G370">
            <v>3.73</v>
          </cell>
          <cell r="H370">
            <v>-1.9047619047619091</v>
          </cell>
          <cell r="I370">
            <v>-9.9033816425120662</v>
          </cell>
        </row>
        <row r="371">
          <cell r="A371">
            <v>38692</v>
          </cell>
          <cell r="B371">
            <v>35.200000000000003</v>
          </cell>
          <cell r="C371">
            <v>-2.8401022436796985E-4</v>
          </cell>
          <cell r="D371">
            <v>1.05</v>
          </cell>
          <cell r="E371">
            <v>4.1399999999999997</v>
          </cell>
          <cell r="F371">
            <v>1.03</v>
          </cell>
          <cell r="G371">
            <v>3.73</v>
          </cell>
          <cell r="H371">
            <v>-1.9047619047619091</v>
          </cell>
          <cell r="I371">
            <v>-9.9033816425120662</v>
          </cell>
        </row>
        <row r="372">
          <cell r="A372">
            <v>38693</v>
          </cell>
          <cell r="B372">
            <v>34.92</v>
          </cell>
          <cell r="C372">
            <v>-8.2362965066742344E-3</v>
          </cell>
          <cell r="D372">
            <v>1.05</v>
          </cell>
          <cell r="E372">
            <v>4.1399999999999997</v>
          </cell>
          <cell r="F372">
            <v>1.03</v>
          </cell>
          <cell r="G372">
            <v>3.73</v>
          </cell>
          <cell r="H372">
            <v>-1.9047619047619091</v>
          </cell>
          <cell r="I372">
            <v>-9.9033816425120662</v>
          </cell>
        </row>
        <row r="373">
          <cell r="A373">
            <v>38694</v>
          </cell>
          <cell r="B373">
            <v>35.050000000000004</v>
          </cell>
          <cell r="C373">
            <v>-4.544163589889183E-3</v>
          </cell>
          <cell r="D373">
            <v>1.05</v>
          </cell>
          <cell r="E373">
            <v>4.1399999999999997</v>
          </cell>
          <cell r="F373">
            <v>1.03</v>
          </cell>
          <cell r="G373">
            <v>3.73</v>
          </cell>
          <cell r="H373">
            <v>-1.9047619047619091</v>
          </cell>
          <cell r="I373">
            <v>-9.9033816425120662</v>
          </cell>
        </row>
        <row r="374">
          <cell r="A374">
            <v>38695</v>
          </cell>
          <cell r="B374">
            <v>34.950000000000003</v>
          </cell>
          <cell r="C374">
            <v>-7.3842658335699918E-3</v>
          </cell>
          <cell r="D374">
            <v>1.05</v>
          </cell>
          <cell r="E374">
            <v>4.1399999999999997</v>
          </cell>
          <cell r="F374">
            <v>1.03</v>
          </cell>
          <cell r="G374">
            <v>3.73</v>
          </cell>
          <cell r="H374">
            <v>-1.9047619047619091</v>
          </cell>
          <cell r="I374">
            <v>-9.9033816425120662</v>
          </cell>
        </row>
        <row r="375">
          <cell r="A375">
            <v>38698</v>
          </cell>
          <cell r="B375">
            <v>34.410000000000004</v>
          </cell>
          <cell r="C375">
            <v>-2.2720817949446137E-2</v>
          </cell>
          <cell r="D375">
            <v>1.05</v>
          </cell>
          <cell r="E375">
            <v>4.1399999999999997</v>
          </cell>
          <cell r="F375">
            <v>1.03</v>
          </cell>
          <cell r="G375">
            <v>3.73</v>
          </cell>
          <cell r="H375">
            <v>-1.9047619047619091</v>
          </cell>
          <cell r="I375">
            <v>-9.9033816425120662</v>
          </cell>
        </row>
        <row r="376">
          <cell r="A376">
            <v>38699</v>
          </cell>
          <cell r="B376">
            <v>34.980000000000004</v>
          </cell>
          <cell r="C376">
            <v>-6.5322351604656381E-3</v>
          </cell>
          <cell r="D376">
            <v>1.05</v>
          </cell>
          <cell r="E376">
            <v>4.1399999999999997</v>
          </cell>
          <cell r="F376">
            <v>1.03</v>
          </cell>
          <cell r="G376">
            <v>3.73</v>
          </cell>
          <cell r="H376">
            <v>-1.9047619047619091</v>
          </cell>
          <cell r="I376">
            <v>-9.9033816425120662</v>
          </cell>
        </row>
        <row r="377">
          <cell r="A377">
            <v>38700</v>
          </cell>
          <cell r="B377">
            <v>35.74</v>
          </cell>
          <cell r="C377">
            <v>1.5052541891508175E-2</v>
          </cell>
          <cell r="D377">
            <v>1.05</v>
          </cell>
          <cell r="E377">
            <v>4.1399999999999997</v>
          </cell>
          <cell r="F377">
            <v>1.03</v>
          </cell>
          <cell r="G377">
            <v>3.73</v>
          </cell>
          <cell r="H377">
            <v>-1.9047619047619091</v>
          </cell>
          <cell r="I377">
            <v>-9.9033816425120662</v>
          </cell>
        </row>
        <row r="378">
          <cell r="A378">
            <v>38701</v>
          </cell>
          <cell r="B378">
            <v>35.520000000000003</v>
          </cell>
          <cell r="C378">
            <v>8.8043169554103962E-3</v>
          </cell>
          <cell r="D378">
            <v>1.05</v>
          </cell>
          <cell r="E378">
            <v>4.1399999999999997</v>
          </cell>
          <cell r="F378">
            <v>1.03</v>
          </cell>
          <cell r="G378">
            <v>3.73</v>
          </cell>
          <cell r="H378">
            <v>-1.9047619047619091</v>
          </cell>
          <cell r="I378">
            <v>-9.9033816425120662</v>
          </cell>
        </row>
        <row r="379">
          <cell r="A379">
            <v>38702</v>
          </cell>
          <cell r="B379">
            <v>35.44</v>
          </cell>
          <cell r="C379">
            <v>6.5322351604657491E-3</v>
          </cell>
          <cell r="D379">
            <v>1.05</v>
          </cell>
          <cell r="E379">
            <v>4.1399999999999997</v>
          </cell>
          <cell r="F379">
            <v>1.03</v>
          </cell>
          <cell r="G379">
            <v>3.73</v>
          </cell>
          <cell r="H379">
            <v>-1.9047619047619091</v>
          </cell>
          <cell r="I379">
            <v>-9.9033816425120662</v>
          </cell>
        </row>
        <row r="380">
          <cell r="A380">
            <v>38705</v>
          </cell>
          <cell r="B380">
            <v>35.25</v>
          </cell>
          <cell r="C380">
            <v>1.1360408974723235E-3</v>
          </cell>
          <cell r="D380">
            <v>1.05</v>
          </cell>
          <cell r="E380">
            <v>4.1399999999999997</v>
          </cell>
          <cell r="F380">
            <v>1.03</v>
          </cell>
          <cell r="G380">
            <v>3.73</v>
          </cell>
          <cell r="H380">
            <v>-1.9047619047619091</v>
          </cell>
          <cell r="I380">
            <v>-9.9033816425120662</v>
          </cell>
        </row>
        <row r="381">
          <cell r="A381">
            <v>38706</v>
          </cell>
          <cell r="B381">
            <v>34.880000000000003</v>
          </cell>
          <cell r="C381">
            <v>-9.3723374041464469E-3</v>
          </cell>
          <cell r="D381">
            <v>1.05</v>
          </cell>
          <cell r="E381">
            <v>4.1399999999999997</v>
          </cell>
          <cell r="F381">
            <v>1.03</v>
          </cell>
          <cell r="G381">
            <v>3.73</v>
          </cell>
          <cell r="H381">
            <v>-1.9047619047619091</v>
          </cell>
          <cell r="I381">
            <v>-9.9033816425120662</v>
          </cell>
        </row>
        <row r="382">
          <cell r="A382">
            <v>38707</v>
          </cell>
          <cell r="B382">
            <v>35.43</v>
          </cell>
          <cell r="C382">
            <v>6.2482249360975572E-3</v>
          </cell>
          <cell r="D382">
            <v>1.05</v>
          </cell>
          <cell r="E382">
            <v>4.1399999999999997</v>
          </cell>
          <cell r="F382">
            <v>1.03</v>
          </cell>
          <cell r="G382">
            <v>3.73</v>
          </cell>
          <cell r="H382">
            <v>-1.9047619047619091</v>
          </cell>
          <cell r="I382">
            <v>-9.9033816425120662</v>
          </cell>
        </row>
        <row r="383">
          <cell r="A383">
            <v>38708</v>
          </cell>
          <cell r="B383">
            <v>35.57</v>
          </cell>
          <cell r="C383">
            <v>1.022436807725069E-2</v>
          </cell>
          <cell r="D383">
            <v>1.05</v>
          </cell>
          <cell r="E383">
            <v>4.1399999999999997</v>
          </cell>
          <cell r="F383">
            <v>1.03</v>
          </cell>
          <cell r="G383">
            <v>3.73</v>
          </cell>
          <cell r="H383">
            <v>-1.9047619047619091</v>
          </cell>
          <cell r="I383">
            <v>-9.9033816425120662</v>
          </cell>
        </row>
        <row r="384">
          <cell r="A384">
            <v>38709</v>
          </cell>
          <cell r="B384">
            <v>35.25</v>
          </cell>
          <cell r="C384">
            <v>1.1360408974723235E-3</v>
          </cell>
          <cell r="D384">
            <v>1.05</v>
          </cell>
          <cell r="E384">
            <v>4.1399999999999997</v>
          </cell>
          <cell r="F384">
            <v>1.03</v>
          </cell>
          <cell r="G384">
            <v>3.73</v>
          </cell>
          <cell r="H384">
            <v>-1.9047619047619091</v>
          </cell>
          <cell r="I384">
            <v>-9.9033816425120662</v>
          </cell>
        </row>
        <row r="385">
          <cell r="A385">
            <v>38712</v>
          </cell>
          <cell r="B385">
            <v>35.25</v>
          </cell>
          <cell r="C385">
            <v>1.1360408974723235E-3</v>
          </cell>
          <cell r="D385">
            <v>1.05</v>
          </cell>
          <cell r="E385">
            <v>4.1399999999999997</v>
          </cell>
          <cell r="F385">
            <v>1.03</v>
          </cell>
          <cell r="G385">
            <v>3.73</v>
          </cell>
          <cell r="H385">
            <v>-1.9047619047619091</v>
          </cell>
          <cell r="I385">
            <v>-9.9033816425120662</v>
          </cell>
        </row>
        <row r="386">
          <cell r="A386">
            <v>38713</v>
          </cell>
          <cell r="B386">
            <v>34.630000000000003</v>
          </cell>
          <cell r="C386">
            <v>-1.6472593013348469E-2</v>
          </cell>
          <cell r="D386">
            <v>1.05</v>
          </cell>
          <cell r="E386">
            <v>4.1399999999999997</v>
          </cell>
          <cell r="F386">
            <v>1.03</v>
          </cell>
          <cell r="G386">
            <v>3.73</v>
          </cell>
          <cell r="H386">
            <v>-1.9047619047619091</v>
          </cell>
          <cell r="I386">
            <v>-9.9033816425120662</v>
          </cell>
        </row>
        <row r="387">
          <cell r="A387">
            <v>38714</v>
          </cell>
          <cell r="B387">
            <v>34.160000000000004</v>
          </cell>
          <cell r="C387">
            <v>-2.9821073558648048E-2</v>
          </cell>
          <cell r="D387">
            <v>1.05</v>
          </cell>
          <cell r="E387">
            <v>4.1399999999999997</v>
          </cell>
          <cell r="F387">
            <v>1.03</v>
          </cell>
          <cell r="G387">
            <v>3.73</v>
          </cell>
          <cell r="H387">
            <v>-1.9047619047619091</v>
          </cell>
          <cell r="I387">
            <v>-9.9033816425120662</v>
          </cell>
        </row>
        <row r="388">
          <cell r="A388">
            <v>38715</v>
          </cell>
          <cell r="B388">
            <v>34.06</v>
          </cell>
          <cell r="C388">
            <v>-3.2661175802328857E-2</v>
          </cell>
          <cell r="D388">
            <v>1.05</v>
          </cell>
          <cell r="E388">
            <v>4.1399999999999997</v>
          </cell>
          <cell r="F388">
            <v>1.03</v>
          </cell>
          <cell r="G388">
            <v>3.73</v>
          </cell>
          <cell r="H388">
            <v>-1.9047619047619091</v>
          </cell>
          <cell r="I388">
            <v>-9.9033816425120662</v>
          </cell>
        </row>
        <row r="389">
          <cell r="A389">
            <v>38716</v>
          </cell>
          <cell r="B389">
            <v>34.19</v>
          </cell>
          <cell r="C389">
            <v>-2.8969042885543916E-2</v>
          </cell>
          <cell r="D389">
            <v>1.05</v>
          </cell>
          <cell r="E389">
            <v>4.13</v>
          </cell>
          <cell r="F389">
            <v>1.03</v>
          </cell>
          <cell r="G389">
            <v>3.73</v>
          </cell>
          <cell r="H389">
            <v>-1.9047619047619091</v>
          </cell>
          <cell r="I389">
            <v>-9.6852300242130767</v>
          </cell>
        </row>
        <row r="390">
          <cell r="A390">
            <v>38719</v>
          </cell>
          <cell r="B390">
            <v>34.19</v>
          </cell>
          <cell r="C390">
            <v>-2.8969042885543916E-2</v>
          </cell>
          <cell r="D390">
            <v>1.05</v>
          </cell>
          <cell r="E390">
            <v>4.13</v>
          </cell>
          <cell r="F390">
            <v>1.03</v>
          </cell>
          <cell r="G390">
            <v>3.73</v>
          </cell>
          <cell r="H390">
            <v>-1.9047619047619091</v>
          </cell>
          <cell r="I390">
            <v>-9.6852300242130767</v>
          </cell>
        </row>
        <row r="391">
          <cell r="A391">
            <v>38720</v>
          </cell>
          <cell r="B391">
            <v>34.96</v>
          </cell>
          <cell r="C391">
            <v>-7.1002556092019109E-3</v>
          </cell>
          <cell r="D391">
            <v>1.05</v>
          </cell>
          <cell r="E391">
            <v>4.13</v>
          </cell>
          <cell r="F391">
            <v>1.03</v>
          </cell>
          <cell r="G391">
            <v>3.73</v>
          </cell>
          <cell r="H391">
            <v>-1.9047619047619091</v>
          </cell>
          <cell r="I391">
            <v>-9.6852300242130767</v>
          </cell>
        </row>
        <row r="392">
          <cell r="A392">
            <v>38721</v>
          </cell>
          <cell r="B392">
            <v>35.58</v>
          </cell>
          <cell r="C392">
            <v>1.0508378301618881E-2</v>
          </cell>
          <cell r="D392">
            <v>1.05</v>
          </cell>
          <cell r="E392">
            <v>4.13</v>
          </cell>
          <cell r="F392">
            <v>1.03</v>
          </cell>
          <cell r="G392">
            <v>3.73</v>
          </cell>
          <cell r="H392">
            <v>-1.9047619047619091</v>
          </cell>
          <cell r="I392">
            <v>-9.6852300242130767</v>
          </cell>
        </row>
        <row r="393">
          <cell r="A393">
            <v>38722</v>
          </cell>
          <cell r="B393">
            <v>35.71</v>
          </cell>
          <cell r="C393">
            <v>1.4200511218403822E-2</v>
          </cell>
          <cell r="D393">
            <v>1.05</v>
          </cell>
          <cell r="E393">
            <v>4.13</v>
          </cell>
          <cell r="F393">
            <v>1.03</v>
          </cell>
          <cell r="G393">
            <v>3.73</v>
          </cell>
          <cell r="H393">
            <v>-1.9047619047619091</v>
          </cell>
          <cell r="I393">
            <v>-9.6852300242130767</v>
          </cell>
        </row>
        <row r="394">
          <cell r="A394">
            <v>38723</v>
          </cell>
          <cell r="B394">
            <v>35.79</v>
          </cell>
          <cell r="C394">
            <v>1.6472593013348469E-2</v>
          </cell>
          <cell r="D394">
            <v>1.05</v>
          </cell>
          <cell r="E394">
            <v>4.13</v>
          </cell>
          <cell r="F394">
            <v>1.03</v>
          </cell>
          <cell r="G394">
            <v>3.73</v>
          </cell>
          <cell r="H394">
            <v>-1.9047619047619091</v>
          </cell>
          <cell r="I394">
            <v>-9.6852300242130767</v>
          </cell>
        </row>
        <row r="395">
          <cell r="A395">
            <v>38726</v>
          </cell>
          <cell r="B395">
            <v>35.53</v>
          </cell>
          <cell r="C395">
            <v>9.0883271797785881E-3</v>
          </cell>
          <cell r="D395">
            <v>1.05</v>
          </cell>
          <cell r="E395">
            <v>4.13</v>
          </cell>
          <cell r="F395">
            <v>1.03</v>
          </cell>
          <cell r="G395">
            <v>3.73</v>
          </cell>
          <cell r="H395">
            <v>-1.9047619047619091</v>
          </cell>
          <cell r="I395">
            <v>-9.6852300242130767</v>
          </cell>
        </row>
        <row r="396">
          <cell r="A396">
            <v>38727</v>
          </cell>
          <cell r="B396">
            <v>35.53</v>
          </cell>
          <cell r="C396">
            <v>9.0883271797785881E-3</v>
          </cell>
          <cell r="D396">
            <v>1.05</v>
          </cell>
          <cell r="E396">
            <v>4.13</v>
          </cell>
          <cell r="F396">
            <v>1.03</v>
          </cell>
          <cell r="G396">
            <v>3.73</v>
          </cell>
          <cell r="H396">
            <v>-1.9047619047619091</v>
          </cell>
          <cell r="I396">
            <v>-9.6852300242130767</v>
          </cell>
        </row>
        <row r="397">
          <cell r="A397">
            <v>38728</v>
          </cell>
          <cell r="B397">
            <v>37.04</v>
          </cell>
          <cell r="C397">
            <v>5.1973871059358023E-2</v>
          </cell>
          <cell r="D397">
            <v>1.05</v>
          </cell>
          <cell r="E397">
            <v>4.13</v>
          </cell>
          <cell r="F397">
            <v>1.03</v>
          </cell>
          <cell r="G397">
            <v>3.73</v>
          </cell>
          <cell r="H397">
            <v>-1.9047619047619091</v>
          </cell>
          <cell r="I397">
            <v>-9.6852300242130767</v>
          </cell>
        </row>
        <row r="398">
          <cell r="A398">
            <v>38729</v>
          </cell>
          <cell r="B398">
            <v>36.300000000000004</v>
          </cell>
          <cell r="C398">
            <v>3.0957114456120483E-2</v>
          </cell>
          <cell r="D398">
            <v>1.05</v>
          </cell>
          <cell r="E398">
            <v>4.13</v>
          </cell>
          <cell r="F398">
            <v>1.03</v>
          </cell>
          <cell r="G398">
            <v>3.73</v>
          </cell>
          <cell r="H398">
            <v>-1.9047619047619091</v>
          </cell>
          <cell r="I398">
            <v>-9.6852300242130767</v>
          </cell>
        </row>
        <row r="399">
          <cell r="A399">
            <v>38730</v>
          </cell>
          <cell r="B399">
            <v>37.01</v>
          </cell>
          <cell r="C399">
            <v>5.1121840386253892E-2</v>
          </cell>
          <cell r="D399">
            <v>1.05</v>
          </cell>
          <cell r="E399">
            <v>4.13</v>
          </cell>
          <cell r="F399">
            <v>1.03</v>
          </cell>
          <cell r="G399">
            <v>3.73</v>
          </cell>
          <cell r="H399">
            <v>-1.9047619047619091</v>
          </cell>
          <cell r="I399">
            <v>-9.6852300242130767</v>
          </cell>
        </row>
        <row r="400">
          <cell r="A400">
            <v>38733</v>
          </cell>
          <cell r="B400">
            <v>37.01</v>
          </cell>
          <cell r="C400">
            <v>5.1121840386253892E-2</v>
          </cell>
          <cell r="D400">
            <v>1.05</v>
          </cell>
          <cell r="E400">
            <v>4.13</v>
          </cell>
          <cell r="F400">
            <v>1.03</v>
          </cell>
          <cell r="G400">
            <v>3.73</v>
          </cell>
          <cell r="H400">
            <v>-1.9047619047619091</v>
          </cell>
          <cell r="I400">
            <v>-9.6852300242130767</v>
          </cell>
        </row>
        <row r="401">
          <cell r="A401">
            <v>38734</v>
          </cell>
          <cell r="B401">
            <v>36.1</v>
          </cell>
          <cell r="C401">
            <v>2.5276909968758865E-2</v>
          </cell>
          <cell r="D401">
            <v>1.05</v>
          </cell>
          <cell r="E401">
            <v>4.13</v>
          </cell>
          <cell r="F401">
            <v>1.03</v>
          </cell>
          <cell r="G401">
            <v>3.73</v>
          </cell>
          <cell r="H401">
            <v>-1.9047619047619091</v>
          </cell>
          <cell r="I401">
            <v>-9.6852300242130767</v>
          </cell>
        </row>
        <row r="402">
          <cell r="A402">
            <v>38735</v>
          </cell>
          <cell r="B402">
            <v>36.230000000000004</v>
          </cell>
          <cell r="C402">
            <v>2.8969042885544027E-2</v>
          </cell>
          <cell r="D402">
            <v>1.05</v>
          </cell>
          <cell r="E402">
            <v>4.13</v>
          </cell>
          <cell r="F402">
            <v>1.03</v>
          </cell>
          <cell r="G402">
            <v>3.73</v>
          </cell>
          <cell r="H402">
            <v>-1.9047619047619091</v>
          </cell>
          <cell r="I402">
            <v>-9.6852300242130767</v>
          </cell>
        </row>
        <row r="403">
          <cell r="A403">
            <v>38736</v>
          </cell>
          <cell r="B403">
            <v>35.1</v>
          </cell>
          <cell r="C403">
            <v>-3.1241124680487786E-3</v>
          </cell>
          <cell r="D403">
            <v>1.05</v>
          </cell>
          <cell r="E403">
            <v>4.13</v>
          </cell>
          <cell r="F403">
            <v>1.03</v>
          </cell>
          <cell r="G403">
            <v>3.73</v>
          </cell>
          <cell r="H403">
            <v>-1.9047619047619091</v>
          </cell>
          <cell r="I403">
            <v>-9.6852300242130767</v>
          </cell>
        </row>
        <row r="404">
          <cell r="A404">
            <v>38737</v>
          </cell>
          <cell r="B404">
            <v>34.36</v>
          </cell>
          <cell r="C404">
            <v>-2.4140869071286652E-2</v>
          </cell>
          <cell r="D404">
            <v>1.05</v>
          </cell>
          <cell r="E404">
            <v>4.13</v>
          </cell>
          <cell r="F404">
            <v>1.03</v>
          </cell>
          <cell r="G404">
            <v>3.73</v>
          </cell>
          <cell r="H404">
            <v>-1.9047619047619091</v>
          </cell>
          <cell r="I404">
            <v>-9.6852300242130767</v>
          </cell>
        </row>
        <row r="405">
          <cell r="A405">
            <v>38740</v>
          </cell>
          <cell r="B405">
            <v>34.28</v>
          </cell>
          <cell r="C405">
            <v>-2.6412950866231188E-2</v>
          </cell>
          <cell r="D405">
            <v>1.05</v>
          </cell>
          <cell r="E405">
            <v>4.13</v>
          </cell>
          <cell r="F405">
            <v>1.03</v>
          </cell>
          <cell r="G405">
            <v>3.73</v>
          </cell>
          <cell r="H405">
            <v>-1.9047619047619091</v>
          </cell>
          <cell r="I405">
            <v>-9.6852300242130767</v>
          </cell>
        </row>
        <row r="406">
          <cell r="A406">
            <v>38741</v>
          </cell>
          <cell r="B406">
            <v>34.24</v>
          </cell>
          <cell r="C406">
            <v>-2.7548991763703512E-2</v>
          </cell>
          <cell r="D406">
            <v>1.05</v>
          </cell>
          <cell r="E406">
            <v>4.13</v>
          </cell>
          <cell r="F406">
            <v>1.03</v>
          </cell>
          <cell r="G406">
            <v>3.73</v>
          </cell>
          <cell r="H406">
            <v>-1.9047619047619091</v>
          </cell>
          <cell r="I406">
            <v>-9.6852300242130767</v>
          </cell>
        </row>
        <row r="407">
          <cell r="A407">
            <v>38742</v>
          </cell>
          <cell r="B407">
            <v>34.049999999999997</v>
          </cell>
          <cell r="C407">
            <v>-3.2945186026697049E-2</v>
          </cell>
          <cell r="D407">
            <v>1.05</v>
          </cell>
          <cell r="E407">
            <v>4.13</v>
          </cell>
          <cell r="F407">
            <v>1.03</v>
          </cell>
          <cell r="G407">
            <v>3.73</v>
          </cell>
          <cell r="H407">
            <v>-1.9047619047619091</v>
          </cell>
          <cell r="I407">
            <v>-9.6852300242130767</v>
          </cell>
        </row>
        <row r="408">
          <cell r="A408">
            <v>38743</v>
          </cell>
          <cell r="B408">
            <v>34.64</v>
          </cell>
          <cell r="C408">
            <v>-1.6188582788980388E-2</v>
          </cell>
          <cell r="D408">
            <v>1.05</v>
          </cell>
          <cell r="E408">
            <v>4.13</v>
          </cell>
          <cell r="F408">
            <v>1.03</v>
          </cell>
          <cell r="G408">
            <v>3.73</v>
          </cell>
          <cell r="H408">
            <v>-1.9047619047619091</v>
          </cell>
          <cell r="I408">
            <v>-9.6852300242130767</v>
          </cell>
        </row>
        <row r="409">
          <cell r="A409">
            <v>38744</v>
          </cell>
          <cell r="B409">
            <v>34</v>
          </cell>
          <cell r="C409">
            <v>-3.4365237148537342E-2</v>
          </cell>
          <cell r="D409">
            <v>1.05</v>
          </cell>
          <cell r="E409">
            <v>4.13</v>
          </cell>
          <cell r="F409">
            <v>1.03</v>
          </cell>
          <cell r="G409">
            <v>3.73</v>
          </cell>
          <cell r="H409">
            <v>-1.9047619047619091</v>
          </cell>
          <cell r="I409">
            <v>-9.6852300242130767</v>
          </cell>
        </row>
        <row r="410">
          <cell r="A410">
            <v>38747</v>
          </cell>
          <cell r="B410">
            <v>34.25</v>
          </cell>
          <cell r="C410">
            <v>-2.7264981539335431E-2</v>
          </cell>
          <cell r="D410">
            <v>1.05</v>
          </cell>
          <cell r="E410">
            <v>4.13</v>
          </cell>
          <cell r="F410">
            <v>1.03</v>
          </cell>
          <cell r="G410">
            <v>3.73</v>
          </cell>
          <cell r="H410">
            <v>-1.9047619047619091</v>
          </cell>
          <cell r="I410">
            <v>-9.6852300242130767</v>
          </cell>
        </row>
        <row r="411">
          <cell r="A411">
            <v>38748</v>
          </cell>
          <cell r="B411">
            <v>33.44</v>
          </cell>
          <cell r="C411">
            <v>-5.026980971314976E-2</v>
          </cell>
          <cell r="D411">
            <v>1.05</v>
          </cell>
          <cell r="E411">
            <v>4.13</v>
          </cell>
          <cell r="F411">
            <v>1.03</v>
          </cell>
          <cell r="G411">
            <v>3.73</v>
          </cell>
          <cell r="H411">
            <v>-1.9047619047619091</v>
          </cell>
          <cell r="I411">
            <v>-9.6852300242130767</v>
          </cell>
        </row>
        <row r="412">
          <cell r="A412">
            <v>38749</v>
          </cell>
          <cell r="B412">
            <v>33.32</v>
          </cell>
          <cell r="C412">
            <v>-5.367793240556662E-2</v>
          </cell>
          <cell r="D412">
            <v>1.05</v>
          </cell>
          <cell r="E412">
            <v>4.13</v>
          </cell>
          <cell r="F412">
            <v>1.03</v>
          </cell>
          <cell r="G412">
            <v>3.73</v>
          </cell>
          <cell r="H412">
            <v>-1.9047619047619091</v>
          </cell>
          <cell r="I412">
            <v>-9.6852300242130767</v>
          </cell>
        </row>
        <row r="413">
          <cell r="A413">
            <v>38750</v>
          </cell>
          <cell r="B413">
            <v>32.53</v>
          </cell>
          <cell r="C413">
            <v>-7.6114740130644676E-2</v>
          </cell>
          <cell r="D413">
            <v>1.05</v>
          </cell>
          <cell r="E413">
            <v>4.13</v>
          </cell>
          <cell r="F413">
            <v>1.03</v>
          </cell>
          <cell r="G413">
            <v>3.73</v>
          </cell>
          <cell r="H413">
            <v>-1.9047619047619091</v>
          </cell>
          <cell r="I413">
            <v>-9.6852300242130767</v>
          </cell>
        </row>
        <row r="414">
          <cell r="A414">
            <v>38751</v>
          </cell>
          <cell r="B414">
            <v>32.85</v>
          </cell>
          <cell r="C414">
            <v>-6.7026412950866199E-2</v>
          </cell>
          <cell r="D414">
            <v>1.05</v>
          </cell>
          <cell r="E414">
            <v>4.13</v>
          </cell>
          <cell r="F414">
            <v>1.03</v>
          </cell>
          <cell r="G414">
            <v>3.73</v>
          </cell>
          <cell r="H414">
            <v>-1.9047619047619091</v>
          </cell>
          <cell r="I414">
            <v>-9.6852300242130767</v>
          </cell>
        </row>
        <row r="415">
          <cell r="A415">
            <v>38754</v>
          </cell>
          <cell r="B415">
            <v>32.480000000000004</v>
          </cell>
          <cell r="C415">
            <v>-7.7534791252484969E-2</v>
          </cell>
          <cell r="D415">
            <v>1.05</v>
          </cell>
          <cell r="E415">
            <v>4.13</v>
          </cell>
          <cell r="F415">
            <v>1.03</v>
          </cell>
          <cell r="G415">
            <v>3.73</v>
          </cell>
          <cell r="H415">
            <v>-1.9047619047619091</v>
          </cell>
          <cell r="I415">
            <v>-9.6852300242130767</v>
          </cell>
        </row>
        <row r="416">
          <cell r="A416">
            <v>38755</v>
          </cell>
          <cell r="B416">
            <v>32.200000000000003</v>
          </cell>
          <cell r="C416">
            <v>-8.5487077534791234E-2</v>
          </cell>
          <cell r="D416">
            <v>1.05</v>
          </cell>
          <cell r="E416">
            <v>4.13</v>
          </cell>
          <cell r="F416">
            <v>1.03</v>
          </cell>
          <cell r="G416">
            <v>3.73</v>
          </cell>
          <cell r="H416">
            <v>-1.9047619047619091</v>
          </cell>
          <cell r="I416">
            <v>-9.6852300242130767</v>
          </cell>
        </row>
        <row r="417">
          <cell r="A417">
            <v>38756</v>
          </cell>
          <cell r="B417">
            <v>32.57</v>
          </cell>
          <cell r="C417">
            <v>-7.4978699233172463E-2</v>
          </cell>
          <cell r="D417">
            <v>1.05</v>
          </cell>
          <cell r="E417">
            <v>4.13</v>
          </cell>
          <cell r="F417">
            <v>1.03</v>
          </cell>
          <cell r="G417">
            <v>3.73</v>
          </cell>
          <cell r="H417">
            <v>-1.9047619047619091</v>
          </cell>
          <cell r="I417">
            <v>-9.6852300242130767</v>
          </cell>
        </row>
        <row r="418">
          <cell r="A418">
            <v>38757</v>
          </cell>
          <cell r="B418">
            <v>33.15</v>
          </cell>
          <cell r="C418">
            <v>-5.8506106219823995E-2</v>
          </cell>
          <cell r="D418">
            <v>1.05</v>
          </cell>
          <cell r="E418">
            <v>4.13</v>
          </cell>
          <cell r="F418">
            <v>1.03</v>
          </cell>
          <cell r="G418">
            <v>3.73</v>
          </cell>
          <cell r="H418">
            <v>-1.9047619047619091</v>
          </cell>
          <cell r="I418">
            <v>-9.6852300242130767</v>
          </cell>
        </row>
        <row r="419">
          <cell r="A419">
            <v>38758</v>
          </cell>
          <cell r="B419">
            <v>33.25</v>
          </cell>
          <cell r="C419">
            <v>-5.5666003976143186E-2</v>
          </cell>
          <cell r="D419">
            <v>1.05</v>
          </cell>
          <cell r="E419">
            <v>4.13</v>
          </cell>
          <cell r="F419">
            <v>1.03</v>
          </cell>
          <cell r="G419">
            <v>3.73</v>
          </cell>
          <cell r="H419">
            <v>-1.9047619047619091</v>
          </cell>
          <cell r="I419">
            <v>-9.6852300242130767</v>
          </cell>
        </row>
        <row r="420">
          <cell r="A420">
            <v>38761</v>
          </cell>
          <cell r="B420">
            <v>33.369999999999997</v>
          </cell>
          <cell r="C420">
            <v>-5.2257881283726326E-2</v>
          </cell>
          <cell r="D420">
            <v>1.05</v>
          </cell>
          <cell r="E420">
            <v>4.13</v>
          </cell>
          <cell r="F420">
            <v>1.03</v>
          </cell>
          <cell r="G420">
            <v>3.73</v>
          </cell>
          <cell r="H420">
            <v>-1.9047619047619091</v>
          </cell>
          <cell r="I420">
            <v>-9.6852300242130767</v>
          </cell>
        </row>
        <row r="421">
          <cell r="A421">
            <v>38762</v>
          </cell>
          <cell r="B421">
            <v>34.28</v>
          </cell>
          <cell r="C421">
            <v>-2.6412950866231188E-2</v>
          </cell>
          <cell r="D421">
            <v>1.05</v>
          </cell>
          <cell r="E421">
            <v>4.13</v>
          </cell>
          <cell r="F421">
            <v>1.03</v>
          </cell>
          <cell r="G421">
            <v>3.73</v>
          </cell>
          <cell r="H421">
            <v>-1.9047619047619091</v>
          </cell>
          <cell r="I421">
            <v>-9.6852300242130767</v>
          </cell>
        </row>
        <row r="422">
          <cell r="A422">
            <v>38763</v>
          </cell>
          <cell r="B422">
            <v>33.9</v>
          </cell>
          <cell r="C422">
            <v>-3.7205339392218151E-2</v>
          </cell>
          <cell r="D422">
            <v>1.05</v>
          </cell>
          <cell r="E422">
            <v>4.13</v>
          </cell>
          <cell r="F422">
            <v>1.03</v>
          </cell>
          <cell r="G422">
            <v>3.73</v>
          </cell>
          <cell r="H422">
            <v>-1.9047619047619091</v>
          </cell>
          <cell r="I422">
            <v>-9.6852300242130767</v>
          </cell>
        </row>
        <row r="423">
          <cell r="A423">
            <v>38764</v>
          </cell>
          <cell r="B423">
            <v>33.800000000000004</v>
          </cell>
          <cell r="C423">
            <v>-4.0045441635898849E-2</v>
          </cell>
          <cell r="D423">
            <v>1.05</v>
          </cell>
          <cell r="E423">
            <v>4.13</v>
          </cell>
          <cell r="F423">
            <v>1.03</v>
          </cell>
          <cell r="G423">
            <v>3.73</v>
          </cell>
          <cell r="H423">
            <v>-1.9047619047619091</v>
          </cell>
          <cell r="I423">
            <v>-9.6852300242130767</v>
          </cell>
        </row>
        <row r="424">
          <cell r="A424">
            <v>38765</v>
          </cell>
          <cell r="B424">
            <v>33.78</v>
          </cell>
          <cell r="C424">
            <v>-4.061346208463501E-2</v>
          </cell>
          <cell r="D424">
            <v>1.05</v>
          </cell>
          <cell r="E424">
            <v>4.13</v>
          </cell>
          <cell r="F424">
            <v>1.03</v>
          </cell>
          <cell r="G424">
            <v>3.73</v>
          </cell>
          <cell r="H424">
            <v>-1.9047619047619091</v>
          </cell>
          <cell r="I424">
            <v>-9.6852300242130767</v>
          </cell>
        </row>
        <row r="425">
          <cell r="A425">
            <v>38768</v>
          </cell>
          <cell r="B425">
            <v>33.78</v>
          </cell>
          <cell r="C425">
            <v>-4.061346208463501E-2</v>
          </cell>
          <cell r="D425">
            <v>1.05</v>
          </cell>
          <cell r="E425">
            <v>4.13</v>
          </cell>
          <cell r="F425">
            <v>1.03</v>
          </cell>
          <cell r="G425">
            <v>3.73</v>
          </cell>
          <cell r="H425">
            <v>-1.9047619047619091</v>
          </cell>
          <cell r="I425">
            <v>-9.6852300242130767</v>
          </cell>
        </row>
        <row r="426">
          <cell r="A426">
            <v>38769</v>
          </cell>
          <cell r="B426">
            <v>33.78</v>
          </cell>
          <cell r="C426">
            <v>-4.061346208463501E-2</v>
          </cell>
          <cell r="D426">
            <v>1.05</v>
          </cell>
          <cell r="E426">
            <v>4.13</v>
          </cell>
          <cell r="F426">
            <v>1.03</v>
          </cell>
          <cell r="G426">
            <v>3.73</v>
          </cell>
          <cell r="H426">
            <v>-1.9047619047619091</v>
          </cell>
          <cell r="I426">
            <v>-9.6852300242130767</v>
          </cell>
        </row>
        <row r="427">
          <cell r="A427">
            <v>38770</v>
          </cell>
          <cell r="B427">
            <v>35.25</v>
          </cell>
          <cell r="C427">
            <v>1.1360408974723235E-3</v>
          </cell>
          <cell r="D427">
            <v>1.05</v>
          </cell>
          <cell r="E427">
            <v>4.13</v>
          </cell>
          <cell r="F427">
            <v>1.03</v>
          </cell>
          <cell r="G427">
            <v>3.73</v>
          </cell>
          <cell r="H427">
            <v>-1.9047619047619091</v>
          </cell>
          <cell r="I427">
            <v>-9.6852300242130767</v>
          </cell>
        </row>
        <row r="428">
          <cell r="A428">
            <v>38771</v>
          </cell>
          <cell r="B428">
            <v>35.04</v>
          </cell>
          <cell r="C428">
            <v>-4.8281738142573749E-3</v>
          </cell>
          <cell r="D428">
            <v>1.05</v>
          </cell>
          <cell r="E428">
            <v>4.13</v>
          </cell>
          <cell r="F428">
            <v>1.03</v>
          </cell>
          <cell r="G428">
            <v>3.73</v>
          </cell>
          <cell r="H428">
            <v>-1.9047619047619091</v>
          </cell>
          <cell r="I428">
            <v>-9.6852300242130767</v>
          </cell>
        </row>
        <row r="429">
          <cell r="A429">
            <v>38772</v>
          </cell>
          <cell r="B429">
            <v>35.5</v>
          </cell>
          <cell r="C429">
            <v>8.2362965066742344E-3</v>
          </cell>
          <cell r="D429">
            <v>1.05</v>
          </cell>
          <cell r="E429">
            <v>4.13</v>
          </cell>
          <cell r="F429">
            <v>1.03</v>
          </cell>
          <cell r="G429">
            <v>3.73</v>
          </cell>
          <cell r="H429">
            <v>-1.9047619047619091</v>
          </cell>
          <cell r="I429">
            <v>-9.6852300242130767</v>
          </cell>
        </row>
        <row r="430">
          <cell r="A430">
            <v>38775</v>
          </cell>
          <cell r="B430">
            <v>35.119999999999997</v>
          </cell>
          <cell r="C430">
            <v>-2.5560920193128389E-3</v>
          </cell>
          <cell r="D430">
            <v>1.05</v>
          </cell>
          <cell r="E430">
            <v>4.13</v>
          </cell>
          <cell r="F430">
            <v>1.03</v>
          </cell>
          <cell r="G430">
            <v>3.73</v>
          </cell>
          <cell r="H430">
            <v>-1.9047619047619091</v>
          </cell>
          <cell r="I430">
            <v>-9.6852300242130767</v>
          </cell>
        </row>
        <row r="431">
          <cell r="A431">
            <v>38776</v>
          </cell>
          <cell r="B431">
            <v>34.480000000000004</v>
          </cell>
          <cell r="C431">
            <v>-2.0732746378869571E-2</v>
          </cell>
          <cell r="D431">
            <v>0.96</v>
          </cell>
          <cell r="E431">
            <v>4.3100000000000005</v>
          </cell>
          <cell r="F431">
            <v>1.03</v>
          </cell>
          <cell r="G431">
            <v>4.1100000000000003</v>
          </cell>
          <cell r="H431">
            <v>7.2916666666666741</v>
          </cell>
          <cell r="I431">
            <v>-4.6403712296983812</v>
          </cell>
        </row>
        <row r="432">
          <cell r="A432">
            <v>38777</v>
          </cell>
          <cell r="B432">
            <v>35.04</v>
          </cell>
          <cell r="C432">
            <v>-4.8281738142573749E-3</v>
          </cell>
          <cell r="D432">
            <v>0.96</v>
          </cell>
          <cell r="E432">
            <v>4.3100000000000005</v>
          </cell>
          <cell r="F432">
            <v>1.03</v>
          </cell>
          <cell r="G432">
            <v>4.1100000000000003</v>
          </cell>
          <cell r="H432">
            <v>7.2916666666666741</v>
          </cell>
          <cell r="I432">
            <v>-4.6403712296983812</v>
          </cell>
        </row>
        <row r="433">
          <cell r="A433">
            <v>38778</v>
          </cell>
          <cell r="B433">
            <v>34.96</v>
          </cell>
          <cell r="C433">
            <v>-7.1002556092019109E-3</v>
          </cell>
          <cell r="D433">
            <v>0.96</v>
          </cell>
          <cell r="E433">
            <v>4.3100000000000005</v>
          </cell>
          <cell r="F433">
            <v>1.03</v>
          </cell>
          <cell r="G433">
            <v>4.1100000000000003</v>
          </cell>
          <cell r="H433">
            <v>7.2916666666666741</v>
          </cell>
          <cell r="I433">
            <v>-4.6403712296983812</v>
          </cell>
        </row>
        <row r="434">
          <cell r="A434">
            <v>38779</v>
          </cell>
          <cell r="B434">
            <v>35.14</v>
          </cell>
          <cell r="C434">
            <v>-1.9880715705765661E-3</v>
          </cell>
          <cell r="D434">
            <v>0.96</v>
          </cell>
          <cell r="E434">
            <v>4.3100000000000005</v>
          </cell>
          <cell r="F434">
            <v>1.03</v>
          </cell>
          <cell r="G434">
            <v>4.1100000000000003</v>
          </cell>
          <cell r="H434">
            <v>7.2916666666666741</v>
          </cell>
          <cell r="I434">
            <v>-4.6403712296983812</v>
          </cell>
        </row>
        <row r="435">
          <cell r="A435">
            <v>38782</v>
          </cell>
          <cell r="B435">
            <v>34.660000000000004</v>
          </cell>
          <cell r="C435">
            <v>-1.5620562340244115E-2</v>
          </cell>
          <cell r="D435">
            <v>0.96</v>
          </cell>
          <cell r="E435">
            <v>4.3100000000000005</v>
          </cell>
          <cell r="F435">
            <v>1.03</v>
          </cell>
          <cell r="G435">
            <v>4.1100000000000003</v>
          </cell>
          <cell r="H435">
            <v>7.2916666666666741</v>
          </cell>
          <cell r="I435">
            <v>-4.6403712296983812</v>
          </cell>
        </row>
        <row r="436">
          <cell r="A436">
            <v>38783</v>
          </cell>
          <cell r="B436">
            <v>34.950000000000003</v>
          </cell>
          <cell r="C436">
            <v>-7.3842658335699918E-3</v>
          </cell>
          <cell r="D436">
            <v>0.96</v>
          </cell>
          <cell r="E436">
            <v>4.3100000000000005</v>
          </cell>
          <cell r="F436">
            <v>1.03</v>
          </cell>
          <cell r="G436">
            <v>4.1100000000000003</v>
          </cell>
          <cell r="H436">
            <v>7.2916666666666741</v>
          </cell>
          <cell r="I436">
            <v>-4.6403712296983812</v>
          </cell>
        </row>
        <row r="437">
          <cell r="A437">
            <v>38784</v>
          </cell>
          <cell r="B437">
            <v>34.840000000000003</v>
          </cell>
          <cell r="C437">
            <v>-1.050837830161877E-2</v>
          </cell>
          <cell r="D437">
            <v>0.96</v>
          </cell>
          <cell r="E437">
            <v>4.3100000000000005</v>
          </cell>
          <cell r="F437">
            <v>1.03</v>
          </cell>
          <cell r="G437">
            <v>4.1100000000000003</v>
          </cell>
          <cell r="H437">
            <v>7.2916666666666741</v>
          </cell>
          <cell r="I437">
            <v>-4.6403712296983812</v>
          </cell>
        </row>
        <row r="438">
          <cell r="A438">
            <v>38785</v>
          </cell>
          <cell r="B438">
            <v>34.380000000000003</v>
          </cell>
          <cell r="C438">
            <v>-2.357284862255038E-2</v>
          </cell>
          <cell r="D438">
            <v>0.96</v>
          </cell>
          <cell r="E438">
            <v>4.3100000000000005</v>
          </cell>
          <cell r="F438">
            <v>1.03</v>
          </cell>
          <cell r="G438">
            <v>4.1100000000000003</v>
          </cell>
          <cell r="H438">
            <v>7.2916666666666741</v>
          </cell>
          <cell r="I438">
            <v>-4.6403712296983812</v>
          </cell>
        </row>
        <row r="439">
          <cell r="A439">
            <v>38786</v>
          </cell>
          <cell r="B439">
            <v>34.89</v>
          </cell>
          <cell r="C439">
            <v>-9.088327179778477E-3</v>
          </cell>
          <cell r="D439">
            <v>0.96</v>
          </cell>
          <cell r="E439">
            <v>4.3100000000000005</v>
          </cell>
          <cell r="F439">
            <v>1.03</v>
          </cell>
          <cell r="G439">
            <v>4.1100000000000003</v>
          </cell>
          <cell r="H439">
            <v>7.2916666666666741</v>
          </cell>
          <cell r="I439">
            <v>-4.6403712296983812</v>
          </cell>
        </row>
        <row r="440">
          <cell r="A440">
            <v>38789</v>
          </cell>
          <cell r="B440">
            <v>34.99</v>
          </cell>
          <cell r="C440">
            <v>-6.2482249360976683E-3</v>
          </cell>
          <cell r="D440">
            <v>0.96</v>
          </cell>
          <cell r="E440">
            <v>4.3100000000000005</v>
          </cell>
          <cell r="F440">
            <v>1.03</v>
          </cell>
          <cell r="G440">
            <v>4.1100000000000003</v>
          </cell>
          <cell r="H440">
            <v>7.2916666666666741</v>
          </cell>
          <cell r="I440">
            <v>-4.6403712296983812</v>
          </cell>
        </row>
        <row r="441">
          <cell r="A441">
            <v>38790</v>
          </cell>
          <cell r="B441">
            <v>35.49</v>
          </cell>
          <cell r="C441">
            <v>7.9522862823062646E-3</v>
          </cell>
          <cell r="D441">
            <v>0.96</v>
          </cell>
          <cell r="E441">
            <v>4.3100000000000005</v>
          </cell>
          <cell r="F441">
            <v>1.03</v>
          </cell>
          <cell r="G441">
            <v>4.1100000000000003</v>
          </cell>
          <cell r="H441">
            <v>7.2916666666666741</v>
          </cell>
          <cell r="I441">
            <v>-4.6403712296983812</v>
          </cell>
        </row>
        <row r="442">
          <cell r="A442">
            <v>38791</v>
          </cell>
          <cell r="B442">
            <v>35.65</v>
          </cell>
          <cell r="C442">
            <v>1.2496449872195337E-2</v>
          </cell>
          <cell r="D442">
            <v>0.96</v>
          </cell>
          <cell r="E442">
            <v>4.3100000000000005</v>
          </cell>
          <cell r="F442">
            <v>1.03</v>
          </cell>
          <cell r="G442">
            <v>4.1100000000000003</v>
          </cell>
          <cell r="H442">
            <v>7.2916666666666741</v>
          </cell>
          <cell r="I442">
            <v>-4.6403712296983812</v>
          </cell>
        </row>
        <row r="443">
          <cell r="A443">
            <v>38792</v>
          </cell>
          <cell r="B443">
            <v>35.74</v>
          </cell>
          <cell r="C443">
            <v>1.5052541891508175E-2</v>
          </cell>
          <cell r="D443">
            <v>0.96</v>
          </cell>
          <cell r="E443">
            <v>4.3100000000000005</v>
          </cell>
          <cell r="F443">
            <v>1.03</v>
          </cell>
          <cell r="G443">
            <v>4.1100000000000003</v>
          </cell>
          <cell r="H443">
            <v>7.2916666666666741</v>
          </cell>
          <cell r="I443">
            <v>-4.6403712296983812</v>
          </cell>
        </row>
        <row r="444">
          <cell r="A444">
            <v>38793</v>
          </cell>
          <cell r="B444">
            <v>36.53</v>
          </cell>
          <cell r="C444">
            <v>3.7489349616586232E-2</v>
          </cell>
          <cell r="D444">
            <v>0.96</v>
          </cell>
          <cell r="E444">
            <v>4.3100000000000005</v>
          </cell>
          <cell r="F444">
            <v>1.03</v>
          </cell>
          <cell r="G444">
            <v>4.1100000000000003</v>
          </cell>
          <cell r="H444">
            <v>7.2916666666666741</v>
          </cell>
          <cell r="I444">
            <v>-4.6403712296983812</v>
          </cell>
        </row>
        <row r="445">
          <cell r="A445">
            <v>38796</v>
          </cell>
          <cell r="B445">
            <v>36.68</v>
          </cell>
          <cell r="C445">
            <v>4.1749502982107334E-2</v>
          </cell>
          <cell r="D445">
            <v>0.96</v>
          </cell>
          <cell r="E445">
            <v>4.3100000000000005</v>
          </cell>
          <cell r="F445">
            <v>1.03</v>
          </cell>
          <cell r="G445">
            <v>4.1100000000000003</v>
          </cell>
          <cell r="H445">
            <v>7.2916666666666741</v>
          </cell>
          <cell r="I445">
            <v>-4.6403712296983812</v>
          </cell>
        </row>
        <row r="446">
          <cell r="A446">
            <v>38797</v>
          </cell>
          <cell r="B446">
            <v>36.130000000000003</v>
          </cell>
          <cell r="C446">
            <v>2.6128940641863219E-2</v>
          </cell>
          <cell r="D446">
            <v>0.96</v>
          </cell>
          <cell r="E446">
            <v>4.3100000000000005</v>
          </cell>
          <cell r="F446">
            <v>1.03</v>
          </cell>
          <cell r="G446">
            <v>4.1100000000000003</v>
          </cell>
          <cell r="H446">
            <v>7.2916666666666741</v>
          </cell>
          <cell r="I446">
            <v>-4.6403712296983812</v>
          </cell>
        </row>
        <row r="447">
          <cell r="A447">
            <v>38798</v>
          </cell>
          <cell r="B447">
            <v>36.53</v>
          </cell>
          <cell r="C447">
            <v>3.7489349616586232E-2</v>
          </cell>
          <cell r="D447">
            <v>0.96</v>
          </cell>
          <cell r="E447">
            <v>4.3100000000000005</v>
          </cell>
          <cell r="F447">
            <v>1.03</v>
          </cell>
          <cell r="G447">
            <v>4.1100000000000003</v>
          </cell>
          <cell r="H447">
            <v>7.2916666666666741</v>
          </cell>
          <cell r="I447">
            <v>-4.6403712296983812</v>
          </cell>
        </row>
        <row r="448">
          <cell r="A448">
            <v>38799</v>
          </cell>
          <cell r="B448">
            <v>36.4</v>
          </cell>
          <cell r="C448">
            <v>3.3797216699801069E-2</v>
          </cell>
          <cell r="D448">
            <v>0.96</v>
          </cell>
          <cell r="E448">
            <v>4.3100000000000005</v>
          </cell>
          <cell r="F448">
            <v>1.03</v>
          </cell>
          <cell r="G448">
            <v>4.1100000000000003</v>
          </cell>
          <cell r="H448">
            <v>7.2916666666666741</v>
          </cell>
          <cell r="I448">
            <v>-4.6403712296983812</v>
          </cell>
        </row>
        <row r="449">
          <cell r="A449">
            <v>38800</v>
          </cell>
          <cell r="B449">
            <v>36.64</v>
          </cell>
          <cell r="C449">
            <v>4.061346208463501E-2</v>
          </cell>
          <cell r="D449">
            <v>0.96</v>
          </cell>
          <cell r="E449">
            <v>4.3100000000000005</v>
          </cell>
          <cell r="F449">
            <v>1.03</v>
          </cell>
          <cell r="G449">
            <v>4.1100000000000003</v>
          </cell>
          <cell r="H449">
            <v>7.2916666666666741</v>
          </cell>
          <cell r="I449">
            <v>-4.6403712296983812</v>
          </cell>
        </row>
        <row r="450">
          <cell r="A450">
            <v>38803</v>
          </cell>
          <cell r="B450">
            <v>36.340000000000003</v>
          </cell>
          <cell r="C450">
            <v>3.2093155353592806E-2</v>
          </cell>
          <cell r="D450">
            <v>0.96</v>
          </cell>
          <cell r="E450">
            <v>4.3100000000000005</v>
          </cell>
          <cell r="F450">
            <v>1.03</v>
          </cell>
          <cell r="G450">
            <v>4.1100000000000003</v>
          </cell>
          <cell r="H450">
            <v>7.2916666666666741</v>
          </cell>
          <cell r="I450">
            <v>-4.6403712296983812</v>
          </cell>
        </row>
        <row r="451">
          <cell r="A451">
            <v>38804</v>
          </cell>
          <cell r="B451">
            <v>35.6</v>
          </cell>
          <cell r="C451">
            <v>1.1076398750355043E-2</v>
          </cell>
          <cell r="D451">
            <v>0.96</v>
          </cell>
          <cell r="E451">
            <v>4.3100000000000005</v>
          </cell>
          <cell r="F451">
            <v>1.03</v>
          </cell>
          <cell r="G451">
            <v>4.1100000000000003</v>
          </cell>
          <cell r="H451">
            <v>7.2916666666666741</v>
          </cell>
          <cell r="I451">
            <v>-4.6403712296983812</v>
          </cell>
        </row>
        <row r="452">
          <cell r="A452">
            <v>38805</v>
          </cell>
          <cell r="B452">
            <v>35.76</v>
          </cell>
          <cell r="C452">
            <v>1.5620562340244115E-2</v>
          </cell>
          <cell r="D452">
            <v>0.96</v>
          </cell>
          <cell r="E452">
            <v>4.3100000000000005</v>
          </cell>
          <cell r="F452">
            <v>1.03</v>
          </cell>
          <cell r="G452">
            <v>4.1100000000000003</v>
          </cell>
          <cell r="H452">
            <v>7.2916666666666741</v>
          </cell>
          <cell r="I452">
            <v>-4.6403712296983812</v>
          </cell>
        </row>
        <row r="453">
          <cell r="A453">
            <v>38806</v>
          </cell>
          <cell r="B453">
            <v>35.74</v>
          </cell>
          <cell r="C453">
            <v>1.5052541891508175E-2</v>
          </cell>
          <cell r="D453">
            <v>0.96</v>
          </cell>
          <cell r="E453">
            <v>4.3100000000000005</v>
          </cell>
          <cell r="F453">
            <v>1.03</v>
          </cell>
          <cell r="G453">
            <v>4.1100000000000003</v>
          </cell>
          <cell r="H453">
            <v>7.2916666666666741</v>
          </cell>
          <cell r="I453">
            <v>-4.6403712296983812</v>
          </cell>
        </row>
        <row r="454">
          <cell r="A454">
            <v>38807</v>
          </cell>
          <cell r="B454">
            <v>36.700000000000003</v>
          </cell>
          <cell r="C454">
            <v>4.2317523430843496E-2</v>
          </cell>
          <cell r="D454">
            <v>0.96</v>
          </cell>
          <cell r="E454">
            <v>4.34</v>
          </cell>
          <cell r="F454">
            <v>1.1000000000000001</v>
          </cell>
          <cell r="G454">
            <v>4.1100000000000003</v>
          </cell>
          <cell r="H454">
            <v>14.583333333333348</v>
          </cell>
          <cell r="I454">
            <v>-5.2995391705069057</v>
          </cell>
        </row>
        <row r="455">
          <cell r="A455">
            <v>38810</v>
          </cell>
          <cell r="B455">
            <v>36.410000000000004</v>
          </cell>
          <cell r="C455">
            <v>3.4081226924169261E-2</v>
          </cell>
          <cell r="D455">
            <v>0.96</v>
          </cell>
          <cell r="E455">
            <v>4.34</v>
          </cell>
          <cell r="F455">
            <v>1.1000000000000001</v>
          </cell>
          <cell r="G455">
            <v>4.1100000000000003</v>
          </cell>
          <cell r="H455">
            <v>14.583333333333348</v>
          </cell>
          <cell r="I455">
            <v>-5.2995391705069057</v>
          </cell>
        </row>
        <row r="456">
          <cell r="A456">
            <v>38811</v>
          </cell>
          <cell r="B456">
            <v>37</v>
          </cell>
          <cell r="C456">
            <v>5.08378301618857E-2</v>
          </cell>
          <cell r="D456">
            <v>0.96</v>
          </cell>
          <cell r="E456">
            <v>4.34</v>
          </cell>
          <cell r="F456">
            <v>1.1000000000000001</v>
          </cell>
          <cell r="G456">
            <v>4.1100000000000003</v>
          </cell>
          <cell r="H456">
            <v>14.583333333333348</v>
          </cell>
          <cell r="I456">
            <v>-5.2995391705069057</v>
          </cell>
        </row>
        <row r="457">
          <cell r="A457">
            <v>38812</v>
          </cell>
          <cell r="B457">
            <v>37.700000000000003</v>
          </cell>
          <cell r="C457">
            <v>7.0718545867651361E-2</v>
          </cell>
          <cell r="D457">
            <v>0.96</v>
          </cell>
          <cell r="E457">
            <v>4.34</v>
          </cell>
          <cell r="F457">
            <v>1.1000000000000001</v>
          </cell>
          <cell r="G457">
            <v>4.1100000000000003</v>
          </cell>
          <cell r="H457">
            <v>14.583333333333348</v>
          </cell>
          <cell r="I457">
            <v>-5.2995391705069057</v>
          </cell>
        </row>
        <row r="458">
          <cell r="A458">
            <v>38813</v>
          </cell>
          <cell r="B458">
            <v>37.44</v>
          </cell>
          <cell r="C458">
            <v>6.3334280034081036E-2</v>
          </cell>
          <cell r="D458">
            <v>0.96</v>
          </cell>
          <cell r="E458">
            <v>4.34</v>
          </cell>
          <cell r="F458">
            <v>1.1000000000000001</v>
          </cell>
          <cell r="G458">
            <v>4.1100000000000003</v>
          </cell>
          <cell r="H458">
            <v>14.583333333333348</v>
          </cell>
          <cell r="I458">
            <v>-5.2995391705069057</v>
          </cell>
        </row>
        <row r="459">
          <cell r="A459">
            <v>38814</v>
          </cell>
          <cell r="B459">
            <v>37.119999999999997</v>
          </cell>
          <cell r="C459">
            <v>5.424595285430267E-2</v>
          </cell>
          <cell r="D459">
            <v>0.96</v>
          </cell>
          <cell r="E459">
            <v>4.34</v>
          </cell>
          <cell r="F459">
            <v>1.1000000000000001</v>
          </cell>
          <cell r="G459">
            <v>4.1100000000000003</v>
          </cell>
          <cell r="H459">
            <v>14.583333333333348</v>
          </cell>
          <cell r="I459">
            <v>-5.2995391705069057</v>
          </cell>
        </row>
        <row r="460">
          <cell r="A460">
            <v>38817</v>
          </cell>
          <cell r="B460">
            <v>36.94</v>
          </cell>
          <cell r="C460">
            <v>4.9133768815677215E-2</v>
          </cell>
          <cell r="D460">
            <v>0.96</v>
          </cell>
          <cell r="E460">
            <v>4.34</v>
          </cell>
          <cell r="F460">
            <v>1.1000000000000001</v>
          </cell>
          <cell r="G460">
            <v>4.1100000000000003</v>
          </cell>
          <cell r="H460">
            <v>14.583333333333348</v>
          </cell>
          <cell r="I460">
            <v>-5.2995391705069057</v>
          </cell>
        </row>
        <row r="461">
          <cell r="A461">
            <v>38818</v>
          </cell>
          <cell r="B461">
            <v>36.800000000000004</v>
          </cell>
          <cell r="C461">
            <v>4.5157625674524304E-2</v>
          </cell>
          <cell r="D461">
            <v>0.96</v>
          </cell>
          <cell r="E461">
            <v>4.34</v>
          </cell>
          <cell r="F461">
            <v>1.1000000000000001</v>
          </cell>
          <cell r="G461">
            <v>4.1100000000000003</v>
          </cell>
          <cell r="H461">
            <v>14.583333333333348</v>
          </cell>
          <cell r="I461">
            <v>-5.2995391705069057</v>
          </cell>
        </row>
        <row r="462">
          <cell r="A462">
            <v>38819</v>
          </cell>
          <cell r="B462">
            <v>37.22</v>
          </cell>
          <cell r="C462">
            <v>5.7086055097983479E-2</v>
          </cell>
          <cell r="D462">
            <v>0.96</v>
          </cell>
          <cell r="E462">
            <v>4.34</v>
          </cell>
          <cell r="F462">
            <v>1.1000000000000001</v>
          </cell>
          <cell r="G462">
            <v>4.1100000000000003</v>
          </cell>
          <cell r="H462">
            <v>14.583333333333348</v>
          </cell>
          <cell r="I462">
            <v>-5.2995391705069057</v>
          </cell>
        </row>
        <row r="463">
          <cell r="A463">
            <v>38820</v>
          </cell>
          <cell r="B463">
            <v>37</v>
          </cell>
          <cell r="C463">
            <v>5.08378301618857E-2</v>
          </cell>
          <cell r="D463">
            <v>0.96</v>
          </cell>
          <cell r="E463">
            <v>4.34</v>
          </cell>
          <cell r="F463">
            <v>1.1000000000000001</v>
          </cell>
          <cell r="G463">
            <v>4.1100000000000003</v>
          </cell>
          <cell r="H463">
            <v>14.583333333333348</v>
          </cell>
          <cell r="I463">
            <v>-5.2995391705069057</v>
          </cell>
        </row>
        <row r="464">
          <cell r="A464">
            <v>38821</v>
          </cell>
          <cell r="B464">
            <v>37</v>
          </cell>
          <cell r="C464">
            <v>5.08378301618857E-2</v>
          </cell>
          <cell r="D464">
            <v>0.96</v>
          </cell>
          <cell r="E464">
            <v>4.34</v>
          </cell>
          <cell r="F464">
            <v>1.1000000000000001</v>
          </cell>
          <cell r="G464">
            <v>4.1100000000000003</v>
          </cell>
          <cell r="H464">
            <v>14.583333333333348</v>
          </cell>
          <cell r="I464">
            <v>-5.2995391705069057</v>
          </cell>
        </row>
        <row r="465">
          <cell r="A465">
            <v>38824</v>
          </cell>
          <cell r="B465">
            <v>36.92</v>
          </cell>
          <cell r="C465">
            <v>4.8565748366941275E-2</v>
          </cell>
          <cell r="D465">
            <v>0.96</v>
          </cell>
          <cell r="E465">
            <v>4.34</v>
          </cell>
          <cell r="F465">
            <v>1.1000000000000001</v>
          </cell>
          <cell r="G465">
            <v>4.1100000000000003</v>
          </cell>
          <cell r="H465">
            <v>14.583333333333348</v>
          </cell>
          <cell r="I465">
            <v>-5.2995391705069057</v>
          </cell>
        </row>
        <row r="466">
          <cell r="A466">
            <v>38825</v>
          </cell>
          <cell r="B466">
            <v>37.85</v>
          </cell>
          <cell r="C466">
            <v>7.4978699233172463E-2</v>
          </cell>
          <cell r="D466">
            <v>0.96</v>
          </cell>
          <cell r="E466">
            <v>4.34</v>
          </cell>
          <cell r="F466">
            <v>1.1000000000000001</v>
          </cell>
          <cell r="G466">
            <v>4.1100000000000003</v>
          </cell>
          <cell r="H466">
            <v>14.583333333333348</v>
          </cell>
          <cell r="I466">
            <v>-5.2995391705069057</v>
          </cell>
        </row>
        <row r="467">
          <cell r="A467">
            <v>38826</v>
          </cell>
          <cell r="B467">
            <v>38.11</v>
          </cell>
          <cell r="C467">
            <v>8.2362965066742344E-2</v>
          </cell>
          <cell r="D467">
            <v>0.96</v>
          </cell>
          <cell r="E467">
            <v>4.34</v>
          </cell>
          <cell r="F467">
            <v>1.1000000000000001</v>
          </cell>
          <cell r="G467">
            <v>4.1100000000000003</v>
          </cell>
          <cell r="H467">
            <v>14.583333333333348</v>
          </cell>
          <cell r="I467">
            <v>-5.2995391705069057</v>
          </cell>
        </row>
        <row r="468">
          <cell r="A468">
            <v>38827</v>
          </cell>
          <cell r="B468">
            <v>37.44</v>
          </cell>
          <cell r="C468">
            <v>6.3334280034081036E-2</v>
          </cell>
          <cell r="D468">
            <v>0.96</v>
          </cell>
          <cell r="E468">
            <v>4.34</v>
          </cell>
          <cell r="F468">
            <v>1.1000000000000001</v>
          </cell>
          <cell r="G468">
            <v>4.1100000000000003</v>
          </cell>
          <cell r="H468">
            <v>14.583333333333348</v>
          </cell>
          <cell r="I468">
            <v>-5.2995391705069057</v>
          </cell>
        </row>
        <row r="469">
          <cell r="A469">
            <v>38828</v>
          </cell>
          <cell r="B469">
            <v>37.5</v>
          </cell>
          <cell r="C469">
            <v>6.5038341380289744E-2</v>
          </cell>
          <cell r="D469">
            <v>0.96</v>
          </cell>
          <cell r="E469">
            <v>4.34</v>
          </cell>
          <cell r="F469">
            <v>1.1000000000000001</v>
          </cell>
          <cell r="G469">
            <v>4.1100000000000003</v>
          </cell>
          <cell r="H469">
            <v>14.583333333333348</v>
          </cell>
          <cell r="I469">
            <v>-5.2995391705069057</v>
          </cell>
        </row>
        <row r="470">
          <cell r="A470">
            <v>38831</v>
          </cell>
          <cell r="B470">
            <v>37.96</v>
          </cell>
          <cell r="C470">
            <v>7.8102811701221242E-2</v>
          </cell>
          <cell r="D470">
            <v>0.96</v>
          </cell>
          <cell r="E470">
            <v>4.34</v>
          </cell>
          <cell r="F470">
            <v>1.1000000000000001</v>
          </cell>
          <cell r="G470">
            <v>4.1100000000000003</v>
          </cell>
          <cell r="H470">
            <v>14.583333333333348</v>
          </cell>
          <cell r="I470">
            <v>-5.2995391705069057</v>
          </cell>
        </row>
        <row r="471">
          <cell r="A471">
            <v>38832</v>
          </cell>
          <cell r="B471">
            <v>37.99</v>
          </cell>
          <cell r="C471">
            <v>7.8954842374325596E-2</v>
          </cell>
          <cell r="D471">
            <v>0.96</v>
          </cell>
          <cell r="E471">
            <v>4.34</v>
          </cell>
          <cell r="F471">
            <v>1.1000000000000001</v>
          </cell>
          <cell r="G471">
            <v>4.1100000000000003</v>
          </cell>
          <cell r="H471">
            <v>14.583333333333348</v>
          </cell>
          <cell r="I471">
            <v>-5.2995391705069057</v>
          </cell>
        </row>
        <row r="472">
          <cell r="A472">
            <v>38833</v>
          </cell>
          <cell r="B472">
            <v>37.950000000000003</v>
          </cell>
          <cell r="C472">
            <v>7.7818801476853272E-2</v>
          </cell>
          <cell r="D472">
            <v>0.96</v>
          </cell>
          <cell r="E472">
            <v>4.34</v>
          </cell>
          <cell r="F472">
            <v>1.1000000000000001</v>
          </cell>
          <cell r="G472">
            <v>4.1100000000000003</v>
          </cell>
          <cell r="H472">
            <v>14.583333333333348</v>
          </cell>
          <cell r="I472">
            <v>-5.2995391705069057</v>
          </cell>
        </row>
        <row r="473">
          <cell r="A473">
            <v>38834</v>
          </cell>
          <cell r="B473">
            <v>39.300000000000004</v>
          </cell>
          <cell r="C473">
            <v>0.11616018176654364</v>
          </cell>
          <cell r="D473">
            <v>0.96</v>
          </cell>
          <cell r="E473">
            <v>4.34</v>
          </cell>
          <cell r="F473">
            <v>1.1000000000000001</v>
          </cell>
          <cell r="G473">
            <v>4.1100000000000003</v>
          </cell>
          <cell r="H473">
            <v>14.583333333333348</v>
          </cell>
          <cell r="I473">
            <v>-5.2995391705069057</v>
          </cell>
        </row>
        <row r="474">
          <cell r="A474">
            <v>38835</v>
          </cell>
          <cell r="B474">
            <v>40.660000000000004</v>
          </cell>
          <cell r="C474">
            <v>0.15478557228060219</v>
          </cell>
          <cell r="D474">
            <v>0.96</v>
          </cell>
          <cell r="E474">
            <v>4.34</v>
          </cell>
          <cell r="F474">
            <v>1.1000000000000001</v>
          </cell>
          <cell r="G474">
            <v>4.1100000000000003</v>
          </cell>
          <cell r="H474">
            <v>14.583333333333348</v>
          </cell>
          <cell r="I474">
            <v>-5.2995391705069057</v>
          </cell>
        </row>
        <row r="475">
          <cell r="A475">
            <v>38838</v>
          </cell>
          <cell r="B475">
            <v>39.800000000000004</v>
          </cell>
          <cell r="C475">
            <v>0.13036069298494746</v>
          </cell>
          <cell r="D475">
            <v>0.96</v>
          </cell>
          <cell r="E475">
            <v>4.34</v>
          </cell>
          <cell r="F475">
            <v>1.1000000000000001</v>
          </cell>
          <cell r="G475">
            <v>4.1100000000000003</v>
          </cell>
          <cell r="H475">
            <v>14.583333333333348</v>
          </cell>
          <cell r="I475">
            <v>-5.2995391705069057</v>
          </cell>
        </row>
        <row r="476">
          <cell r="A476">
            <v>38839</v>
          </cell>
          <cell r="B476">
            <v>40.020000000000003</v>
          </cell>
          <cell r="C476">
            <v>0.13660891792104524</v>
          </cell>
          <cell r="D476">
            <v>0.96</v>
          </cell>
          <cell r="E476">
            <v>4.34</v>
          </cell>
          <cell r="F476">
            <v>1.1000000000000001</v>
          </cell>
          <cell r="G476">
            <v>4.1100000000000003</v>
          </cell>
          <cell r="H476">
            <v>14.583333333333348</v>
          </cell>
          <cell r="I476">
            <v>-5.2995391705069057</v>
          </cell>
        </row>
        <row r="477">
          <cell r="A477">
            <v>38840</v>
          </cell>
          <cell r="B477">
            <v>40.06</v>
          </cell>
          <cell r="C477">
            <v>0.13774495881851756</v>
          </cell>
          <cell r="D477">
            <v>0.96</v>
          </cell>
          <cell r="E477">
            <v>4.34</v>
          </cell>
          <cell r="F477">
            <v>1.1000000000000001</v>
          </cell>
          <cell r="G477">
            <v>4.1100000000000003</v>
          </cell>
          <cell r="H477">
            <v>14.583333333333348</v>
          </cell>
          <cell r="I477">
            <v>-5.2995391705069057</v>
          </cell>
        </row>
        <row r="478">
          <cell r="A478">
            <v>38841</v>
          </cell>
          <cell r="B478">
            <v>39.900000000000006</v>
          </cell>
          <cell r="C478">
            <v>0.13320079522862827</v>
          </cell>
          <cell r="D478">
            <v>0.96</v>
          </cell>
          <cell r="E478">
            <v>4.34</v>
          </cell>
          <cell r="F478">
            <v>1.1000000000000001</v>
          </cell>
          <cell r="G478">
            <v>4.1100000000000003</v>
          </cell>
          <cell r="H478">
            <v>14.583333333333348</v>
          </cell>
          <cell r="I478">
            <v>-5.2995391705069057</v>
          </cell>
        </row>
        <row r="479">
          <cell r="A479">
            <v>38842</v>
          </cell>
          <cell r="B479">
            <v>41.38</v>
          </cell>
          <cell r="C479">
            <v>0.17523430843510379</v>
          </cell>
          <cell r="D479">
            <v>0.96</v>
          </cell>
          <cell r="E479">
            <v>4.34</v>
          </cell>
          <cell r="F479">
            <v>1.1000000000000001</v>
          </cell>
          <cell r="G479">
            <v>4.1100000000000003</v>
          </cell>
          <cell r="H479">
            <v>14.583333333333348</v>
          </cell>
          <cell r="I479">
            <v>-5.2995391705069057</v>
          </cell>
        </row>
        <row r="480">
          <cell r="A480">
            <v>38845</v>
          </cell>
          <cell r="B480">
            <v>41.800000000000004</v>
          </cell>
          <cell r="C480">
            <v>0.18716273785856297</v>
          </cell>
          <cell r="D480">
            <v>0.96</v>
          </cell>
          <cell r="E480">
            <v>4.34</v>
          </cell>
          <cell r="F480">
            <v>1.1000000000000001</v>
          </cell>
          <cell r="G480">
            <v>4.1100000000000003</v>
          </cell>
          <cell r="H480">
            <v>14.583333333333348</v>
          </cell>
          <cell r="I480">
            <v>-5.2995391705069057</v>
          </cell>
        </row>
        <row r="481">
          <cell r="A481">
            <v>38846</v>
          </cell>
          <cell r="B481">
            <v>41.34</v>
          </cell>
          <cell r="C481">
            <v>0.17409826753763147</v>
          </cell>
          <cell r="D481">
            <v>0.96</v>
          </cell>
          <cell r="E481">
            <v>4.34</v>
          </cell>
          <cell r="F481">
            <v>1.1000000000000001</v>
          </cell>
          <cell r="G481">
            <v>4.1100000000000003</v>
          </cell>
          <cell r="H481">
            <v>14.583333333333348</v>
          </cell>
          <cell r="I481">
            <v>-5.2995391705069057</v>
          </cell>
        </row>
        <row r="482">
          <cell r="A482">
            <v>38847</v>
          </cell>
          <cell r="B482">
            <v>41.910000000000004</v>
          </cell>
          <cell r="C482">
            <v>0.19028685032661175</v>
          </cell>
          <cell r="D482">
            <v>0.96</v>
          </cell>
          <cell r="E482">
            <v>4.34</v>
          </cell>
          <cell r="F482">
            <v>1.1000000000000001</v>
          </cell>
          <cell r="G482">
            <v>4.1100000000000003</v>
          </cell>
          <cell r="H482">
            <v>14.583333333333348</v>
          </cell>
          <cell r="I482">
            <v>-5.2995391705069057</v>
          </cell>
        </row>
        <row r="483">
          <cell r="A483">
            <v>38848</v>
          </cell>
          <cell r="B483">
            <v>42</v>
          </cell>
          <cell r="C483">
            <v>0.19284294234592436</v>
          </cell>
          <cell r="D483">
            <v>0.96</v>
          </cell>
          <cell r="E483">
            <v>4.34</v>
          </cell>
          <cell r="F483">
            <v>1.1000000000000001</v>
          </cell>
          <cell r="G483">
            <v>4.1100000000000003</v>
          </cell>
          <cell r="H483">
            <v>14.583333333333348</v>
          </cell>
          <cell r="I483">
            <v>-5.2995391705069057</v>
          </cell>
        </row>
        <row r="484">
          <cell r="A484">
            <v>38849</v>
          </cell>
          <cell r="B484">
            <v>41.77</v>
          </cell>
          <cell r="C484">
            <v>0.18631070718545883</v>
          </cell>
          <cell r="D484">
            <v>0.96</v>
          </cell>
          <cell r="E484">
            <v>4.34</v>
          </cell>
          <cell r="F484">
            <v>1.1000000000000001</v>
          </cell>
          <cell r="G484">
            <v>4.1100000000000003</v>
          </cell>
          <cell r="H484">
            <v>14.583333333333348</v>
          </cell>
          <cell r="I484">
            <v>-5.2995391705069057</v>
          </cell>
        </row>
        <row r="485">
          <cell r="A485">
            <v>38852</v>
          </cell>
          <cell r="B485">
            <v>42.46</v>
          </cell>
          <cell r="C485">
            <v>0.20590741266685608</v>
          </cell>
          <cell r="D485">
            <v>0.96</v>
          </cell>
          <cell r="E485">
            <v>4.34</v>
          </cell>
          <cell r="F485">
            <v>1.1000000000000001</v>
          </cell>
          <cell r="G485">
            <v>4.1100000000000003</v>
          </cell>
          <cell r="H485">
            <v>14.583333333333348</v>
          </cell>
          <cell r="I485">
            <v>-5.2995391705069057</v>
          </cell>
        </row>
        <row r="486">
          <cell r="A486">
            <v>38853</v>
          </cell>
          <cell r="B486">
            <v>42.21</v>
          </cell>
          <cell r="C486">
            <v>0.19880715705765417</v>
          </cell>
          <cell r="D486">
            <v>0.96</v>
          </cell>
          <cell r="E486">
            <v>4.34</v>
          </cell>
          <cell r="F486">
            <v>1.1000000000000001</v>
          </cell>
          <cell r="G486">
            <v>4.1100000000000003</v>
          </cell>
          <cell r="H486">
            <v>14.583333333333348</v>
          </cell>
          <cell r="I486">
            <v>-5.2995391705069057</v>
          </cell>
        </row>
        <row r="487">
          <cell r="A487">
            <v>38854</v>
          </cell>
          <cell r="B487">
            <v>41.12</v>
          </cell>
          <cell r="C487">
            <v>0.16785004260153347</v>
          </cell>
          <cell r="D487">
            <v>0.96</v>
          </cell>
          <cell r="E487">
            <v>4.34</v>
          </cell>
          <cell r="F487">
            <v>1.1000000000000001</v>
          </cell>
          <cell r="G487">
            <v>4.1100000000000003</v>
          </cell>
          <cell r="H487">
            <v>14.583333333333348</v>
          </cell>
          <cell r="I487">
            <v>-5.2995391705069057</v>
          </cell>
        </row>
        <row r="488">
          <cell r="A488">
            <v>38855</v>
          </cell>
          <cell r="B488">
            <v>39.67</v>
          </cell>
          <cell r="C488">
            <v>0.12666856006816252</v>
          </cell>
          <cell r="D488">
            <v>0.96</v>
          </cell>
          <cell r="E488">
            <v>4.34</v>
          </cell>
          <cell r="F488">
            <v>1.1000000000000001</v>
          </cell>
          <cell r="G488">
            <v>4.1100000000000003</v>
          </cell>
          <cell r="H488">
            <v>14.583333333333348</v>
          </cell>
          <cell r="I488">
            <v>-5.2995391705069057</v>
          </cell>
        </row>
        <row r="489">
          <cell r="A489">
            <v>38856</v>
          </cell>
          <cell r="B489">
            <v>39.21</v>
          </cell>
          <cell r="C489">
            <v>0.1136040897472308</v>
          </cell>
          <cell r="D489">
            <v>0.96</v>
          </cell>
          <cell r="E489">
            <v>4.34</v>
          </cell>
          <cell r="F489">
            <v>1.1000000000000001</v>
          </cell>
          <cell r="G489">
            <v>4.1100000000000003</v>
          </cell>
          <cell r="H489">
            <v>14.583333333333348</v>
          </cell>
          <cell r="I489">
            <v>-5.2995391705069057</v>
          </cell>
        </row>
        <row r="490">
          <cell r="A490">
            <v>38859</v>
          </cell>
          <cell r="B490">
            <v>38.230000000000004</v>
          </cell>
          <cell r="C490">
            <v>8.5771087759159315E-2</v>
          </cell>
          <cell r="D490">
            <v>0.96</v>
          </cell>
          <cell r="E490">
            <v>4.34</v>
          </cell>
          <cell r="F490">
            <v>1.1000000000000001</v>
          </cell>
          <cell r="G490">
            <v>4.1100000000000003</v>
          </cell>
          <cell r="H490">
            <v>14.583333333333348</v>
          </cell>
          <cell r="I490">
            <v>-5.2995391705069057</v>
          </cell>
        </row>
        <row r="491">
          <cell r="A491">
            <v>38860</v>
          </cell>
          <cell r="B491">
            <v>38.020000000000003</v>
          </cell>
          <cell r="C491">
            <v>7.9806873047429727E-2</v>
          </cell>
          <cell r="D491">
            <v>0.96</v>
          </cell>
          <cell r="E491">
            <v>4.34</v>
          </cell>
          <cell r="F491">
            <v>1.1000000000000001</v>
          </cell>
          <cell r="G491">
            <v>4.1100000000000003</v>
          </cell>
          <cell r="H491">
            <v>14.583333333333348</v>
          </cell>
          <cell r="I491">
            <v>-5.2995391705069057</v>
          </cell>
        </row>
        <row r="492">
          <cell r="A492">
            <v>38861</v>
          </cell>
          <cell r="B492">
            <v>37.44</v>
          </cell>
          <cell r="C492">
            <v>6.3334280034081036E-2</v>
          </cell>
          <cell r="D492">
            <v>0.96</v>
          </cell>
          <cell r="E492">
            <v>4.34</v>
          </cell>
          <cell r="F492">
            <v>1.1000000000000001</v>
          </cell>
          <cell r="G492">
            <v>4.1100000000000003</v>
          </cell>
          <cell r="H492">
            <v>14.583333333333348</v>
          </cell>
          <cell r="I492">
            <v>-5.2995391705069057</v>
          </cell>
        </row>
        <row r="493">
          <cell r="A493">
            <v>38862</v>
          </cell>
          <cell r="B493">
            <v>37.82</v>
          </cell>
          <cell r="C493">
            <v>7.412666856006811E-2</v>
          </cell>
          <cell r="D493">
            <v>0.96</v>
          </cell>
          <cell r="E493">
            <v>4.34</v>
          </cell>
          <cell r="F493">
            <v>1.1000000000000001</v>
          </cell>
          <cell r="G493">
            <v>4.1100000000000003</v>
          </cell>
          <cell r="H493">
            <v>14.583333333333348</v>
          </cell>
          <cell r="I493">
            <v>-5.2995391705069057</v>
          </cell>
        </row>
        <row r="494">
          <cell r="A494">
            <v>38863</v>
          </cell>
          <cell r="B494">
            <v>39.11</v>
          </cell>
          <cell r="C494">
            <v>0.11076398750354999</v>
          </cell>
          <cell r="D494">
            <v>0.96</v>
          </cell>
          <cell r="E494">
            <v>4.34</v>
          </cell>
          <cell r="F494">
            <v>1.1000000000000001</v>
          </cell>
          <cell r="G494">
            <v>4.1100000000000003</v>
          </cell>
          <cell r="H494">
            <v>14.583333333333348</v>
          </cell>
          <cell r="I494">
            <v>-5.2995391705069057</v>
          </cell>
        </row>
        <row r="495">
          <cell r="A495">
            <v>38866</v>
          </cell>
          <cell r="B495">
            <v>39.11</v>
          </cell>
          <cell r="C495">
            <v>0.11076398750354999</v>
          </cell>
          <cell r="D495">
            <v>0.96</v>
          </cell>
          <cell r="E495">
            <v>4.34</v>
          </cell>
          <cell r="F495">
            <v>1.1000000000000001</v>
          </cell>
          <cell r="G495">
            <v>4.1100000000000003</v>
          </cell>
          <cell r="H495">
            <v>14.583333333333348</v>
          </cell>
          <cell r="I495">
            <v>-5.2995391705069057</v>
          </cell>
        </row>
        <row r="496">
          <cell r="A496">
            <v>38867</v>
          </cell>
          <cell r="B496">
            <v>38.32</v>
          </cell>
          <cell r="C496">
            <v>8.8327179778471931E-2</v>
          </cell>
          <cell r="D496">
            <v>0.96</v>
          </cell>
          <cell r="E496">
            <v>4.34</v>
          </cell>
          <cell r="F496">
            <v>1.1000000000000001</v>
          </cell>
          <cell r="G496">
            <v>4.1100000000000003</v>
          </cell>
          <cell r="H496">
            <v>14.583333333333348</v>
          </cell>
          <cell r="I496">
            <v>-5.2995391705069057</v>
          </cell>
        </row>
        <row r="497">
          <cell r="A497">
            <v>38868</v>
          </cell>
          <cell r="B497">
            <v>38.28</v>
          </cell>
          <cell r="C497">
            <v>8.719113888099983E-2</v>
          </cell>
          <cell r="D497">
            <v>1.1300000000000001</v>
          </cell>
          <cell r="E497">
            <v>4.4400000000000004</v>
          </cell>
          <cell r="F497">
            <v>1.1000000000000001</v>
          </cell>
          <cell r="G497">
            <v>4.1100000000000003</v>
          </cell>
          <cell r="H497">
            <v>-2.6548672566371723</v>
          </cell>
          <cell r="I497">
            <v>-7.4324324324324342</v>
          </cell>
        </row>
        <row r="498">
          <cell r="A498">
            <v>38869</v>
          </cell>
          <cell r="B498">
            <v>39.51</v>
          </cell>
          <cell r="C498">
            <v>0.12212439647827322</v>
          </cell>
          <cell r="D498">
            <v>1.1300000000000001</v>
          </cell>
          <cell r="E498">
            <v>4.4400000000000004</v>
          </cell>
          <cell r="F498">
            <v>1.1000000000000001</v>
          </cell>
          <cell r="G498">
            <v>4.1100000000000003</v>
          </cell>
          <cell r="H498">
            <v>-2.6548672566371723</v>
          </cell>
          <cell r="I498">
            <v>-7.4324324324324342</v>
          </cell>
        </row>
        <row r="499">
          <cell r="A499">
            <v>38870</v>
          </cell>
          <cell r="B499">
            <v>39.090000000000003</v>
          </cell>
          <cell r="C499">
            <v>0.11019596705481405</v>
          </cell>
          <cell r="D499">
            <v>1.1300000000000001</v>
          </cell>
          <cell r="E499">
            <v>4.4400000000000004</v>
          </cell>
          <cell r="F499">
            <v>1.1000000000000001</v>
          </cell>
          <cell r="G499">
            <v>4.1100000000000003</v>
          </cell>
          <cell r="H499">
            <v>-2.6548672566371723</v>
          </cell>
          <cell r="I499">
            <v>-7.4324324324324342</v>
          </cell>
        </row>
        <row r="500">
          <cell r="A500">
            <v>38873</v>
          </cell>
          <cell r="B500">
            <v>38.18</v>
          </cell>
          <cell r="C500">
            <v>8.4351036637318799E-2</v>
          </cell>
          <cell r="D500">
            <v>1.1300000000000001</v>
          </cell>
          <cell r="E500">
            <v>4.4400000000000004</v>
          </cell>
          <cell r="F500">
            <v>1.1000000000000001</v>
          </cell>
          <cell r="G500">
            <v>4.1100000000000003</v>
          </cell>
          <cell r="H500">
            <v>-2.6548672566371723</v>
          </cell>
          <cell r="I500">
            <v>-7.4324324324324342</v>
          </cell>
        </row>
        <row r="501">
          <cell r="A501">
            <v>38874</v>
          </cell>
          <cell r="B501">
            <v>37.800000000000004</v>
          </cell>
          <cell r="C501">
            <v>7.355864811133217E-2</v>
          </cell>
          <cell r="D501">
            <v>1.1300000000000001</v>
          </cell>
          <cell r="E501">
            <v>4.4400000000000004</v>
          </cell>
          <cell r="F501">
            <v>1.1000000000000001</v>
          </cell>
          <cell r="G501">
            <v>4.1100000000000003</v>
          </cell>
          <cell r="H501">
            <v>-2.6548672566371723</v>
          </cell>
          <cell r="I501">
            <v>-7.4324324324324342</v>
          </cell>
        </row>
        <row r="502">
          <cell r="A502">
            <v>38875</v>
          </cell>
          <cell r="B502">
            <v>37.21</v>
          </cell>
          <cell r="C502">
            <v>5.6802044873615509E-2</v>
          </cell>
          <cell r="D502">
            <v>1.1300000000000001</v>
          </cell>
          <cell r="E502">
            <v>4.4400000000000004</v>
          </cell>
          <cell r="F502">
            <v>1.1000000000000001</v>
          </cell>
          <cell r="G502">
            <v>4.1100000000000003</v>
          </cell>
          <cell r="H502">
            <v>-2.6548672566371723</v>
          </cell>
          <cell r="I502">
            <v>-7.4324324324324342</v>
          </cell>
        </row>
        <row r="503">
          <cell r="A503">
            <v>38876</v>
          </cell>
          <cell r="B503">
            <v>37.07</v>
          </cell>
          <cell r="C503">
            <v>5.2825901732462377E-2</v>
          </cell>
          <cell r="D503">
            <v>1.1300000000000001</v>
          </cell>
          <cell r="E503">
            <v>4.4400000000000004</v>
          </cell>
          <cell r="F503">
            <v>1.1000000000000001</v>
          </cell>
          <cell r="G503">
            <v>4.1100000000000003</v>
          </cell>
          <cell r="H503">
            <v>-2.6548672566371723</v>
          </cell>
          <cell r="I503">
            <v>-7.4324324324324342</v>
          </cell>
        </row>
        <row r="504">
          <cell r="A504">
            <v>38877</v>
          </cell>
          <cell r="B504">
            <v>36.94</v>
          </cell>
          <cell r="C504">
            <v>4.9133768815677215E-2</v>
          </cell>
          <cell r="D504">
            <v>1.1300000000000001</v>
          </cell>
          <cell r="E504">
            <v>4.4400000000000004</v>
          </cell>
          <cell r="F504">
            <v>1.1000000000000001</v>
          </cell>
          <cell r="G504">
            <v>4.1100000000000003</v>
          </cell>
          <cell r="H504">
            <v>-2.6548672566371723</v>
          </cell>
          <cell r="I504">
            <v>-7.4324324324324342</v>
          </cell>
        </row>
        <row r="505">
          <cell r="A505">
            <v>38880</v>
          </cell>
          <cell r="B505">
            <v>36.590000000000003</v>
          </cell>
          <cell r="C505">
            <v>3.9193410962794717E-2</v>
          </cell>
          <cell r="D505">
            <v>1.1300000000000001</v>
          </cell>
          <cell r="E505">
            <v>4.4400000000000004</v>
          </cell>
          <cell r="F505">
            <v>1.1000000000000001</v>
          </cell>
          <cell r="G505">
            <v>4.1100000000000003</v>
          </cell>
          <cell r="H505">
            <v>-2.6548672566371723</v>
          </cell>
          <cell r="I505">
            <v>-7.4324324324324342</v>
          </cell>
        </row>
        <row r="506">
          <cell r="A506">
            <v>38881</v>
          </cell>
          <cell r="B506">
            <v>37.160000000000004</v>
          </cell>
          <cell r="C506">
            <v>5.5381993751775216E-2</v>
          </cell>
          <cell r="D506">
            <v>1.1300000000000001</v>
          </cell>
          <cell r="E506">
            <v>4.4400000000000004</v>
          </cell>
          <cell r="F506">
            <v>1.1000000000000001</v>
          </cell>
          <cell r="G506">
            <v>4.1100000000000003</v>
          </cell>
          <cell r="H506">
            <v>-2.6548672566371723</v>
          </cell>
          <cell r="I506">
            <v>-7.4324324324324342</v>
          </cell>
        </row>
        <row r="507">
          <cell r="A507">
            <v>38882</v>
          </cell>
          <cell r="B507">
            <v>36.51</v>
          </cell>
          <cell r="C507">
            <v>3.692132916785007E-2</v>
          </cell>
          <cell r="D507">
            <v>1.1300000000000001</v>
          </cell>
          <cell r="E507">
            <v>4.4400000000000004</v>
          </cell>
          <cell r="F507">
            <v>1.1000000000000001</v>
          </cell>
          <cell r="G507">
            <v>4.1100000000000003</v>
          </cell>
          <cell r="H507">
            <v>-2.6548672566371723</v>
          </cell>
          <cell r="I507">
            <v>-7.4324324324324342</v>
          </cell>
        </row>
        <row r="508">
          <cell r="A508">
            <v>38883</v>
          </cell>
          <cell r="B508">
            <v>37.4</v>
          </cell>
          <cell r="C508">
            <v>6.2198239136608935E-2</v>
          </cell>
          <cell r="D508">
            <v>1.1300000000000001</v>
          </cell>
          <cell r="E508">
            <v>4.4400000000000004</v>
          </cell>
          <cell r="F508">
            <v>1.1000000000000001</v>
          </cell>
          <cell r="G508">
            <v>4.1100000000000003</v>
          </cell>
          <cell r="H508">
            <v>-2.6548672566371723</v>
          </cell>
          <cell r="I508">
            <v>-7.4324324324324342</v>
          </cell>
        </row>
        <row r="509">
          <cell r="A509">
            <v>38884</v>
          </cell>
          <cell r="B509">
            <v>36.75</v>
          </cell>
          <cell r="C509">
            <v>4.3737574552683789E-2</v>
          </cell>
          <cell r="D509">
            <v>1.1300000000000001</v>
          </cell>
          <cell r="E509">
            <v>4.4400000000000004</v>
          </cell>
          <cell r="F509">
            <v>1.1000000000000001</v>
          </cell>
          <cell r="G509">
            <v>4.1100000000000003</v>
          </cell>
          <cell r="H509">
            <v>-2.6548672566371723</v>
          </cell>
          <cell r="I509">
            <v>-7.4324324324324342</v>
          </cell>
        </row>
        <row r="510">
          <cell r="A510">
            <v>38887</v>
          </cell>
          <cell r="B510">
            <v>36.33</v>
          </cell>
          <cell r="C510">
            <v>3.1809145129224614E-2</v>
          </cell>
          <cell r="D510">
            <v>1.1300000000000001</v>
          </cell>
          <cell r="E510">
            <v>4.4400000000000004</v>
          </cell>
          <cell r="F510">
            <v>1.1000000000000001</v>
          </cell>
          <cell r="G510">
            <v>4.1100000000000003</v>
          </cell>
          <cell r="H510">
            <v>-2.6548672566371723</v>
          </cell>
          <cell r="I510">
            <v>-7.4324324324324342</v>
          </cell>
        </row>
        <row r="511">
          <cell r="A511">
            <v>38888</v>
          </cell>
          <cell r="B511">
            <v>36.61</v>
          </cell>
          <cell r="C511">
            <v>3.9761431411530879E-2</v>
          </cell>
          <cell r="D511">
            <v>1.1300000000000001</v>
          </cell>
          <cell r="E511">
            <v>4.4400000000000004</v>
          </cell>
          <cell r="F511">
            <v>1.1000000000000001</v>
          </cell>
          <cell r="G511">
            <v>4.1100000000000003</v>
          </cell>
          <cell r="H511">
            <v>-2.6548672566371723</v>
          </cell>
          <cell r="I511">
            <v>-7.4324324324324342</v>
          </cell>
        </row>
        <row r="512">
          <cell r="A512">
            <v>38889</v>
          </cell>
          <cell r="B512">
            <v>37.1</v>
          </cell>
          <cell r="C512">
            <v>5.3677932405566509E-2</v>
          </cell>
          <cell r="D512">
            <v>1.1300000000000001</v>
          </cell>
          <cell r="E512">
            <v>4.4400000000000004</v>
          </cell>
          <cell r="F512">
            <v>1.1000000000000001</v>
          </cell>
          <cell r="G512">
            <v>4.1100000000000003</v>
          </cell>
          <cell r="H512">
            <v>-2.6548672566371723</v>
          </cell>
          <cell r="I512">
            <v>-7.4324324324324342</v>
          </cell>
        </row>
        <row r="513">
          <cell r="A513">
            <v>38890</v>
          </cell>
          <cell r="B513">
            <v>37.07</v>
          </cell>
          <cell r="C513">
            <v>5.2825901732462377E-2</v>
          </cell>
          <cell r="D513">
            <v>1.1300000000000001</v>
          </cell>
          <cell r="E513">
            <v>4.4400000000000004</v>
          </cell>
          <cell r="F513">
            <v>1.1000000000000001</v>
          </cell>
          <cell r="G513">
            <v>4.1100000000000003</v>
          </cell>
          <cell r="H513">
            <v>-2.6548672566371723</v>
          </cell>
          <cell r="I513">
            <v>-7.4324324324324342</v>
          </cell>
        </row>
        <row r="514">
          <cell r="A514">
            <v>38891</v>
          </cell>
          <cell r="B514">
            <v>37.08</v>
          </cell>
          <cell r="C514">
            <v>5.3109911956830347E-2</v>
          </cell>
          <cell r="D514">
            <v>1.1300000000000001</v>
          </cell>
          <cell r="E514">
            <v>4.4400000000000004</v>
          </cell>
          <cell r="F514">
            <v>1.1000000000000001</v>
          </cell>
          <cell r="G514">
            <v>4.1100000000000003</v>
          </cell>
          <cell r="H514">
            <v>-2.6548672566371723</v>
          </cell>
          <cell r="I514">
            <v>-7.4324324324324342</v>
          </cell>
        </row>
        <row r="515">
          <cell r="A515">
            <v>38894</v>
          </cell>
          <cell r="B515">
            <v>37.340000000000003</v>
          </cell>
          <cell r="C515">
            <v>6.049417779040045E-2</v>
          </cell>
          <cell r="D515">
            <v>1.1300000000000001</v>
          </cell>
          <cell r="E515">
            <v>4.4400000000000004</v>
          </cell>
          <cell r="F515">
            <v>1.1000000000000001</v>
          </cell>
          <cell r="G515">
            <v>4.1100000000000003</v>
          </cell>
          <cell r="H515">
            <v>-2.6548672566371723</v>
          </cell>
          <cell r="I515">
            <v>-7.4324324324324342</v>
          </cell>
        </row>
        <row r="516">
          <cell r="A516">
            <v>38895</v>
          </cell>
          <cell r="B516">
            <v>36.86</v>
          </cell>
          <cell r="C516">
            <v>4.686168702073279E-2</v>
          </cell>
          <cell r="D516">
            <v>1.1300000000000001</v>
          </cell>
          <cell r="E516">
            <v>4.4400000000000004</v>
          </cell>
          <cell r="F516">
            <v>1.1000000000000001</v>
          </cell>
          <cell r="G516">
            <v>4.1100000000000003</v>
          </cell>
          <cell r="H516">
            <v>-2.6548672566371723</v>
          </cell>
          <cell r="I516">
            <v>-7.4324324324324342</v>
          </cell>
        </row>
        <row r="517">
          <cell r="A517">
            <v>38896</v>
          </cell>
          <cell r="B517">
            <v>37.300000000000004</v>
          </cell>
          <cell r="C517">
            <v>5.9358136892928348E-2</v>
          </cell>
          <cell r="D517">
            <v>1.1300000000000001</v>
          </cell>
          <cell r="E517">
            <v>4.4400000000000004</v>
          </cell>
          <cell r="F517">
            <v>1.1000000000000001</v>
          </cell>
          <cell r="G517">
            <v>4.1100000000000003</v>
          </cell>
          <cell r="H517">
            <v>-2.6548672566371723</v>
          </cell>
          <cell r="I517">
            <v>-7.4324324324324342</v>
          </cell>
        </row>
        <row r="518">
          <cell r="A518">
            <v>38897</v>
          </cell>
          <cell r="B518">
            <v>38.07</v>
          </cell>
          <cell r="C518">
            <v>8.1226924169270021E-2</v>
          </cell>
          <cell r="D518">
            <v>1.1300000000000001</v>
          </cell>
          <cell r="E518">
            <v>4.4400000000000004</v>
          </cell>
          <cell r="F518">
            <v>1.1000000000000001</v>
          </cell>
          <cell r="G518">
            <v>4.1100000000000003</v>
          </cell>
          <cell r="H518">
            <v>-2.6548672566371723</v>
          </cell>
          <cell r="I518">
            <v>-7.4324324324324342</v>
          </cell>
        </row>
        <row r="519">
          <cell r="A519">
            <v>38898</v>
          </cell>
          <cell r="B519">
            <v>38.08</v>
          </cell>
          <cell r="C519">
            <v>8.151093439363799E-2</v>
          </cell>
          <cell r="D519">
            <v>1.1300000000000001</v>
          </cell>
          <cell r="E519">
            <v>4.4400000000000004</v>
          </cell>
          <cell r="F519">
            <v>1.1500000000000001</v>
          </cell>
          <cell r="G519">
            <v>4.1100000000000003</v>
          </cell>
          <cell r="H519">
            <v>1.7699115044247815</v>
          </cell>
          <cell r="I519">
            <v>-7.4324324324324342</v>
          </cell>
        </row>
        <row r="520">
          <cell r="A520">
            <v>38901</v>
          </cell>
          <cell r="B520">
            <v>38.58</v>
          </cell>
          <cell r="C520">
            <v>9.5711445612042034E-2</v>
          </cell>
          <cell r="D520">
            <v>1.1300000000000001</v>
          </cell>
          <cell r="E520">
            <v>4.4400000000000004</v>
          </cell>
          <cell r="F520">
            <v>1.1500000000000001</v>
          </cell>
          <cell r="G520">
            <v>4.1100000000000003</v>
          </cell>
          <cell r="H520">
            <v>1.7699115044247815</v>
          </cell>
          <cell r="I520">
            <v>-7.4324324324324342</v>
          </cell>
        </row>
        <row r="521">
          <cell r="A521">
            <v>38902</v>
          </cell>
          <cell r="B521">
            <v>38.58</v>
          </cell>
          <cell r="C521">
            <v>9.5711445612042034E-2</v>
          </cell>
          <cell r="D521">
            <v>1.1300000000000001</v>
          </cell>
          <cell r="E521">
            <v>4.4400000000000004</v>
          </cell>
          <cell r="F521">
            <v>1.1500000000000001</v>
          </cell>
          <cell r="G521">
            <v>4.1100000000000003</v>
          </cell>
          <cell r="H521">
            <v>1.7699115044247815</v>
          </cell>
          <cell r="I521">
            <v>-7.4324324324324342</v>
          </cell>
        </row>
        <row r="522">
          <cell r="A522">
            <v>38903</v>
          </cell>
          <cell r="B522">
            <v>37.980000000000004</v>
          </cell>
          <cell r="C522">
            <v>7.8670832149957404E-2</v>
          </cell>
          <cell r="D522">
            <v>1.1300000000000001</v>
          </cell>
          <cell r="E522">
            <v>4.4400000000000004</v>
          </cell>
          <cell r="F522">
            <v>1.1500000000000001</v>
          </cell>
          <cell r="G522">
            <v>4.1100000000000003</v>
          </cell>
          <cell r="H522">
            <v>1.7699115044247815</v>
          </cell>
          <cell r="I522">
            <v>-7.4324324324324342</v>
          </cell>
        </row>
        <row r="523">
          <cell r="A523">
            <v>38904</v>
          </cell>
          <cell r="B523">
            <v>38.25</v>
          </cell>
          <cell r="C523">
            <v>8.6339108207895476E-2</v>
          </cell>
          <cell r="D523">
            <v>1.1300000000000001</v>
          </cell>
          <cell r="E523">
            <v>4.4400000000000004</v>
          </cell>
          <cell r="F523">
            <v>1.1500000000000001</v>
          </cell>
          <cell r="G523">
            <v>4.1100000000000003</v>
          </cell>
          <cell r="H523">
            <v>1.7699115044247815</v>
          </cell>
          <cell r="I523">
            <v>-7.4324324324324342</v>
          </cell>
        </row>
        <row r="524">
          <cell r="A524">
            <v>38905</v>
          </cell>
          <cell r="B524">
            <v>37.880000000000003</v>
          </cell>
          <cell r="C524">
            <v>7.5830729906276595E-2</v>
          </cell>
          <cell r="D524">
            <v>1.1300000000000001</v>
          </cell>
          <cell r="E524">
            <v>4.4400000000000004</v>
          </cell>
          <cell r="F524">
            <v>1.1500000000000001</v>
          </cell>
          <cell r="G524">
            <v>4.1100000000000003</v>
          </cell>
          <cell r="H524">
            <v>1.7699115044247815</v>
          </cell>
          <cell r="I524">
            <v>-7.4324324324324342</v>
          </cell>
        </row>
        <row r="525">
          <cell r="A525">
            <v>38908</v>
          </cell>
          <cell r="B525">
            <v>38.090000000000003</v>
          </cell>
          <cell r="C525">
            <v>8.1794944618006404E-2</v>
          </cell>
          <cell r="D525">
            <v>1.1300000000000001</v>
          </cell>
          <cell r="E525">
            <v>4.4400000000000004</v>
          </cell>
          <cell r="F525">
            <v>1.1500000000000001</v>
          </cell>
          <cell r="G525">
            <v>4.1100000000000003</v>
          </cell>
          <cell r="H525">
            <v>1.7699115044247815</v>
          </cell>
          <cell r="I525">
            <v>-7.4324324324324342</v>
          </cell>
        </row>
        <row r="526">
          <cell r="A526">
            <v>38909</v>
          </cell>
          <cell r="B526">
            <v>38.08</v>
          </cell>
          <cell r="C526">
            <v>8.151093439363799E-2</v>
          </cell>
          <cell r="D526">
            <v>1.1300000000000001</v>
          </cell>
          <cell r="E526">
            <v>4.4400000000000004</v>
          </cell>
          <cell r="F526">
            <v>1.1500000000000001</v>
          </cell>
          <cell r="G526">
            <v>4.1100000000000003</v>
          </cell>
          <cell r="H526">
            <v>1.7699115044247815</v>
          </cell>
          <cell r="I526">
            <v>-7.4324324324324342</v>
          </cell>
        </row>
        <row r="527">
          <cell r="A527">
            <v>38910</v>
          </cell>
          <cell r="B527">
            <v>37.61</v>
          </cell>
          <cell r="C527">
            <v>6.8162453848338522E-2</v>
          </cell>
          <cell r="D527">
            <v>1.1300000000000001</v>
          </cell>
          <cell r="E527">
            <v>4.4400000000000004</v>
          </cell>
          <cell r="F527">
            <v>1.1500000000000001</v>
          </cell>
          <cell r="G527">
            <v>4.1100000000000003</v>
          </cell>
          <cell r="H527">
            <v>1.7699115044247815</v>
          </cell>
          <cell r="I527">
            <v>-7.4324324324324342</v>
          </cell>
        </row>
        <row r="528">
          <cell r="A528">
            <v>38911</v>
          </cell>
          <cell r="B528">
            <v>37.94</v>
          </cell>
          <cell r="C528">
            <v>7.753479125248508E-2</v>
          </cell>
          <cell r="D528">
            <v>1.1300000000000001</v>
          </cell>
          <cell r="E528">
            <v>4.4400000000000004</v>
          </cell>
          <cell r="F528">
            <v>1.1500000000000001</v>
          </cell>
          <cell r="G528">
            <v>4.1100000000000003</v>
          </cell>
          <cell r="H528">
            <v>1.7699115044247815</v>
          </cell>
          <cell r="I528">
            <v>-7.4324324324324342</v>
          </cell>
        </row>
        <row r="529">
          <cell r="A529">
            <v>38912</v>
          </cell>
          <cell r="B529">
            <v>36.82</v>
          </cell>
          <cell r="C529">
            <v>4.5725646123260466E-2</v>
          </cell>
          <cell r="D529">
            <v>1.1300000000000001</v>
          </cell>
          <cell r="E529">
            <v>4.4400000000000004</v>
          </cell>
          <cell r="F529">
            <v>1.1500000000000001</v>
          </cell>
          <cell r="G529">
            <v>4.1100000000000003</v>
          </cell>
          <cell r="H529">
            <v>1.7699115044247815</v>
          </cell>
          <cell r="I529">
            <v>-7.4324324324324342</v>
          </cell>
        </row>
        <row r="530">
          <cell r="A530">
            <v>38915</v>
          </cell>
          <cell r="B530">
            <v>36.53</v>
          </cell>
          <cell r="C530">
            <v>3.7489349616586232E-2</v>
          </cell>
          <cell r="D530">
            <v>1.1300000000000001</v>
          </cell>
          <cell r="E530">
            <v>4.4400000000000004</v>
          </cell>
          <cell r="F530">
            <v>1.1500000000000001</v>
          </cell>
          <cell r="G530">
            <v>4.1100000000000003</v>
          </cell>
          <cell r="H530">
            <v>1.7699115044247815</v>
          </cell>
          <cell r="I530">
            <v>-7.4324324324324342</v>
          </cell>
        </row>
        <row r="531">
          <cell r="A531">
            <v>38916</v>
          </cell>
          <cell r="B531">
            <v>36.980000000000004</v>
          </cell>
          <cell r="C531">
            <v>5.026980971314976E-2</v>
          </cell>
          <cell r="D531">
            <v>1.1300000000000001</v>
          </cell>
          <cell r="E531">
            <v>4.4400000000000004</v>
          </cell>
          <cell r="F531">
            <v>1.1500000000000001</v>
          </cell>
          <cell r="G531">
            <v>4.1100000000000003</v>
          </cell>
          <cell r="H531">
            <v>1.7699115044247815</v>
          </cell>
          <cell r="I531">
            <v>-7.4324324324324342</v>
          </cell>
        </row>
        <row r="532">
          <cell r="A532">
            <v>38917</v>
          </cell>
          <cell r="B532">
            <v>38.54</v>
          </cell>
          <cell r="C532">
            <v>9.4575404714569711E-2</v>
          </cell>
          <cell r="D532">
            <v>1.1300000000000001</v>
          </cell>
          <cell r="E532">
            <v>4.4400000000000004</v>
          </cell>
          <cell r="F532">
            <v>1.1500000000000001</v>
          </cell>
          <cell r="G532">
            <v>4.1100000000000003</v>
          </cell>
          <cell r="H532">
            <v>1.7699115044247815</v>
          </cell>
          <cell r="I532">
            <v>-7.4324324324324342</v>
          </cell>
        </row>
        <row r="533">
          <cell r="A533">
            <v>38918</v>
          </cell>
          <cell r="B533">
            <v>39.11</v>
          </cell>
          <cell r="C533">
            <v>0.11076398750354999</v>
          </cell>
          <cell r="D533">
            <v>1.1300000000000001</v>
          </cell>
          <cell r="E533">
            <v>4.4400000000000004</v>
          </cell>
          <cell r="F533">
            <v>1.1500000000000001</v>
          </cell>
          <cell r="G533">
            <v>4.1100000000000003</v>
          </cell>
          <cell r="H533">
            <v>1.7699115044247815</v>
          </cell>
          <cell r="I533">
            <v>-7.4324324324324342</v>
          </cell>
        </row>
        <row r="534">
          <cell r="A534">
            <v>38919</v>
          </cell>
          <cell r="B534">
            <v>39</v>
          </cell>
          <cell r="C534">
            <v>0.10763987503550121</v>
          </cell>
          <cell r="D534">
            <v>1.1300000000000001</v>
          </cell>
          <cell r="E534">
            <v>4.4400000000000004</v>
          </cell>
          <cell r="F534">
            <v>1.1500000000000001</v>
          </cell>
          <cell r="G534">
            <v>4.1100000000000003</v>
          </cell>
          <cell r="H534">
            <v>1.7699115044247815</v>
          </cell>
          <cell r="I534">
            <v>-7.4324324324324342</v>
          </cell>
        </row>
        <row r="535">
          <cell r="A535">
            <v>38922</v>
          </cell>
          <cell r="B535">
            <v>39.35</v>
          </cell>
          <cell r="C535">
            <v>0.11758023288838393</v>
          </cell>
          <cell r="D535">
            <v>1.1300000000000001</v>
          </cell>
          <cell r="E535">
            <v>4.4400000000000004</v>
          </cell>
          <cell r="F535">
            <v>1.1500000000000001</v>
          </cell>
          <cell r="G535">
            <v>4.1100000000000003</v>
          </cell>
          <cell r="H535">
            <v>1.7699115044247815</v>
          </cell>
          <cell r="I535">
            <v>-7.4324324324324342</v>
          </cell>
        </row>
        <row r="536">
          <cell r="A536">
            <v>38923</v>
          </cell>
          <cell r="B536">
            <v>38.950000000000003</v>
          </cell>
          <cell r="C536">
            <v>0.10621982391366092</v>
          </cell>
          <cell r="D536">
            <v>1.1300000000000001</v>
          </cell>
          <cell r="E536">
            <v>4.4400000000000004</v>
          </cell>
          <cell r="F536">
            <v>1.1500000000000001</v>
          </cell>
          <cell r="G536">
            <v>4.1100000000000003</v>
          </cell>
          <cell r="H536">
            <v>1.7699115044247815</v>
          </cell>
          <cell r="I536">
            <v>-7.4324324324324342</v>
          </cell>
        </row>
        <row r="537">
          <cell r="A537">
            <v>38924</v>
          </cell>
          <cell r="B537">
            <v>36.9</v>
          </cell>
          <cell r="C537">
            <v>4.7997727918204891E-2</v>
          </cell>
          <cell r="D537">
            <v>1.1300000000000001</v>
          </cell>
          <cell r="E537">
            <v>4.4400000000000004</v>
          </cell>
          <cell r="F537">
            <v>1.1500000000000001</v>
          </cell>
          <cell r="G537">
            <v>4.1100000000000003</v>
          </cell>
          <cell r="H537">
            <v>1.7699115044247815</v>
          </cell>
          <cell r="I537">
            <v>-7.4324324324324342</v>
          </cell>
        </row>
        <row r="538">
          <cell r="A538">
            <v>38925</v>
          </cell>
          <cell r="B538">
            <v>35.020000000000003</v>
          </cell>
          <cell r="C538">
            <v>-5.3961942629934256E-3</v>
          </cell>
          <cell r="D538">
            <v>1.1300000000000001</v>
          </cell>
          <cell r="E538">
            <v>4.4400000000000004</v>
          </cell>
          <cell r="F538">
            <v>1.1500000000000001</v>
          </cell>
          <cell r="G538">
            <v>4.1100000000000003</v>
          </cell>
          <cell r="H538">
            <v>1.7699115044247815</v>
          </cell>
          <cell r="I538">
            <v>-7.4324324324324342</v>
          </cell>
        </row>
        <row r="539">
          <cell r="A539">
            <v>38926</v>
          </cell>
          <cell r="B539">
            <v>36.4</v>
          </cell>
          <cell r="C539">
            <v>3.3797216699801069E-2</v>
          </cell>
          <cell r="D539">
            <v>1.1300000000000001</v>
          </cell>
          <cell r="E539">
            <v>4.4400000000000004</v>
          </cell>
          <cell r="F539">
            <v>1.1500000000000001</v>
          </cell>
          <cell r="G539">
            <v>4.1100000000000003</v>
          </cell>
          <cell r="H539">
            <v>1.7699115044247815</v>
          </cell>
          <cell r="I539">
            <v>-7.4324324324324342</v>
          </cell>
        </row>
        <row r="540">
          <cell r="A540">
            <v>38929</v>
          </cell>
          <cell r="B540">
            <v>35.83</v>
          </cell>
          <cell r="C540">
            <v>1.7608633910820792E-2</v>
          </cell>
          <cell r="D540">
            <v>1.1400000000000001</v>
          </cell>
          <cell r="E540">
            <v>4.43</v>
          </cell>
          <cell r="F540">
            <v>1.1500000000000001</v>
          </cell>
          <cell r="G540">
            <v>4.1100000000000003</v>
          </cell>
          <cell r="H540">
            <v>0.87719298245614308</v>
          </cell>
          <cell r="I540">
            <v>-7.2234762979683786</v>
          </cell>
        </row>
        <row r="541">
          <cell r="A541">
            <v>38930</v>
          </cell>
          <cell r="B541">
            <v>35.85</v>
          </cell>
          <cell r="C541">
            <v>1.8176654359556954E-2</v>
          </cell>
          <cell r="D541">
            <v>1.1400000000000001</v>
          </cell>
          <cell r="E541">
            <v>4.43</v>
          </cell>
          <cell r="F541">
            <v>1.1500000000000001</v>
          </cell>
          <cell r="G541">
            <v>4.1100000000000003</v>
          </cell>
          <cell r="H541">
            <v>0.87719298245614308</v>
          </cell>
          <cell r="I541">
            <v>-7.2234762979683786</v>
          </cell>
        </row>
        <row r="542">
          <cell r="A542">
            <v>38931</v>
          </cell>
          <cell r="B542">
            <v>36.410000000000004</v>
          </cell>
          <cell r="C542">
            <v>3.4081226924169261E-2</v>
          </cell>
          <cell r="D542">
            <v>1.1400000000000001</v>
          </cell>
          <cell r="E542">
            <v>4.43</v>
          </cell>
          <cell r="F542">
            <v>1.1500000000000001</v>
          </cell>
          <cell r="G542">
            <v>4.1100000000000003</v>
          </cell>
          <cell r="H542">
            <v>0.87719298245614308</v>
          </cell>
          <cell r="I542">
            <v>-7.2234762979683786</v>
          </cell>
        </row>
        <row r="543">
          <cell r="A543">
            <v>38932</v>
          </cell>
          <cell r="B543">
            <v>37.050000000000004</v>
          </cell>
          <cell r="C543">
            <v>5.2257881283726215E-2</v>
          </cell>
          <cell r="D543">
            <v>1.1400000000000001</v>
          </cell>
          <cell r="E543">
            <v>4.43</v>
          </cell>
          <cell r="F543">
            <v>1.1500000000000001</v>
          </cell>
          <cell r="G543">
            <v>4.1100000000000003</v>
          </cell>
          <cell r="H543">
            <v>0.87719298245614308</v>
          </cell>
          <cell r="I543">
            <v>-7.2234762979683786</v>
          </cell>
        </row>
        <row r="544">
          <cell r="A544">
            <v>38933</v>
          </cell>
          <cell r="B544">
            <v>37.4</v>
          </cell>
          <cell r="C544">
            <v>6.2198239136608935E-2</v>
          </cell>
          <cell r="D544">
            <v>1.1400000000000001</v>
          </cell>
          <cell r="E544">
            <v>4.43</v>
          </cell>
          <cell r="F544">
            <v>1.1500000000000001</v>
          </cell>
          <cell r="G544">
            <v>4.1100000000000003</v>
          </cell>
          <cell r="H544">
            <v>0.87719298245614308</v>
          </cell>
          <cell r="I544">
            <v>-7.2234762979683786</v>
          </cell>
        </row>
        <row r="545">
          <cell r="A545">
            <v>38936</v>
          </cell>
          <cell r="B545">
            <v>36.910000000000004</v>
          </cell>
          <cell r="C545">
            <v>4.8281738142573305E-2</v>
          </cell>
          <cell r="D545">
            <v>1.1400000000000001</v>
          </cell>
          <cell r="E545">
            <v>4.43</v>
          </cell>
          <cell r="F545">
            <v>1.1500000000000001</v>
          </cell>
          <cell r="G545">
            <v>4.1100000000000003</v>
          </cell>
          <cell r="H545">
            <v>0.87719298245614308</v>
          </cell>
          <cell r="I545">
            <v>-7.2234762979683786</v>
          </cell>
        </row>
        <row r="546">
          <cell r="A546">
            <v>38937</v>
          </cell>
          <cell r="B546">
            <v>37.340000000000003</v>
          </cell>
          <cell r="C546">
            <v>6.049417779040045E-2</v>
          </cell>
          <cell r="D546">
            <v>1.1400000000000001</v>
          </cell>
          <cell r="E546">
            <v>4.43</v>
          </cell>
          <cell r="F546">
            <v>1.1500000000000001</v>
          </cell>
          <cell r="G546">
            <v>4.1100000000000003</v>
          </cell>
          <cell r="H546">
            <v>0.87719298245614308</v>
          </cell>
          <cell r="I546">
            <v>-7.2234762979683786</v>
          </cell>
        </row>
        <row r="547">
          <cell r="A547">
            <v>38938</v>
          </cell>
          <cell r="B547">
            <v>34.11</v>
          </cell>
          <cell r="C547">
            <v>-3.1241124680488563E-2</v>
          </cell>
          <cell r="D547">
            <v>1.1400000000000001</v>
          </cell>
          <cell r="E547">
            <v>4.43</v>
          </cell>
          <cell r="F547">
            <v>1.1500000000000001</v>
          </cell>
          <cell r="G547">
            <v>4.1100000000000003</v>
          </cell>
          <cell r="H547">
            <v>0.87719298245614308</v>
          </cell>
          <cell r="I547">
            <v>-7.2234762979683786</v>
          </cell>
        </row>
        <row r="548">
          <cell r="A548">
            <v>38939</v>
          </cell>
          <cell r="B548">
            <v>33.9</v>
          </cell>
          <cell r="C548">
            <v>-3.7205339392218151E-2</v>
          </cell>
          <cell r="D548">
            <v>1.1400000000000001</v>
          </cell>
          <cell r="E548">
            <v>4.43</v>
          </cell>
          <cell r="F548">
            <v>1.1500000000000001</v>
          </cell>
          <cell r="G548">
            <v>4.1100000000000003</v>
          </cell>
          <cell r="H548">
            <v>0.87719298245614308</v>
          </cell>
          <cell r="I548">
            <v>-7.2234762979683786</v>
          </cell>
        </row>
        <row r="549">
          <cell r="A549">
            <v>38940</v>
          </cell>
          <cell r="B549">
            <v>32.94</v>
          </cell>
          <cell r="C549">
            <v>-6.4470320931553582E-2</v>
          </cell>
          <cell r="D549">
            <v>1.1400000000000001</v>
          </cell>
          <cell r="E549">
            <v>4.43</v>
          </cell>
          <cell r="F549">
            <v>1.1500000000000001</v>
          </cell>
          <cell r="G549">
            <v>4.1100000000000003</v>
          </cell>
          <cell r="H549">
            <v>0.87719298245614308</v>
          </cell>
          <cell r="I549">
            <v>-7.2234762979683786</v>
          </cell>
        </row>
        <row r="550">
          <cell r="A550">
            <v>38943</v>
          </cell>
          <cell r="B550">
            <v>33.07</v>
          </cell>
          <cell r="C550">
            <v>-6.0778188014768531E-2</v>
          </cell>
          <cell r="D550">
            <v>1.1400000000000001</v>
          </cell>
          <cell r="E550">
            <v>4.43</v>
          </cell>
          <cell r="F550">
            <v>1.1500000000000001</v>
          </cell>
          <cell r="G550">
            <v>4.1100000000000003</v>
          </cell>
          <cell r="H550">
            <v>0.87719298245614308</v>
          </cell>
          <cell r="I550">
            <v>-7.2234762979683786</v>
          </cell>
        </row>
        <row r="551">
          <cell r="A551">
            <v>38944</v>
          </cell>
          <cell r="B551">
            <v>34.08</v>
          </cell>
          <cell r="C551">
            <v>-3.2093155353592806E-2</v>
          </cell>
          <cell r="D551">
            <v>1.1400000000000001</v>
          </cell>
          <cell r="E551">
            <v>4.43</v>
          </cell>
          <cell r="F551">
            <v>1.1500000000000001</v>
          </cell>
          <cell r="G551">
            <v>4.1100000000000003</v>
          </cell>
          <cell r="H551">
            <v>0.87719298245614308</v>
          </cell>
          <cell r="I551">
            <v>-7.2234762979683786</v>
          </cell>
        </row>
        <row r="552">
          <cell r="A552">
            <v>38945</v>
          </cell>
          <cell r="B552">
            <v>34.619999999999997</v>
          </cell>
          <cell r="C552">
            <v>-1.6756603237716661E-2</v>
          </cell>
          <cell r="D552">
            <v>1.1400000000000001</v>
          </cell>
          <cell r="E552">
            <v>4.43</v>
          </cell>
          <cell r="F552">
            <v>1.1500000000000001</v>
          </cell>
          <cell r="G552">
            <v>4.1100000000000003</v>
          </cell>
          <cell r="H552">
            <v>0.87719298245614308</v>
          </cell>
          <cell r="I552">
            <v>-7.2234762979683786</v>
          </cell>
        </row>
        <row r="553">
          <cell r="A553">
            <v>38946</v>
          </cell>
          <cell r="B553">
            <v>34.700000000000003</v>
          </cell>
          <cell r="C553">
            <v>-1.4484521442771903E-2</v>
          </cell>
          <cell r="D553">
            <v>1.1400000000000001</v>
          </cell>
          <cell r="E553">
            <v>4.43</v>
          </cell>
          <cell r="F553">
            <v>1.1500000000000001</v>
          </cell>
          <cell r="G553">
            <v>4.1100000000000003</v>
          </cell>
          <cell r="H553">
            <v>0.87719298245614308</v>
          </cell>
          <cell r="I553">
            <v>-7.2234762979683786</v>
          </cell>
        </row>
        <row r="554">
          <cell r="A554">
            <v>38947</v>
          </cell>
          <cell r="B554">
            <v>34.660000000000004</v>
          </cell>
          <cell r="C554">
            <v>-1.5620562340244115E-2</v>
          </cell>
          <cell r="D554">
            <v>1.1400000000000001</v>
          </cell>
          <cell r="E554">
            <v>4.43</v>
          </cell>
          <cell r="F554">
            <v>1.1500000000000001</v>
          </cell>
          <cell r="G554">
            <v>4.1100000000000003</v>
          </cell>
          <cell r="H554">
            <v>0.87719298245614308</v>
          </cell>
          <cell r="I554">
            <v>-7.2234762979683786</v>
          </cell>
        </row>
        <row r="555">
          <cell r="A555">
            <v>38950</v>
          </cell>
          <cell r="B555">
            <v>33.15</v>
          </cell>
          <cell r="C555">
            <v>-5.8506106219823995E-2</v>
          </cell>
          <cell r="D555">
            <v>1.1400000000000001</v>
          </cell>
          <cell r="E555">
            <v>4.43</v>
          </cell>
          <cell r="F555">
            <v>1.1500000000000001</v>
          </cell>
          <cell r="G555">
            <v>4.1100000000000003</v>
          </cell>
          <cell r="H555">
            <v>0.87719298245614308</v>
          </cell>
          <cell r="I555">
            <v>-7.2234762979683786</v>
          </cell>
        </row>
        <row r="556">
          <cell r="A556">
            <v>38951</v>
          </cell>
          <cell r="B556">
            <v>33.5</v>
          </cell>
          <cell r="C556">
            <v>-4.8565748366941275E-2</v>
          </cell>
          <cell r="D556">
            <v>1.1400000000000001</v>
          </cell>
          <cell r="E556">
            <v>4.43</v>
          </cell>
          <cell r="F556">
            <v>1.1500000000000001</v>
          </cell>
          <cell r="G556">
            <v>4.1100000000000003</v>
          </cell>
          <cell r="H556">
            <v>0.87719298245614308</v>
          </cell>
          <cell r="I556">
            <v>-7.2234762979683786</v>
          </cell>
        </row>
        <row r="557">
          <cell r="A557">
            <v>38952</v>
          </cell>
          <cell r="B557">
            <v>33.340000000000003</v>
          </cell>
          <cell r="C557">
            <v>-5.3109911956830347E-2</v>
          </cell>
          <cell r="D557">
            <v>1.1400000000000001</v>
          </cell>
          <cell r="E557">
            <v>4.43</v>
          </cell>
          <cell r="F557">
            <v>1.1500000000000001</v>
          </cell>
          <cell r="G557">
            <v>4.1100000000000003</v>
          </cell>
          <cell r="H557">
            <v>0.87719298245614308</v>
          </cell>
          <cell r="I557">
            <v>-7.2234762979683786</v>
          </cell>
        </row>
        <row r="558">
          <cell r="A558">
            <v>38953</v>
          </cell>
          <cell r="B558">
            <v>33.26</v>
          </cell>
          <cell r="C558">
            <v>-5.5381993751775105E-2</v>
          </cell>
          <cell r="D558">
            <v>1.1400000000000001</v>
          </cell>
          <cell r="E558">
            <v>4.43</v>
          </cell>
          <cell r="F558">
            <v>1.1500000000000001</v>
          </cell>
          <cell r="G558">
            <v>4.1100000000000003</v>
          </cell>
          <cell r="H558">
            <v>0.87719298245614308</v>
          </cell>
          <cell r="I558">
            <v>-7.2234762979683786</v>
          </cell>
        </row>
        <row r="559">
          <cell r="A559">
            <v>38954</v>
          </cell>
          <cell r="B559">
            <v>32.450000000000003</v>
          </cell>
          <cell r="C559">
            <v>-7.8386821925589212E-2</v>
          </cell>
          <cell r="D559">
            <v>1.1400000000000001</v>
          </cell>
          <cell r="E559">
            <v>4.43</v>
          </cell>
          <cell r="F559">
            <v>1.1500000000000001</v>
          </cell>
          <cell r="G559">
            <v>4.1100000000000003</v>
          </cell>
          <cell r="H559">
            <v>0.87719298245614308</v>
          </cell>
          <cell r="I559">
            <v>-7.2234762979683786</v>
          </cell>
        </row>
        <row r="560">
          <cell r="A560">
            <v>38957</v>
          </cell>
          <cell r="B560">
            <v>33.6</v>
          </cell>
          <cell r="C560">
            <v>-4.5725646123260466E-2</v>
          </cell>
          <cell r="D560">
            <v>1.1400000000000001</v>
          </cell>
          <cell r="E560">
            <v>4.43</v>
          </cell>
          <cell r="F560">
            <v>1.1500000000000001</v>
          </cell>
          <cell r="G560">
            <v>4.1100000000000003</v>
          </cell>
          <cell r="H560">
            <v>0.87719298245614308</v>
          </cell>
          <cell r="I560">
            <v>-7.2234762979683786</v>
          </cell>
        </row>
        <row r="561">
          <cell r="A561">
            <v>38958</v>
          </cell>
          <cell r="B561">
            <v>33.020000000000003</v>
          </cell>
          <cell r="C561">
            <v>-6.2198239136608824E-2</v>
          </cell>
          <cell r="D561">
            <v>1.1400000000000001</v>
          </cell>
          <cell r="E561">
            <v>4.43</v>
          </cell>
          <cell r="F561">
            <v>1.1500000000000001</v>
          </cell>
          <cell r="G561">
            <v>4.1100000000000003</v>
          </cell>
          <cell r="H561">
            <v>0.87719298245614308</v>
          </cell>
          <cell r="I561">
            <v>-7.2234762979683786</v>
          </cell>
        </row>
        <row r="562">
          <cell r="A562">
            <v>38959</v>
          </cell>
          <cell r="B562">
            <v>33.61</v>
          </cell>
          <cell r="C562">
            <v>-4.5441635898892385E-2</v>
          </cell>
          <cell r="D562">
            <v>1.1400000000000001</v>
          </cell>
          <cell r="E562">
            <v>4.43</v>
          </cell>
          <cell r="F562">
            <v>1.1500000000000001</v>
          </cell>
          <cell r="G562">
            <v>4.1100000000000003</v>
          </cell>
          <cell r="H562">
            <v>0.87719298245614308</v>
          </cell>
          <cell r="I562">
            <v>-7.2234762979683786</v>
          </cell>
        </row>
        <row r="563">
          <cell r="A563">
            <v>38960</v>
          </cell>
          <cell r="B563">
            <v>33.800000000000004</v>
          </cell>
          <cell r="C563">
            <v>-4.0045441635898849E-2</v>
          </cell>
          <cell r="D563">
            <v>1.1100000000000001</v>
          </cell>
          <cell r="E563">
            <v>4.41</v>
          </cell>
          <cell r="F563">
            <v>1.1500000000000001</v>
          </cell>
          <cell r="G563">
            <v>4.1100000000000003</v>
          </cell>
          <cell r="H563">
            <v>3.6036036036036112</v>
          </cell>
          <cell r="I563">
            <v>-6.802721088435371</v>
          </cell>
        </row>
        <row r="564">
          <cell r="A564">
            <v>38961</v>
          </cell>
          <cell r="B564">
            <v>33.83</v>
          </cell>
          <cell r="C564">
            <v>-3.9193410962794717E-2</v>
          </cell>
          <cell r="D564">
            <v>1.1100000000000001</v>
          </cell>
          <cell r="E564">
            <v>4.41</v>
          </cell>
          <cell r="F564">
            <v>1.1500000000000001</v>
          </cell>
          <cell r="G564">
            <v>4.1100000000000003</v>
          </cell>
          <cell r="H564">
            <v>3.6036036036036112</v>
          </cell>
          <cell r="I564">
            <v>-6.802721088435371</v>
          </cell>
        </row>
        <row r="565">
          <cell r="A565">
            <v>38964</v>
          </cell>
          <cell r="B565">
            <v>33.83</v>
          </cell>
          <cell r="C565">
            <v>-3.9193410962794717E-2</v>
          </cell>
          <cell r="D565">
            <v>1.1100000000000001</v>
          </cell>
          <cell r="E565">
            <v>4.41</v>
          </cell>
          <cell r="F565">
            <v>1.1500000000000001</v>
          </cell>
          <cell r="G565">
            <v>4.1100000000000003</v>
          </cell>
          <cell r="H565">
            <v>3.6036036036036112</v>
          </cell>
          <cell r="I565">
            <v>-6.802721088435371</v>
          </cell>
        </row>
        <row r="566">
          <cell r="A566">
            <v>38965</v>
          </cell>
          <cell r="B566">
            <v>34.619999999999997</v>
          </cell>
          <cell r="C566">
            <v>-1.6756603237716661E-2</v>
          </cell>
          <cell r="D566">
            <v>1.1100000000000001</v>
          </cell>
          <cell r="E566">
            <v>4.41</v>
          </cell>
          <cell r="F566">
            <v>1.1500000000000001</v>
          </cell>
          <cell r="G566">
            <v>4.1100000000000003</v>
          </cell>
          <cell r="H566">
            <v>3.6036036036036112</v>
          </cell>
          <cell r="I566">
            <v>-6.802721088435371</v>
          </cell>
        </row>
        <row r="567">
          <cell r="A567">
            <v>38966</v>
          </cell>
          <cell r="B567">
            <v>34.26</v>
          </cell>
          <cell r="C567">
            <v>-2.6980971314967461E-2</v>
          </cell>
          <cell r="D567">
            <v>1.1100000000000001</v>
          </cell>
          <cell r="E567">
            <v>4.41</v>
          </cell>
          <cell r="F567">
            <v>1.1500000000000001</v>
          </cell>
          <cell r="G567">
            <v>4.1100000000000003</v>
          </cell>
          <cell r="H567">
            <v>3.6036036036036112</v>
          </cell>
          <cell r="I567">
            <v>-6.802721088435371</v>
          </cell>
        </row>
        <row r="568">
          <cell r="A568">
            <v>38967</v>
          </cell>
          <cell r="B568">
            <v>33.68</v>
          </cell>
          <cell r="C568">
            <v>-4.3453564328315819E-2</v>
          </cell>
          <cell r="D568">
            <v>1.1100000000000001</v>
          </cell>
          <cell r="E568">
            <v>4.41</v>
          </cell>
          <cell r="F568">
            <v>1.1500000000000001</v>
          </cell>
          <cell r="G568">
            <v>4.1100000000000003</v>
          </cell>
          <cell r="H568">
            <v>3.6036036036036112</v>
          </cell>
          <cell r="I568">
            <v>-6.802721088435371</v>
          </cell>
        </row>
        <row r="569">
          <cell r="A569">
            <v>38968</v>
          </cell>
          <cell r="B569">
            <v>33.42</v>
          </cell>
          <cell r="C569">
            <v>-5.0837830161885811E-2</v>
          </cell>
          <cell r="D569">
            <v>1.1100000000000001</v>
          </cell>
          <cell r="E569">
            <v>4.41</v>
          </cell>
          <cell r="F569">
            <v>1.1500000000000001</v>
          </cell>
          <cell r="G569">
            <v>4.1100000000000003</v>
          </cell>
          <cell r="H569">
            <v>3.6036036036036112</v>
          </cell>
          <cell r="I569">
            <v>-6.802721088435371</v>
          </cell>
        </row>
        <row r="570">
          <cell r="A570">
            <v>38971</v>
          </cell>
          <cell r="B570">
            <v>33.480000000000004</v>
          </cell>
          <cell r="C570">
            <v>-4.9133768815677326E-2</v>
          </cell>
          <cell r="D570">
            <v>1.1100000000000001</v>
          </cell>
          <cell r="E570">
            <v>4.41</v>
          </cell>
          <cell r="F570">
            <v>1.1500000000000001</v>
          </cell>
          <cell r="G570">
            <v>4.1100000000000003</v>
          </cell>
          <cell r="H570">
            <v>3.6036036036036112</v>
          </cell>
          <cell r="I570">
            <v>-6.802721088435371</v>
          </cell>
        </row>
        <row r="571">
          <cell r="A571">
            <v>38972</v>
          </cell>
          <cell r="B571">
            <v>34.9</v>
          </cell>
          <cell r="C571">
            <v>-8.8043169554105072E-3</v>
          </cell>
          <cell r="D571">
            <v>1.1100000000000001</v>
          </cell>
          <cell r="E571">
            <v>4.41</v>
          </cell>
          <cell r="F571">
            <v>1.1500000000000001</v>
          </cell>
          <cell r="G571">
            <v>4.1100000000000003</v>
          </cell>
          <cell r="H571">
            <v>3.6036036036036112</v>
          </cell>
          <cell r="I571">
            <v>-6.802721088435371</v>
          </cell>
        </row>
        <row r="572">
          <cell r="A572">
            <v>38973</v>
          </cell>
          <cell r="B572">
            <v>34.93</v>
          </cell>
          <cell r="C572">
            <v>-7.9522862823061535E-3</v>
          </cell>
          <cell r="D572">
            <v>1.1100000000000001</v>
          </cell>
          <cell r="E572">
            <v>4.41</v>
          </cell>
          <cell r="F572">
            <v>1.1500000000000001</v>
          </cell>
          <cell r="G572">
            <v>4.1100000000000003</v>
          </cell>
          <cell r="H572">
            <v>3.6036036036036112</v>
          </cell>
          <cell r="I572">
            <v>-6.802721088435371</v>
          </cell>
        </row>
        <row r="573">
          <cell r="A573">
            <v>38974</v>
          </cell>
          <cell r="B573">
            <v>34.89</v>
          </cell>
          <cell r="C573">
            <v>-9.088327179778477E-3</v>
          </cell>
          <cell r="D573">
            <v>1.1100000000000001</v>
          </cell>
          <cell r="E573">
            <v>4.41</v>
          </cell>
          <cell r="F573">
            <v>1.1500000000000001</v>
          </cell>
          <cell r="G573">
            <v>4.1100000000000003</v>
          </cell>
          <cell r="H573">
            <v>3.6036036036036112</v>
          </cell>
          <cell r="I573">
            <v>-6.802721088435371</v>
          </cell>
        </row>
        <row r="574">
          <cell r="A574">
            <v>38975</v>
          </cell>
          <cell r="B574">
            <v>34.86</v>
          </cell>
          <cell r="C574">
            <v>-9.9403578528827197E-3</v>
          </cell>
          <cell r="D574">
            <v>1.1100000000000001</v>
          </cell>
          <cell r="E574">
            <v>4.41</v>
          </cell>
          <cell r="F574">
            <v>1.1500000000000001</v>
          </cell>
          <cell r="G574">
            <v>4.1100000000000003</v>
          </cell>
          <cell r="H574">
            <v>3.6036036036036112</v>
          </cell>
          <cell r="I574">
            <v>-6.802721088435371</v>
          </cell>
        </row>
        <row r="575">
          <cell r="A575">
            <v>38978</v>
          </cell>
          <cell r="B575">
            <v>34.82</v>
          </cell>
          <cell r="C575">
            <v>-1.1076398750355043E-2</v>
          </cell>
          <cell r="D575">
            <v>1.1100000000000001</v>
          </cell>
          <cell r="E575">
            <v>4.41</v>
          </cell>
          <cell r="F575">
            <v>1.1500000000000001</v>
          </cell>
          <cell r="G575">
            <v>4.1100000000000003</v>
          </cell>
          <cell r="H575">
            <v>3.6036036036036112</v>
          </cell>
          <cell r="I575">
            <v>-6.802721088435371</v>
          </cell>
        </row>
        <row r="576">
          <cell r="A576">
            <v>38979</v>
          </cell>
          <cell r="B576">
            <v>34.93</v>
          </cell>
          <cell r="C576">
            <v>-7.9522862823061535E-3</v>
          </cell>
          <cell r="D576">
            <v>1.1100000000000001</v>
          </cell>
          <cell r="E576">
            <v>4.41</v>
          </cell>
          <cell r="F576">
            <v>1.1500000000000001</v>
          </cell>
          <cell r="G576">
            <v>4.1100000000000003</v>
          </cell>
          <cell r="H576">
            <v>3.6036036036036112</v>
          </cell>
          <cell r="I576">
            <v>-6.802721088435371</v>
          </cell>
        </row>
        <row r="577">
          <cell r="A577">
            <v>38980</v>
          </cell>
          <cell r="B577">
            <v>35.32</v>
          </cell>
          <cell r="C577">
            <v>3.1241124680487786E-3</v>
          </cell>
          <cell r="D577">
            <v>1.1100000000000001</v>
          </cell>
          <cell r="E577">
            <v>4.41</v>
          </cell>
          <cell r="F577">
            <v>1.1500000000000001</v>
          </cell>
          <cell r="G577">
            <v>4.1100000000000003</v>
          </cell>
          <cell r="H577">
            <v>3.6036036036036112</v>
          </cell>
          <cell r="I577">
            <v>-6.802721088435371</v>
          </cell>
        </row>
        <row r="578">
          <cell r="A578">
            <v>38981</v>
          </cell>
          <cell r="B578">
            <v>35.1</v>
          </cell>
          <cell r="C578">
            <v>-3.1241124680487786E-3</v>
          </cell>
          <cell r="D578">
            <v>1.1100000000000001</v>
          </cell>
          <cell r="E578">
            <v>4.41</v>
          </cell>
          <cell r="F578">
            <v>1.1500000000000001</v>
          </cell>
          <cell r="G578">
            <v>4.1100000000000003</v>
          </cell>
          <cell r="H578">
            <v>3.6036036036036112</v>
          </cell>
          <cell r="I578">
            <v>-6.802721088435371</v>
          </cell>
        </row>
        <row r="579">
          <cell r="A579">
            <v>38982</v>
          </cell>
          <cell r="B579">
            <v>35.050000000000004</v>
          </cell>
          <cell r="C579">
            <v>-4.544163589889183E-3</v>
          </cell>
          <cell r="D579">
            <v>1.1100000000000001</v>
          </cell>
          <cell r="E579">
            <v>4.41</v>
          </cell>
          <cell r="F579">
            <v>1.1500000000000001</v>
          </cell>
          <cell r="G579">
            <v>4.1100000000000003</v>
          </cell>
          <cell r="H579">
            <v>3.6036036036036112</v>
          </cell>
          <cell r="I579">
            <v>-6.802721088435371</v>
          </cell>
        </row>
        <row r="580">
          <cell r="A580">
            <v>38985</v>
          </cell>
          <cell r="B580">
            <v>35.340000000000003</v>
          </cell>
          <cell r="C580">
            <v>3.6921329167851624E-3</v>
          </cell>
          <cell r="D580">
            <v>1.1100000000000001</v>
          </cell>
          <cell r="E580">
            <v>4.41</v>
          </cell>
          <cell r="F580">
            <v>1.1500000000000001</v>
          </cell>
          <cell r="G580">
            <v>4.1100000000000003</v>
          </cell>
          <cell r="H580">
            <v>3.6036036036036112</v>
          </cell>
          <cell r="I580">
            <v>-6.802721088435371</v>
          </cell>
        </row>
        <row r="581">
          <cell r="A581">
            <v>38986</v>
          </cell>
          <cell r="B581">
            <v>35.950000000000003</v>
          </cell>
          <cell r="C581">
            <v>2.1016756603237763E-2</v>
          </cell>
          <cell r="D581">
            <v>1.1100000000000001</v>
          </cell>
          <cell r="E581">
            <v>4.41</v>
          </cell>
          <cell r="F581">
            <v>1.1500000000000001</v>
          </cell>
          <cell r="G581">
            <v>4.1100000000000003</v>
          </cell>
          <cell r="H581">
            <v>3.6036036036036112</v>
          </cell>
          <cell r="I581">
            <v>-6.802721088435371</v>
          </cell>
        </row>
        <row r="582">
          <cell r="A582">
            <v>38987</v>
          </cell>
          <cell r="B582">
            <v>34.82</v>
          </cell>
          <cell r="C582">
            <v>-1.1076398750355043E-2</v>
          </cell>
          <cell r="D582">
            <v>1.1100000000000001</v>
          </cell>
          <cell r="E582">
            <v>4.41</v>
          </cell>
          <cell r="F582">
            <v>1.1500000000000001</v>
          </cell>
          <cell r="G582">
            <v>4.1100000000000003</v>
          </cell>
          <cell r="H582">
            <v>3.6036036036036112</v>
          </cell>
          <cell r="I582">
            <v>-6.802721088435371</v>
          </cell>
        </row>
        <row r="583">
          <cell r="A583">
            <v>38988</v>
          </cell>
          <cell r="B583">
            <v>34.89</v>
          </cell>
          <cell r="C583">
            <v>-9.088327179778477E-3</v>
          </cell>
          <cell r="D583">
            <v>1.1100000000000001</v>
          </cell>
          <cell r="E583">
            <v>4.41</v>
          </cell>
          <cell r="F583">
            <v>1.1500000000000001</v>
          </cell>
          <cell r="G583">
            <v>4.1100000000000003</v>
          </cell>
          <cell r="H583">
            <v>3.6036036036036112</v>
          </cell>
          <cell r="I583">
            <v>-6.802721088435371</v>
          </cell>
        </row>
        <row r="584">
          <cell r="A584">
            <v>38989</v>
          </cell>
          <cell r="B584">
            <v>35.04</v>
          </cell>
          <cell r="C584">
            <v>-4.8281738142573749E-3</v>
          </cell>
          <cell r="D584">
            <v>1.08</v>
          </cell>
          <cell r="E584">
            <v>4.38</v>
          </cell>
          <cell r="F584">
            <v>1.03</v>
          </cell>
          <cell r="G584">
            <v>4.1100000000000003</v>
          </cell>
          <cell r="H584">
            <v>-4.629629629629628</v>
          </cell>
          <cell r="I584">
            <v>-6.1643835616438274</v>
          </cell>
        </row>
        <row r="585">
          <cell r="A585">
            <v>38992</v>
          </cell>
          <cell r="B585">
            <v>34.93</v>
          </cell>
          <cell r="C585">
            <v>-7.9522862823061535E-3</v>
          </cell>
          <cell r="D585">
            <v>1.08</v>
          </cell>
          <cell r="E585">
            <v>4.38</v>
          </cell>
          <cell r="F585">
            <v>1.03</v>
          </cell>
          <cell r="G585">
            <v>4.1100000000000003</v>
          </cell>
          <cell r="H585">
            <v>-4.629629629629628</v>
          </cell>
          <cell r="I585">
            <v>-6.1643835616438274</v>
          </cell>
        </row>
        <row r="586">
          <cell r="A586">
            <v>38993</v>
          </cell>
          <cell r="B586">
            <v>34.950000000000003</v>
          </cell>
          <cell r="C586">
            <v>-7.3842658335699918E-3</v>
          </cell>
          <cell r="D586">
            <v>1.08</v>
          </cell>
          <cell r="E586">
            <v>4.38</v>
          </cell>
          <cell r="F586">
            <v>1.03</v>
          </cell>
          <cell r="G586">
            <v>4.1100000000000003</v>
          </cell>
          <cell r="H586">
            <v>-4.629629629629628</v>
          </cell>
          <cell r="I586">
            <v>-6.1643835616438274</v>
          </cell>
        </row>
        <row r="587">
          <cell r="A587">
            <v>38994</v>
          </cell>
          <cell r="B587">
            <v>36.480000000000004</v>
          </cell>
          <cell r="C587">
            <v>3.6069298494745938E-2</v>
          </cell>
          <cell r="D587">
            <v>1.08</v>
          </cell>
          <cell r="E587">
            <v>4.38</v>
          </cell>
          <cell r="F587">
            <v>1.03</v>
          </cell>
          <cell r="G587">
            <v>4.1100000000000003</v>
          </cell>
          <cell r="H587">
            <v>-4.629629629629628</v>
          </cell>
          <cell r="I587">
            <v>-6.1643835616438274</v>
          </cell>
        </row>
        <row r="588">
          <cell r="A588">
            <v>38995</v>
          </cell>
          <cell r="B588">
            <v>36.550000000000004</v>
          </cell>
          <cell r="C588">
            <v>3.8057370065322393E-2</v>
          </cell>
          <cell r="D588">
            <v>1.08</v>
          </cell>
          <cell r="E588">
            <v>4.38</v>
          </cell>
          <cell r="F588">
            <v>1.03</v>
          </cell>
          <cell r="G588">
            <v>4.1100000000000003</v>
          </cell>
          <cell r="H588">
            <v>-4.629629629629628</v>
          </cell>
          <cell r="I588">
            <v>-6.1643835616438274</v>
          </cell>
        </row>
        <row r="589">
          <cell r="A589">
            <v>38996</v>
          </cell>
          <cell r="B589">
            <v>35.97</v>
          </cell>
          <cell r="C589">
            <v>2.1584777051973925E-2</v>
          </cell>
          <cell r="D589">
            <v>1.08</v>
          </cell>
          <cell r="E589">
            <v>4.38</v>
          </cell>
          <cell r="F589">
            <v>1.03</v>
          </cell>
          <cell r="G589">
            <v>4.1100000000000003</v>
          </cell>
          <cell r="H589">
            <v>-4.629629629629628</v>
          </cell>
          <cell r="I589">
            <v>-6.1643835616438274</v>
          </cell>
        </row>
        <row r="590">
          <cell r="A590">
            <v>38999</v>
          </cell>
          <cell r="B590">
            <v>36.53</v>
          </cell>
          <cell r="C590">
            <v>3.7489349616586232E-2</v>
          </cell>
          <cell r="D590">
            <v>1.08</v>
          </cell>
          <cell r="E590">
            <v>4.38</v>
          </cell>
          <cell r="F590">
            <v>1.03</v>
          </cell>
          <cell r="G590">
            <v>4.1100000000000003</v>
          </cell>
          <cell r="H590">
            <v>-4.629629629629628</v>
          </cell>
          <cell r="I590">
            <v>-6.1643835616438274</v>
          </cell>
        </row>
        <row r="591">
          <cell r="A591">
            <v>39000</v>
          </cell>
          <cell r="B591">
            <v>36.4</v>
          </cell>
          <cell r="C591">
            <v>3.3797216699801069E-2</v>
          </cell>
          <cell r="D591">
            <v>1.08</v>
          </cell>
          <cell r="E591">
            <v>4.38</v>
          </cell>
          <cell r="F591">
            <v>1.03</v>
          </cell>
          <cell r="G591">
            <v>4.1100000000000003</v>
          </cell>
          <cell r="H591">
            <v>-4.629629629629628</v>
          </cell>
          <cell r="I591">
            <v>-6.1643835616438274</v>
          </cell>
        </row>
        <row r="592">
          <cell r="A592">
            <v>39001</v>
          </cell>
          <cell r="B592">
            <v>36.090000000000003</v>
          </cell>
          <cell r="C592">
            <v>2.4992899744390895E-2</v>
          </cell>
          <cell r="D592">
            <v>1.08</v>
          </cell>
          <cell r="E592">
            <v>4.38</v>
          </cell>
          <cell r="F592">
            <v>1.03</v>
          </cell>
          <cell r="G592">
            <v>4.1100000000000003</v>
          </cell>
          <cell r="H592">
            <v>-4.629629629629628</v>
          </cell>
          <cell r="I592">
            <v>-6.1643835616438274</v>
          </cell>
        </row>
        <row r="593">
          <cell r="A593">
            <v>39002</v>
          </cell>
          <cell r="B593">
            <v>36.43</v>
          </cell>
          <cell r="C593">
            <v>3.4649247372905423E-2</v>
          </cell>
          <cell r="D593">
            <v>1.08</v>
          </cell>
          <cell r="E593">
            <v>4.38</v>
          </cell>
          <cell r="F593">
            <v>1.03</v>
          </cell>
          <cell r="G593">
            <v>4.1100000000000003</v>
          </cell>
          <cell r="H593">
            <v>-4.629629629629628</v>
          </cell>
          <cell r="I593">
            <v>-6.1643835616438274</v>
          </cell>
        </row>
        <row r="594">
          <cell r="A594">
            <v>39003</v>
          </cell>
          <cell r="B594">
            <v>36.36</v>
          </cell>
          <cell r="C594">
            <v>3.2661175802328746E-2</v>
          </cell>
          <cell r="D594">
            <v>1.08</v>
          </cell>
          <cell r="E594">
            <v>4.38</v>
          </cell>
          <cell r="F594">
            <v>1.03</v>
          </cell>
          <cell r="G594">
            <v>4.1100000000000003</v>
          </cell>
          <cell r="H594">
            <v>-4.629629629629628</v>
          </cell>
          <cell r="I594">
            <v>-6.1643835616438274</v>
          </cell>
        </row>
        <row r="595">
          <cell r="A595">
            <v>39006</v>
          </cell>
          <cell r="B595">
            <v>36.119999999999997</v>
          </cell>
          <cell r="C595">
            <v>2.5844930417495027E-2</v>
          </cell>
          <cell r="D595">
            <v>1.08</v>
          </cell>
          <cell r="E595">
            <v>4.38</v>
          </cell>
          <cell r="F595">
            <v>1.03</v>
          </cell>
          <cell r="G595">
            <v>4.1100000000000003</v>
          </cell>
          <cell r="H595">
            <v>-4.629629629629628</v>
          </cell>
          <cell r="I595">
            <v>-6.1643835616438274</v>
          </cell>
        </row>
        <row r="596">
          <cell r="A596">
            <v>39007</v>
          </cell>
          <cell r="B596">
            <v>35.44</v>
          </cell>
          <cell r="C596">
            <v>6.5322351604657491E-3</v>
          </cell>
          <cell r="D596">
            <v>1.08</v>
          </cell>
          <cell r="E596">
            <v>4.38</v>
          </cell>
          <cell r="F596">
            <v>1.03</v>
          </cell>
          <cell r="G596">
            <v>4.1100000000000003</v>
          </cell>
          <cell r="H596">
            <v>-4.629629629629628</v>
          </cell>
          <cell r="I596">
            <v>-6.1643835616438274</v>
          </cell>
        </row>
        <row r="597">
          <cell r="A597">
            <v>39008</v>
          </cell>
          <cell r="B597">
            <v>36.160000000000004</v>
          </cell>
          <cell r="C597">
            <v>2.698097131496735E-2</v>
          </cell>
          <cell r="D597">
            <v>1.08</v>
          </cell>
          <cell r="E597">
            <v>4.38</v>
          </cell>
          <cell r="F597">
            <v>1.03</v>
          </cell>
          <cell r="G597">
            <v>4.1100000000000003</v>
          </cell>
          <cell r="H597">
            <v>-4.629629629629628</v>
          </cell>
          <cell r="I597">
            <v>-6.1643835616438274</v>
          </cell>
        </row>
        <row r="598">
          <cell r="A598">
            <v>39009</v>
          </cell>
          <cell r="B598">
            <v>34.840000000000003</v>
          </cell>
          <cell r="C598">
            <v>-1.050837830161877E-2</v>
          </cell>
          <cell r="D598">
            <v>1.08</v>
          </cell>
          <cell r="E598">
            <v>4.38</v>
          </cell>
          <cell r="F598">
            <v>1.03</v>
          </cell>
          <cell r="G598">
            <v>4.1100000000000003</v>
          </cell>
          <cell r="H598">
            <v>-4.629629629629628</v>
          </cell>
          <cell r="I598">
            <v>-6.1643835616438274</v>
          </cell>
        </row>
        <row r="599">
          <cell r="A599">
            <v>39010</v>
          </cell>
          <cell r="B599">
            <v>35.200000000000003</v>
          </cell>
          <cell r="C599">
            <v>-2.8401022436796985E-4</v>
          </cell>
          <cell r="D599">
            <v>1.08</v>
          </cell>
          <cell r="E599">
            <v>4.38</v>
          </cell>
          <cell r="F599">
            <v>1.03</v>
          </cell>
          <cell r="G599">
            <v>4.1100000000000003</v>
          </cell>
          <cell r="H599">
            <v>-4.629629629629628</v>
          </cell>
          <cell r="I599">
            <v>-6.1643835616438274</v>
          </cell>
        </row>
        <row r="600">
          <cell r="A600">
            <v>39013</v>
          </cell>
          <cell r="B600">
            <v>35.21</v>
          </cell>
          <cell r="C600">
            <v>0</v>
          </cell>
          <cell r="D600">
            <v>1.08</v>
          </cell>
          <cell r="E600">
            <v>4.38</v>
          </cell>
          <cell r="F600">
            <v>1.03</v>
          </cell>
          <cell r="G600">
            <v>4.1100000000000003</v>
          </cell>
          <cell r="H600">
            <v>-4.629629629629628</v>
          </cell>
          <cell r="I600">
            <v>-6.1643835616438274</v>
          </cell>
        </row>
        <row r="601">
          <cell r="A601">
            <v>39014</v>
          </cell>
          <cell r="B601">
            <v>37.33</v>
          </cell>
          <cell r="C601">
            <v>6.0210167566032258E-2</v>
          </cell>
          <cell r="D601">
            <v>1.08</v>
          </cell>
          <cell r="E601">
            <v>4.38</v>
          </cell>
          <cell r="F601">
            <v>1.03</v>
          </cell>
          <cell r="G601">
            <v>4.1100000000000003</v>
          </cell>
          <cell r="H601">
            <v>-4.629629629629628</v>
          </cell>
          <cell r="I601">
            <v>-6.1643835616438274</v>
          </cell>
        </row>
        <row r="602">
          <cell r="A602">
            <v>39015</v>
          </cell>
          <cell r="B602">
            <v>38.74</v>
          </cell>
          <cell r="C602">
            <v>0.10025560920193133</v>
          </cell>
          <cell r="D602">
            <v>1.08</v>
          </cell>
          <cell r="E602">
            <v>4.38</v>
          </cell>
          <cell r="F602">
            <v>1.03</v>
          </cell>
          <cell r="G602">
            <v>4.1100000000000003</v>
          </cell>
          <cell r="H602">
            <v>-4.629629629629628</v>
          </cell>
          <cell r="I602">
            <v>-6.1643835616438274</v>
          </cell>
        </row>
        <row r="603">
          <cell r="A603">
            <v>39016</v>
          </cell>
          <cell r="B603">
            <v>38.520000000000003</v>
          </cell>
          <cell r="C603">
            <v>9.4007384265833549E-2</v>
          </cell>
          <cell r="D603">
            <v>1.08</v>
          </cell>
          <cell r="E603">
            <v>4.38</v>
          </cell>
          <cell r="F603">
            <v>1.03</v>
          </cell>
          <cell r="G603">
            <v>4.1100000000000003</v>
          </cell>
          <cell r="H603">
            <v>-4.629629629629628</v>
          </cell>
          <cell r="I603">
            <v>-6.1643835616438274</v>
          </cell>
        </row>
        <row r="604">
          <cell r="A604">
            <v>39017</v>
          </cell>
          <cell r="B604">
            <v>38.300000000000004</v>
          </cell>
          <cell r="C604">
            <v>8.7759159329735992E-2</v>
          </cell>
          <cell r="D604">
            <v>1.08</v>
          </cell>
          <cell r="E604">
            <v>4.38</v>
          </cell>
          <cell r="F604">
            <v>1.03</v>
          </cell>
          <cell r="G604">
            <v>4.1100000000000003</v>
          </cell>
          <cell r="H604">
            <v>-4.629629629629628</v>
          </cell>
          <cell r="I604">
            <v>-6.1643835616438274</v>
          </cell>
        </row>
        <row r="605">
          <cell r="A605">
            <v>39020</v>
          </cell>
          <cell r="B605">
            <v>38.14</v>
          </cell>
          <cell r="C605">
            <v>8.3214995739846698E-2</v>
          </cell>
          <cell r="D605">
            <v>1.08</v>
          </cell>
          <cell r="E605">
            <v>4.38</v>
          </cell>
          <cell r="F605">
            <v>1.03</v>
          </cell>
          <cell r="G605">
            <v>4.1100000000000003</v>
          </cell>
          <cell r="H605">
            <v>-4.629629629629628</v>
          </cell>
          <cell r="I605">
            <v>-6.1643835616438274</v>
          </cell>
        </row>
        <row r="606">
          <cell r="A606">
            <v>39021</v>
          </cell>
          <cell r="B606">
            <v>38.119999999999997</v>
          </cell>
          <cell r="C606">
            <v>8.2646975291110314E-2</v>
          </cell>
          <cell r="D606">
            <v>1.08</v>
          </cell>
          <cell r="E606">
            <v>4.37</v>
          </cell>
          <cell r="F606">
            <v>1.03</v>
          </cell>
          <cell r="G606">
            <v>4.1100000000000003</v>
          </cell>
          <cell r="H606">
            <v>-4.629629629629628</v>
          </cell>
          <cell r="I606">
            <v>-5.9496567505720748</v>
          </cell>
        </row>
        <row r="607">
          <cell r="A607">
            <v>39022</v>
          </cell>
          <cell r="B607">
            <v>38.07</v>
          </cell>
          <cell r="C607">
            <v>8.1226924169270021E-2</v>
          </cell>
          <cell r="D607">
            <v>1.08</v>
          </cell>
          <cell r="E607">
            <v>4.37</v>
          </cell>
          <cell r="F607">
            <v>1.03</v>
          </cell>
          <cell r="G607">
            <v>4.1100000000000003</v>
          </cell>
          <cell r="H607">
            <v>-4.629629629629628</v>
          </cell>
          <cell r="I607">
            <v>-5.9496567505720748</v>
          </cell>
        </row>
        <row r="608">
          <cell r="A608">
            <v>39023</v>
          </cell>
          <cell r="B608">
            <v>38.57</v>
          </cell>
          <cell r="C608">
            <v>9.5427435387673842E-2</v>
          </cell>
          <cell r="D608">
            <v>1.08</v>
          </cell>
          <cell r="E608">
            <v>4.37</v>
          </cell>
          <cell r="F608">
            <v>1.03</v>
          </cell>
          <cell r="G608">
            <v>4.1100000000000003</v>
          </cell>
          <cell r="H608">
            <v>-4.629629629629628</v>
          </cell>
          <cell r="I608">
            <v>-5.9496567505720748</v>
          </cell>
        </row>
        <row r="609">
          <cell r="A609">
            <v>39024</v>
          </cell>
          <cell r="B609">
            <v>37.79</v>
          </cell>
          <cell r="C609">
            <v>7.3274637886963978E-2</v>
          </cell>
          <cell r="D609">
            <v>1.08</v>
          </cell>
          <cell r="E609">
            <v>4.37</v>
          </cell>
          <cell r="F609">
            <v>1.03</v>
          </cell>
          <cell r="G609">
            <v>4.1100000000000003</v>
          </cell>
          <cell r="H609">
            <v>-4.629629629629628</v>
          </cell>
          <cell r="I609">
            <v>-5.9496567505720748</v>
          </cell>
        </row>
        <row r="610">
          <cell r="A610">
            <v>39027</v>
          </cell>
          <cell r="B610">
            <v>38.85</v>
          </cell>
          <cell r="C610">
            <v>0.10337972166998011</v>
          </cell>
          <cell r="D610">
            <v>1.08</v>
          </cell>
          <cell r="E610">
            <v>4.37</v>
          </cell>
          <cell r="F610">
            <v>1.03</v>
          </cell>
          <cell r="G610">
            <v>4.1100000000000003</v>
          </cell>
          <cell r="H610">
            <v>-4.629629629629628</v>
          </cell>
          <cell r="I610">
            <v>-5.9496567505720748</v>
          </cell>
        </row>
        <row r="611">
          <cell r="A611">
            <v>39028</v>
          </cell>
          <cell r="B611">
            <v>38.64</v>
          </cell>
          <cell r="C611">
            <v>9.741550695825052E-2</v>
          </cell>
          <cell r="D611">
            <v>1.08</v>
          </cell>
          <cell r="E611">
            <v>4.37</v>
          </cell>
          <cell r="F611">
            <v>1.03</v>
          </cell>
          <cell r="G611">
            <v>4.1100000000000003</v>
          </cell>
          <cell r="H611">
            <v>-4.629629629629628</v>
          </cell>
          <cell r="I611">
            <v>-5.9496567505720748</v>
          </cell>
        </row>
        <row r="612">
          <cell r="A612">
            <v>39029</v>
          </cell>
          <cell r="B612">
            <v>38.83</v>
          </cell>
          <cell r="C612">
            <v>0.10281170122124395</v>
          </cell>
          <cell r="D612">
            <v>1.08</v>
          </cell>
          <cell r="E612">
            <v>4.37</v>
          </cell>
          <cell r="F612">
            <v>1.03</v>
          </cell>
          <cell r="G612">
            <v>4.1100000000000003</v>
          </cell>
          <cell r="H612">
            <v>-4.629629629629628</v>
          </cell>
          <cell r="I612">
            <v>-5.9496567505720748</v>
          </cell>
        </row>
        <row r="613">
          <cell r="A613">
            <v>39030</v>
          </cell>
          <cell r="B613">
            <v>38.82</v>
          </cell>
          <cell r="C613">
            <v>0.10252769099687598</v>
          </cell>
          <cell r="D613">
            <v>1.08</v>
          </cell>
          <cell r="E613">
            <v>4.37</v>
          </cell>
          <cell r="F613">
            <v>1.03</v>
          </cell>
          <cell r="G613">
            <v>4.1100000000000003</v>
          </cell>
          <cell r="H613">
            <v>-4.629629629629628</v>
          </cell>
          <cell r="I613">
            <v>-5.9496567505720748</v>
          </cell>
        </row>
        <row r="614">
          <cell r="A614">
            <v>39031</v>
          </cell>
          <cell r="B614">
            <v>39.880000000000003</v>
          </cell>
          <cell r="C614">
            <v>0.1326327747798921</v>
          </cell>
          <cell r="D614">
            <v>1.08</v>
          </cell>
          <cell r="E614">
            <v>4.37</v>
          </cell>
          <cell r="F614">
            <v>1.03</v>
          </cell>
          <cell r="G614">
            <v>4.1100000000000003</v>
          </cell>
          <cell r="H614">
            <v>-4.629629629629628</v>
          </cell>
          <cell r="I614">
            <v>-5.9496567505720748</v>
          </cell>
        </row>
        <row r="615">
          <cell r="A615">
            <v>39034</v>
          </cell>
          <cell r="B615">
            <v>40.270000000000003</v>
          </cell>
          <cell r="C615">
            <v>0.14370917353024715</v>
          </cell>
          <cell r="D615">
            <v>1.08</v>
          </cell>
          <cell r="E615">
            <v>4.37</v>
          </cell>
          <cell r="F615">
            <v>1.03</v>
          </cell>
          <cell r="G615">
            <v>4.1100000000000003</v>
          </cell>
          <cell r="H615">
            <v>-4.629629629629628</v>
          </cell>
          <cell r="I615">
            <v>-5.9496567505720748</v>
          </cell>
        </row>
        <row r="616">
          <cell r="A616">
            <v>39035</v>
          </cell>
          <cell r="B616">
            <v>40.130000000000003</v>
          </cell>
          <cell r="C616">
            <v>0.13973303038909402</v>
          </cell>
          <cell r="D616">
            <v>1.08</v>
          </cell>
          <cell r="E616">
            <v>4.37</v>
          </cell>
          <cell r="F616">
            <v>1.03</v>
          </cell>
          <cell r="G616">
            <v>4.1100000000000003</v>
          </cell>
          <cell r="H616">
            <v>-4.629629629629628</v>
          </cell>
          <cell r="I616">
            <v>-5.9496567505720748</v>
          </cell>
        </row>
        <row r="617">
          <cell r="A617">
            <v>39036</v>
          </cell>
          <cell r="B617">
            <v>40.5</v>
          </cell>
          <cell r="C617">
            <v>0.1502414086907129</v>
          </cell>
          <cell r="D617">
            <v>1.08</v>
          </cell>
          <cell r="E617">
            <v>4.37</v>
          </cell>
          <cell r="F617">
            <v>1.03</v>
          </cell>
          <cell r="G617">
            <v>4.1100000000000003</v>
          </cell>
          <cell r="H617">
            <v>-4.629629629629628</v>
          </cell>
          <cell r="I617">
            <v>-5.9496567505720748</v>
          </cell>
        </row>
        <row r="618">
          <cell r="A618">
            <v>39037</v>
          </cell>
          <cell r="B618">
            <v>40.730000000000004</v>
          </cell>
          <cell r="C618">
            <v>0.15677364385117865</v>
          </cell>
          <cell r="D618">
            <v>1.08</v>
          </cell>
          <cell r="E618">
            <v>4.37</v>
          </cell>
          <cell r="F618">
            <v>1.03</v>
          </cell>
          <cell r="G618">
            <v>4.1100000000000003</v>
          </cell>
          <cell r="H618">
            <v>-4.629629629629628</v>
          </cell>
          <cell r="I618">
            <v>-5.9496567505720748</v>
          </cell>
        </row>
        <row r="619">
          <cell r="A619">
            <v>39038</v>
          </cell>
          <cell r="B619">
            <v>40.26</v>
          </cell>
          <cell r="C619">
            <v>0.14342516330587896</v>
          </cell>
          <cell r="D619">
            <v>1.08</v>
          </cell>
          <cell r="E619">
            <v>4.37</v>
          </cell>
          <cell r="F619">
            <v>1.03</v>
          </cell>
          <cell r="G619">
            <v>4.1100000000000003</v>
          </cell>
          <cell r="H619">
            <v>-4.629629629629628</v>
          </cell>
          <cell r="I619">
            <v>-5.9496567505720748</v>
          </cell>
        </row>
        <row r="620">
          <cell r="A620">
            <v>39041</v>
          </cell>
          <cell r="B620">
            <v>39.58</v>
          </cell>
          <cell r="C620">
            <v>0.12411246804884968</v>
          </cell>
          <cell r="D620">
            <v>1.08</v>
          </cell>
          <cell r="E620">
            <v>4.37</v>
          </cell>
          <cell r="F620">
            <v>1.03</v>
          </cell>
          <cell r="G620">
            <v>4.1100000000000003</v>
          </cell>
          <cell r="H620">
            <v>-4.629629629629628</v>
          </cell>
          <cell r="I620">
            <v>-5.9496567505720748</v>
          </cell>
        </row>
        <row r="621">
          <cell r="A621">
            <v>39042</v>
          </cell>
          <cell r="B621">
            <v>39.900000000000006</v>
          </cell>
          <cell r="C621">
            <v>0.13320079522862827</v>
          </cell>
          <cell r="D621">
            <v>1.08</v>
          </cell>
          <cell r="E621">
            <v>4.37</v>
          </cell>
          <cell r="F621">
            <v>1.03</v>
          </cell>
          <cell r="G621">
            <v>4.1100000000000003</v>
          </cell>
          <cell r="H621">
            <v>-4.629629629629628</v>
          </cell>
          <cell r="I621">
            <v>-5.9496567505720748</v>
          </cell>
        </row>
        <row r="622">
          <cell r="A622">
            <v>39043</v>
          </cell>
          <cell r="B622">
            <v>40.450000000000003</v>
          </cell>
          <cell r="C622">
            <v>0.1488213575688726</v>
          </cell>
          <cell r="D622">
            <v>1.08</v>
          </cell>
          <cell r="E622">
            <v>4.37</v>
          </cell>
          <cell r="F622">
            <v>1.03</v>
          </cell>
          <cell r="G622">
            <v>4.1100000000000003</v>
          </cell>
          <cell r="H622">
            <v>-4.629629629629628</v>
          </cell>
          <cell r="I622">
            <v>-5.9496567505720748</v>
          </cell>
        </row>
        <row r="623">
          <cell r="A623">
            <v>39044</v>
          </cell>
          <cell r="B623">
            <v>40.450000000000003</v>
          </cell>
          <cell r="C623">
            <v>0.1488213575688726</v>
          </cell>
          <cell r="D623">
            <v>1.08</v>
          </cell>
          <cell r="E623">
            <v>4.37</v>
          </cell>
          <cell r="F623">
            <v>1.03</v>
          </cell>
          <cell r="G623">
            <v>4.1100000000000003</v>
          </cell>
          <cell r="H623">
            <v>-4.629629629629628</v>
          </cell>
          <cell r="I623">
            <v>-5.9496567505720748</v>
          </cell>
        </row>
        <row r="624">
          <cell r="A624">
            <v>39045</v>
          </cell>
          <cell r="B624">
            <v>40.74</v>
          </cell>
          <cell r="C624">
            <v>0.15705765407554684</v>
          </cell>
          <cell r="D624">
            <v>1.08</v>
          </cell>
          <cell r="E624">
            <v>4.37</v>
          </cell>
          <cell r="F624">
            <v>1.03</v>
          </cell>
          <cell r="G624">
            <v>4.1100000000000003</v>
          </cell>
          <cell r="H624">
            <v>-4.629629629629628</v>
          </cell>
          <cell r="I624">
            <v>-5.9496567505720748</v>
          </cell>
        </row>
        <row r="625">
          <cell r="A625">
            <v>39048</v>
          </cell>
          <cell r="B625">
            <v>39.480000000000004</v>
          </cell>
          <cell r="C625">
            <v>0.12127236580516909</v>
          </cell>
          <cell r="D625">
            <v>1.08</v>
          </cell>
          <cell r="E625">
            <v>4.37</v>
          </cell>
          <cell r="F625">
            <v>1.03</v>
          </cell>
          <cell r="G625">
            <v>4.1100000000000003</v>
          </cell>
          <cell r="H625">
            <v>-4.629629629629628</v>
          </cell>
          <cell r="I625">
            <v>-5.9496567505720748</v>
          </cell>
        </row>
        <row r="626">
          <cell r="A626">
            <v>39049</v>
          </cell>
          <cell r="B626">
            <v>39.47</v>
          </cell>
          <cell r="C626">
            <v>0.1209883555808009</v>
          </cell>
          <cell r="D626">
            <v>1.08</v>
          </cell>
          <cell r="E626">
            <v>4.37</v>
          </cell>
          <cell r="F626">
            <v>1.03</v>
          </cell>
          <cell r="G626">
            <v>4.1100000000000003</v>
          </cell>
          <cell r="H626">
            <v>-4.629629629629628</v>
          </cell>
          <cell r="I626">
            <v>-5.9496567505720748</v>
          </cell>
        </row>
        <row r="627">
          <cell r="A627">
            <v>39050</v>
          </cell>
          <cell r="B627">
            <v>39.880000000000003</v>
          </cell>
          <cell r="C627">
            <v>0.1326327747798921</v>
          </cell>
          <cell r="D627">
            <v>1.08</v>
          </cell>
          <cell r="E627">
            <v>4.37</v>
          </cell>
          <cell r="F627">
            <v>1.03</v>
          </cell>
          <cell r="G627">
            <v>4.1100000000000003</v>
          </cell>
          <cell r="H627">
            <v>-4.629629629629628</v>
          </cell>
          <cell r="I627">
            <v>-5.9496567505720748</v>
          </cell>
        </row>
        <row r="628">
          <cell r="A628">
            <v>39051</v>
          </cell>
          <cell r="B628">
            <v>39.72</v>
          </cell>
          <cell r="C628">
            <v>0.12808861119000281</v>
          </cell>
          <cell r="D628">
            <v>1.03</v>
          </cell>
          <cell r="E628">
            <v>4.33</v>
          </cell>
          <cell r="F628">
            <v>1.03</v>
          </cell>
          <cell r="G628">
            <v>4.1100000000000003</v>
          </cell>
          <cell r="H628">
            <v>0</v>
          </cell>
          <cell r="I628">
            <v>-5.0808314087759765</v>
          </cell>
        </row>
        <row r="629">
          <cell r="A629">
            <v>39052</v>
          </cell>
          <cell r="B629">
            <v>39.97</v>
          </cell>
          <cell r="C629">
            <v>0.13518886679920472</v>
          </cell>
          <cell r="D629">
            <v>1.03</v>
          </cell>
          <cell r="E629">
            <v>4.33</v>
          </cell>
          <cell r="F629">
            <v>1.03</v>
          </cell>
          <cell r="G629">
            <v>4.1100000000000003</v>
          </cell>
          <cell r="H629">
            <v>0</v>
          </cell>
          <cell r="I629">
            <v>-5.0808314087759765</v>
          </cell>
        </row>
        <row r="630">
          <cell r="A630">
            <v>39055</v>
          </cell>
          <cell r="B630">
            <v>39.980000000000004</v>
          </cell>
          <cell r="C630">
            <v>0.13547287702357291</v>
          </cell>
          <cell r="D630">
            <v>1.03</v>
          </cell>
          <cell r="E630">
            <v>4.33</v>
          </cell>
          <cell r="F630">
            <v>1.03</v>
          </cell>
          <cell r="G630">
            <v>4.1100000000000003</v>
          </cell>
          <cell r="H630">
            <v>0</v>
          </cell>
          <cell r="I630">
            <v>-5.0808314087759765</v>
          </cell>
        </row>
        <row r="631">
          <cell r="A631">
            <v>39056</v>
          </cell>
          <cell r="B631">
            <v>41.17</v>
          </cell>
          <cell r="C631">
            <v>0.16927009372337398</v>
          </cell>
          <cell r="D631">
            <v>1.03</v>
          </cell>
          <cell r="E631">
            <v>4.33</v>
          </cell>
          <cell r="F631">
            <v>1.03</v>
          </cell>
          <cell r="G631">
            <v>4.1100000000000003</v>
          </cell>
          <cell r="H631">
            <v>0</v>
          </cell>
          <cell r="I631">
            <v>-5.0808314087759765</v>
          </cell>
        </row>
        <row r="632">
          <cell r="A632">
            <v>39057</v>
          </cell>
          <cell r="B632">
            <v>41.75</v>
          </cell>
          <cell r="C632">
            <v>0.18574268673672245</v>
          </cell>
          <cell r="D632">
            <v>1.03</v>
          </cell>
          <cell r="E632">
            <v>4.33</v>
          </cell>
          <cell r="F632">
            <v>1.03</v>
          </cell>
          <cell r="G632">
            <v>4.1100000000000003</v>
          </cell>
          <cell r="H632">
            <v>0</v>
          </cell>
          <cell r="I632">
            <v>-5.0808314087759765</v>
          </cell>
        </row>
        <row r="633">
          <cell r="A633">
            <v>39058</v>
          </cell>
          <cell r="B633">
            <v>41.04</v>
          </cell>
          <cell r="C633">
            <v>0.16557796080658904</v>
          </cell>
          <cell r="D633">
            <v>1.03</v>
          </cell>
          <cell r="E633">
            <v>4.33</v>
          </cell>
          <cell r="F633">
            <v>1.03</v>
          </cell>
          <cell r="G633">
            <v>4.1100000000000003</v>
          </cell>
          <cell r="H633">
            <v>0</v>
          </cell>
          <cell r="I633">
            <v>-5.0808314087759765</v>
          </cell>
        </row>
        <row r="634">
          <cell r="A634">
            <v>39059</v>
          </cell>
          <cell r="B634">
            <v>39.86</v>
          </cell>
          <cell r="C634">
            <v>0.13206475433115594</v>
          </cell>
          <cell r="D634">
            <v>1.03</v>
          </cell>
          <cell r="E634">
            <v>4.33</v>
          </cell>
          <cell r="F634">
            <v>1.03</v>
          </cell>
          <cell r="G634">
            <v>4.1100000000000003</v>
          </cell>
          <cell r="H634">
            <v>0</v>
          </cell>
          <cell r="I634">
            <v>-5.0808314087759765</v>
          </cell>
        </row>
        <row r="635">
          <cell r="A635">
            <v>39062</v>
          </cell>
          <cell r="B635">
            <v>40.480000000000004</v>
          </cell>
          <cell r="C635">
            <v>0.14967338824197673</v>
          </cell>
          <cell r="D635">
            <v>1.03</v>
          </cell>
          <cell r="E635">
            <v>4.33</v>
          </cell>
          <cell r="F635">
            <v>1.03</v>
          </cell>
          <cell r="G635">
            <v>4.1100000000000003</v>
          </cell>
          <cell r="H635">
            <v>0</v>
          </cell>
          <cell r="I635">
            <v>-5.0808314087759765</v>
          </cell>
        </row>
        <row r="636">
          <cell r="A636">
            <v>39063</v>
          </cell>
          <cell r="B636">
            <v>40.5</v>
          </cell>
          <cell r="C636">
            <v>0.1502414086907129</v>
          </cell>
          <cell r="D636">
            <v>1.03</v>
          </cell>
          <cell r="E636">
            <v>4.33</v>
          </cell>
          <cell r="F636">
            <v>1.03</v>
          </cell>
          <cell r="G636">
            <v>4.1100000000000003</v>
          </cell>
          <cell r="H636">
            <v>0</v>
          </cell>
          <cell r="I636">
            <v>-5.0808314087759765</v>
          </cell>
        </row>
        <row r="637">
          <cell r="A637">
            <v>39064</v>
          </cell>
          <cell r="B637">
            <v>40.46</v>
          </cell>
          <cell r="C637">
            <v>0.14910536779324057</v>
          </cell>
          <cell r="D637">
            <v>1.03</v>
          </cell>
          <cell r="E637">
            <v>4.33</v>
          </cell>
          <cell r="F637">
            <v>1.03</v>
          </cell>
          <cell r="G637">
            <v>4.1100000000000003</v>
          </cell>
          <cell r="H637">
            <v>0</v>
          </cell>
          <cell r="I637">
            <v>-5.0808314087759765</v>
          </cell>
        </row>
        <row r="638">
          <cell r="A638">
            <v>39065</v>
          </cell>
          <cell r="B638">
            <v>41.02</v>
          </cell>
          <cell r="C638">
            <v>0.16500994035785288</v>
          </cell>
          <cell r="D638">
            <v>1.03</v>
          </cell>
          <cell r="E638">
            <v>4.33</v>
          </cell>
          <cell r="F638">
            <v>1.03</v>
          </cell>
          <cell r="G638">
            <v>4.1100000000000003</v>
          </cell>
          <cell r="H638">
            <v>0</v>
          </cell>
          <cell r="I638">
            <v>-5.0808314087759765</v>
          </cell>
        </row>
        <row r="639">
          <cell r="A639">
            <v>39066</v>
          </cell>
          <cell r="B639">
            <v>41.71</v>
          </cell>
          <cell r="C639">
            <v>0.18460664583925013</v>
          </cell>
          <cell r="D639">
            <v>1.03</v>
          </cell>
          <cell r="E639">
            <v>4.33</v>
          </cell>
          <cell r="F639">
            <v>1.03</v>
          </cell>
          <cell r="G639">
            <v>4.1100000000000003</v>
          </cell>
          <cell r="H639">
            <v>0</v>
          </cell>
          <cell r="I639">
            <v>-5.0808314087759765</v>
          </cell>
        </row>
        <row r="640">
          <cell r="A640">
            <v>39069</v>
          </cell>
          <cell r="B640">
            <v>41.15</v>
          </cell>
          <cell r="C640">
            <v>0.16870207327463782</v>
          </cell>
          <cell r="D640">
            <v>1.03</v>
          </cell>
          <cell r="E640">
            <v>4.33</v>
          </cell>
          <cell r="F640">
            <v>1.03</v>
          </cell>
          <cell r="G640">
            <v>4.1100000000000003</v>
          </cell>
          <cell r="H640">
            <v>0</v>
          </cell>
          <cell r="I640">
            <v>-5.0808314087759765</v>
          </cell>
        </row>
        <row r="641">
          <cell r="A641">
            <v>39070</v>
          </cell>
          <cell r="B641">
            <v>40.93</v>
          </cell>
          <cell r="C641">
            <v>0.16245384833854004</v>
          </cell>
          <cell r="D641">
            <v>1.03</v>
          </cell>
          <cell r="E641">
            <v>4.33</v>
          </cell>
          <cell r="F641">
            <v>1.03</v>
          </cell>
          <cell r="G641">
            <v>4.1100000000000003</v>
          </cell>
          <cell r="H641">
            <v>0</v>
          </cell>
          <cell r="I641">
            <v>-5.0808314087759765</v>
          </cell>
        </row>
        <row r="642">
          <cell r="A642">
            <v>39071</v>
          </cell>
          <cell r="B642">
            <v>41.15</v>
          </cell>
          <cell r="C642">
            <v>0.16870207327463782</v>
          </cell>
          <cell r="D642">
            <v>1.03</v>
          </cell>
          <cell r="E642">
            <v>4.33</v>
          </cell>
          <cell r="F642">
            <v>1.03</v>
          </cell>
          <cell r="G642">
            <v>4.1100000000000003</v>
          </cell>
          <cell r="H642">
            <v>0</v>
          </cell>
          <cell r="I642">
            <v>-5.0808314087759765</v>
          </cell>
        </row>
        <row r="643">
          <cell r="A643">
            <v>39072</v>
          </cell>
          <cell r="B643">
            <v>41.1</v>
          </cell>
          <cell r="C643">
            <v>0.16728202215279753</v>
          </cell>
          <cell r="D643">
            <v>1.03</v>
          </cell>
          <cell r="E643">
            <v>4.33</v>
          </cell>
          <cell r="F643">
            <v>1.03</v>
          </cell>
          <cell r="G643">
            <v>4.1100000000000003</v>
          </cell>
          <cell r="H643">
            <v>0</v>
          </cell>
          <cell r="I643">
            <v>-5.0808314087759765</v>
          </cell>
        </row>
        <row r="644">
          <cell r="A644">
            <v>39073</v>
          </cell>
          <cell r="B644">
            <v>41.36</v>
          </cell>
          <cell r="C644">
            <v>0.17466628798636741</v>
          </cell>
          <cell r="D644">
            <v>1.03</v>
          </cell>
          <cell r="E644">
            <v>4.33</v>
          </cell>
          <cell r="F644">
            <v>1.03</v>
          </cell>
          <cell r="G644">
            <v>4.1100000000000003</v>
          </cell>
          <cell r="H644">
            <v>0</v>
          </cell>
          <cell r="I644">
            <v>-5.0808314087759765</v>
          </cell>
        </row>
        <row r="645">
          <cell r="A645">
            <v>39076</v>
          </cell>
          <cell r="B645">
            <v>41.36</v>
          </cell>
          <cell r="C645">
            <v>0.17466628798636741</v>
          </cell>
          <cell r="D645">
            <v>1.03</v>
          </cell>
          <cell r="E645">
            <v>4.33</v>
          </cell>
          <cell r="F645">
            <v>1.03</v>
          </cell>
          <cell r="G645">
            <v>4.1100000000000003</v>
          </cell>
          <cell r="H645">
            <v>0</v>
          </cell>
          <cell r="I645">
            <v>-5.0808314087759765</v>
          </cell>
        </row>
        <row r="646">
          <cell r="A646">
            <v>39077</v>
          </cell>
          <cell r="B646">
            <v>41.87</v>
          </cell>
          <cell r="C646">
            <v>0.18915080942913942</v>
          </cell>
          <cell r="D646">
            <v>1.03</v>
          </cell>
          <cell r="E646">
            <v>4.33</v>
          </cell>
          <cell r="F646">
            <v>1.03</v>
          </cell>
          <cell r="G646">
            <v>4.1100000000000003</v>
          </cell>
          <cell r="H646">
            <v>0</v>
          </cell>
          <cell r="I646">
            <v>-5.0808314087759765</v>
          </cell>
        </row>
        <row r="647">
          <cell r="A647">
            <v>39078</v>
          </cell>
          <cell r="B647">
            <v>42.76</v>
          </cell>
          <cell r="C647">
            <v>0.21442771939789829</v>
          </cell>
          <cell r="D647">
            <v>1.03</v>
          </cell>
          <cell r="E647">
            <v>4.33</v>
          </cell>
          <cell r="F647">
            <v>1.03</v>
          </cell>
          <cell r="G647">
            <v>4.1100000000000003</v>
          </cell>
          <cell r="H647">
            <v>0</v>
          </cell>
          <cell r="I647">
            <v>-5.0808314087759765</v>
          </cell>
        </row>
        <row r="648">
          <cell r="A648">
            <v>39079</v>
          </cell>
          <cell r="B648">
            <v>42.85</v>
          </cell>
          <cell r="C648">
            <v>0.21698381141721113</v>
          </cell>
          <cell r="D648">
            <v>1.03</v>
          </cell>
          <cell r="E648">
            <v>4.33</v>
          </cell>
          <cell r="F648">
            <v>1.03</v>
          </cell>
          <cell r="G648">
            <v>4.1100000000000003</v>
          </cell>
          <cell r="H648">
            <v>0</v>
          </cell>
          <cell r="I648">
            <v>-5.0808314087759765</v>
          </cell>
        </row>
        <row r="649">
          <cell r="A649">
            <v>39080</v>
          </cell>
          <cell r="B649">
            <v>42.45</v>
          </cell>
          <cell r="C649">
            <v>0.20562340244248789</v>
          </cell>
          <cell r="D649">
            <v>1.03</v>
          </cell>
          <cell r="E649">
            <v>4.3100000000000005</v>
          </cell>
          <cell r="F649">
            <v>1.01</v>
          </cell>
          <cell r="G649">
            <v>4.1100000000000003</v>
          </cell>
          <cell r="H649">
            <v>-1.9417475728155331</v>
          </cell>
          <cell r="I649">
            <v>-4.6403712296983812</v>
          </cell>
        </row>
        <row r="650">
          <cell r="A650">
            <v>39083</v>
          </cell>
          <cell r="B650">
            <v>42.45</v>
          </cell>
          <cell r="C650">
            <v>0.20562340244248789</v>
          </cell>
          <cell r="D650">
            <v>1.03</v>
          </cell>
          <cell r="E650">
            <v>4.3100000000000005</v>
          </cell>
          <cell r="F650">
            <v>1.01</v>
          </cell>
          <cell r="G650">
            <v>4.1100000000000003</v>
          </cell>
          <cell r="H650">
            <v>-1.9417475728155331</v>
          </cell>
          <cell r="I650">
            <v>-4.6403712296983812</v>
          </cell>
        </row>
        <row r="651">
          <cell r="A651">
            <v>39084</v>
          </cell>
          <cell r="B651">
            <v>42.45</v>
          </cell>
          <cell r="C651">
            <v>0.20562340244248789</v>
          </cell>
          <cell r="D651">
            <v>1.03</v>
          </cell>
          <cell r="E651">
            <v>4.3100000000000005</v>
          </cell>
          <cell r="F651">
            <v>1.01</v>
          </cell>
          <cell r="G651">
            <v>4.1100000000000003</v>
          </cell>
          <cell r="H651">
            <v>-1.9417475728155331</v>
          </cell>
          <cell r="I651">
            <v>-4.6403712296983812</v>
          </cell>
        </row>
        <row r="652">
          <cell r="A652">
            <v>39085</v>
          </cell>
          <cell r="B652">
            <v>42.11</v>
          </cell>
          <cell r="C652">
            <v>0.19596705481397336</v>
          </cell>
          <cell r="D652">
            <v>1.03</v>
          </cell>
          <cell r="E652">
            <v>4.3100000000000005</v>
          </cell>
          <cell r="F652">
            <v>1.01</v>
          </cell>
          <cell r="G652">
            <v>4.1100000000000003</v>
          </cell>
          <cell r="H652">
            <v>-1.9417475728155331</v>
          </cell>
          <cell r="I652">
            <v>-4.6403712296983812</v>
          </cell>
        </row>
        <row r="653">
          <cell r="A653">
            <v>39086</v>
          </cell>
          <cell r="B653">
            <v>42.410000000000004</v>
          </cell>
          <cell r="C653">
            <v>0.20448736154501579</v>
          </cell>
          <cell r="D653">
            <v>1.03</v>
          </cell>
          <cell r="E653">
            <v>4.3100000000000005</v>
          </cell>
          <cell r="F653">
            <v>1.01</v>
          </cell>
          <cell r="G653">
            <v>4.1100000000000003</v>
          </cell>
          <cell r="H653">
            <v>-1.9417475728155331</v>
          </cell>
          <cell r="I653">
            <v>-4.6403712296983812</v>
          </cell>
        </row>
        <row r="654">
          <cell r="A654">
            <v>39087</v>
          </cell>
          <cell r="B654">
            <v>42.59</v>
          </cell>
          <cell r="C654">
            <v>0.20959954558364102</v>
          </cell>
          <cell r="D654">
            <v>1.03</v>
          </cell>
          <cell r="E654">
            <v>4.3100000000000005</v>
          </cell>
          <cell r="F654">
            <v>1.01</v>
          </cell>
          <cell r="G654">
            <v>4.1100000000000003</v>
          </cell>
          <cell r="H654">
            <v>-1.9417475728155331</v>
          </cell>
          <cell r="I654">
            <v>-4.6403712296983812</v>
          </cell>
        </row>
        <row r="655">
          <cell r="A655">
            <v>39090</v>
          </cell>
          <cell r="B655">
            <v>42.52</v>
          </cell>
          <cell r="C655">
            <v>0.20761147401306457</v>
          </cell>
          <cell r="D655">
            <v>1.03</v>
          </cell>
          <cell r="E655">
            <v>4.3100000000000005</v>
          </cell>
          <cell r="F655">
            <v>1.01</v>
          </cell>
          <cell r="G655">
            <v>4.1100000000000003</v>
          </cell>
          <cell r="H655">
            <v>-1.9417475728155331</v>
          </cell>
          <cell r="I655">
            <v>-4.6403712296983812</v>
          </cell>
        </row>
        <row r="656">
          <cell r="A656">
            <v>39091</v>
          </cell>
          <cell r="B656">
            <v>42.18</v>
          </cell>
          <cell r="C656">
            <v>0.19795512638454982</v>
          </cell>
          <cell r="D656">
            <v>1.03</v>
          </cell>
          <cell r="E656">
            <v>4.3100000000000005</v>
          </cell>
          <cell r="F656">
            <v>1.01</v>
          </cell>
          <cell r="G656">
            <v>4.1100000000000003</v>
          </cell>
          <cell r="H656">
            <v>-1.9417475728155331</v>
          </cell>
          <cell r="I656">
            <v>-4.6403712296983812</v>
          </cell>
        </row>
        <row r="657">
          <cell r="A657">
            <v>39092</v>
          </cell>
          <cell r="B657">
            <v>42.17</v>
          </cell>
          <cell r="C657">
            <v>0.19767111616018185</v>
          </cell>
          <cell r="D657">
            <v>1.03</v>
          </cell>
          <cell r="E657">
            <v>4.3100000000000005</v>
          </cell>
          <cell r="F657">
            <v>1.01</v>
          </cell>
          <cell r="G657">
            <v>4.1100000000000003</v>
          </cell>
          <cell r="H657">
            <v>-1.9417475728155331</v>
          </cell>
          <cell r="I657">
            <v>-4.6403712296983812</v>
          </cell>
        </row>
        <row r="658">
          <cell r="A658">
            <v>39093</v>
          </cell>
          <cell r="B658">
            <v>42.57</v>
          </cell>
          <cell r="C658">
            <v>0.20903152513490486</v>
          </cell>
          <cell r="D658">
            <v>1.03</v>
          </cell>
          <cell r="E658">
            <v>4.3100000000000005</v>
          </cell>
          <cell r="F658">
            <v>1.01</v>
          </cell>
          <cell r="G658">
            <v>4.1100000000000003</v>
          </cell>
          <cell r="H658">
            <v>-1.9417475728155331</v>
          </cell>
          <cell r="I658">
            <v>-4.6403712296983812</v>
          </cell>
        </row>
        <row r="659">
          <cell r="A659">
            <v>39094</v>
          </cell>
          <cell r="B659">
            <v>43</v>
          </cell>
          <cell r="C659">
            <v>0.22124396478273223</v>
          </cell>
          <cell r="D659">
            <v>1.03</v>
          </cell>
          <cell r="E659">
            <v>4.3100000000000005</v>
          </cell>
          <cell r="F659">
            <v>1.01</v>
          </cell>
          <cell r="G659">
            <v>4.1100000000000003</v>
          </cell>
          <cell r="H659">
            <v>-1.9417475728155331</v>
          </cell>
          <cell r="I659">
            <v>-4.6403712296983812</v>
          </cell>
        </row>
        <row r="660">
          <cell r="A660">
            <v>39097</v>
          </cell>
          <cell r="B660">
            <v>43</v>
          </cell>
          <cell r="C660">
            <v>0.22124396478273223</v>
          </cell>
          <cell r="D660">
            <v>1.03</v>
          </cell>
          <cell r="E660">
            <v>4.3100000000000005</v>
          </cell>
          <cell r="F660">
            <v>1.01</v>
          </cell>
          <cell r="G660">
            <v>4.1100000000000003</v>
          </cell>
          <cell r="H660">
            <v>-1.9417475728155331</v>
          </cell>
          <cell r="I660">
            <v>-4.6403712296983812</v>
          </cell>
        </row>
        <row r="661">
          <cell r="A661">
            <v>39098</v>
          </cell>
          <cell r="B661">
            <v>41.35</v>
          </cell>
          <cell r="C661">
            <v>0.17438227776199944</v>
          </cell>
          <cell r="D661">
            <v>1.03</v>
          </cell>
          <cell r="E661">
            <v>4.3100000000000005</v>
          </cell>
          <cell r="F661">
            <v>1.01</v>
          </cell>
          <cell r="G661">
            <v>4.1100000000000003</v>
          </cell>
          <cell r="H661">
            <v>-1.9417475728155331</v>
          </cell>
          <cell r="I661">
            <v>-4.6403712296983812</v>
          </cell>
        </row>
        <row r="662">
          <cell r="A662">
            <v>39099</v>
          </cell>
          <cell r="B662">
            <v>40.81</v>
          </cell>
          <cell r="C662">
            <v>0.15904572564612329</v>
          </cell>
          <cell r="D662">
            <v>1.03</v>
          </cell>
          <cell r="E662">
            <v>4.3100000000000005</v>
          </cell>
          <cell r="F662">
            <v>1.01</v>
          </cell>
          <cell r="G662">
            <v>4.1100000000000003</v>
          </cell>
          <cell r="H662">
            <v>-1.9417475728155331</v>
          </cell>
          <cell r="I662">
            <v>-4.6403712296983812</v>
          </cell>
        </row>
        <row r="663">
          <cell r="A663">
            <v>39100</v>
          </cell>
          <cell r="B663">
            <v>40.85</v>
          </cell>
          <cell r="C663">
            <v>0.16018176654359562</v>
          </cell>
          <cell r="D663">
            <v>1.03</v>
          </cell>
          <cell r="E663">
            <v>4.3100000000000005</v>
          </cell>
          <cell r="F663">
            <v>1.01</v>
          </cell>
          <cell r="G663">
            <v>4.1100000000000003</v>
          </cell>
          <cell r="H663">
            <v>-1.9417475728155331</v>
          </cell>
          <cell r="I663">
            <v>-4.6403712296983812</v>
          </cell>
        </row>
        <row r="664">
          <cell r="A664">
            <v>39101</v>
          </cell>
          <cell r="B664">
            <v>41.32</v>
          </cell>
          <cell r="C664">
            <v>0.17353024708889508</v>
          </cell>
          <cell r="D664">
            <v>1.03</v>
          </cell>
          <cell r="E664">
            <v>4.3100000000000005</v>
          </cell>
          <cell r="F664">
            <v>1.01</v>
          </cell>
          <cell r="G664">
            <v>4.1100000000000003</v>
          </cell>
          <cell r="H664">
            <v>-1.9417475728155331</v>
          </cell>
          <cell r="I664">
            <v>-4.6403712296983812</v>
          </cell>
        </row>
        <row r="665">
          <cell r="A665">
            <v>39104</v>
          </cell>
          <cell r="B665">
            <v>41.14</v>
          </cell>
          <cell r="C665">
            <v>0.16841806305026985</v>
          </cell>
          <cell r="D665">
            <v>1.03</v>
          </cell>
          <cell r="E665">
            <v>4.3100000000000005</v>
          </cell>
          <cell r="F665">
            <v>1.01</v>
          </cell>
          <cell r="G665">
            <v>4.1100000000000003</v>
          </cell>
          <cell r="H665">
            <v>-1.9417475728155331</v>
          </cell>
          <cell r="I665">
            <v>-4.6403712296983812</v>
          </cell>
        </row>
        <row r="666">
          <cell r="A666">
            <v>39105</v>
          </cell>
          <cell r="B666">
            <v>41.64</v>
          </cell>
          <cell r="C666">
            <v>0.18261857426867367</v>
          </cell>
          <cell r="D666">
            <v>1.03</v>
          </cell>
          <cell r="E666">
            <v>4.3100000000000005</v>
          </cell>
          <cell r="F666">
            <v>1.01</v>
          </cell>
          <cell r="G666">
            <v>4.1100000000000003</v>
          </cell>
          <cell r="H666">
            <v>-1.9417475728155331</v>
          </cell>
          <cell r="I666">
            <v>-4.6403712296983812</v>
          </cell>
        </row>
        <row r="667">
          <cell r="A667">
            <v>39106</v>
          </cell>
          <cell r="B667">
            <v>41.93</v>
          </cell>
          <cell r="C667">
            <v>0.19085487077534791</v>
          </cell>
          <cell r="D667">
            <v>1.03</v>
          </cell>
          <cell r="E667">
            <v>4.3100000000000005</v>
          </cell>
          <cell r="F667">
            <v>1.01</v>
          </cell>
          <cell r="G667">
            <v>4.1100000000000003</v>
          </cell>
          <cell r="H667">
            <v>-1.9417475728155331</v>
          </cell>
          <cell r="I667">
            <v>-4.6403712296983812</v>
          </cell>
        </row>
        <row r="668">
          <cell r="A668">
            <v>39107</v>
          </cell>
          <cell r="B668">
            <v>40.29</v>
          </cell>
          <cell r="C668">
            <v>0.14427719397898309</v>
          </cell>
          <cell r="D668">
            <v>1.03</v>
          </cell>
          <cell r="E668">
            <v>4.3100000000000005</v>
          </cell>
          <cell r="F668">
            <v>1.01</v>
          </cell>
          <cell r="G668">
            <v>4.1100000000000003</v>
          </cell>
          <cell r="H668">
            <v>-1.9417475728155331</v>
          </cell>
          <cell r="I668">
            <v>-4.6403712296983812</v>
          </cell>
        </row>
        <row r="669">
          <cell r="A669">
            <v>39108</v>
          </cell>
          <cell r="B669">
            <v>42</v>
          </cell>
          <cell r="C669">
            <v>0.19284294234592436</v>
          </cell>
          <cell r="D669">
            <v>1.03</v>
          </cell>
          <cell r="E669">
            <v>4.3100000000000005</v>
          </cell>
          <cell r="F669">
            <v>1.01</v>
          </cell>
          <cell r="G669">
            <v>4.1100000000000003</v>
          </cell>
          <cell r="H669">
            <v>-1.9417475728155331</v>
          </cell>
          <cell r="I669">
            <v>-4.6403712296983812</v>
          </cell>
        </row>
        <row r="670">
          <cell r="A670">
            <v>39111</v>
          </cell>
          <cell r="B670">
            <v>43.38</v>
          </cell>
          <cell r="C670">
            <v>0.23203635330871908</v>
          </cell>
          <cell r="D670">
            <v>1.03</v>
          </cell>
          <cell r="E670">
            <v>4.3100000000000005</v>
          </cell>
          <cell r="F670">
            <v>1.01</v>
          </cell>
          <cell r="G670">
            <v>4.1100000000000003</v>
          </cell>
          <cell r="H670">
            <v>-1.9417475728155331</v>
          </cell>
          <cell r="I670">
            <v>-4.6403712296983812</v>
          </cell>
        </row>
        <row r="671">
          <cell r="A671">
            <v>39112</v>
          </cell>
          <cell r="B671">
            <v>43.53</v>
          </cell>
          <cell r="C671">
            <v>0.23629650667424018</v>
          </cell>
          <cell r="D671">
            <v>1.03</v>
          </cell>
          <cell r="E671">
            <v>4.3100000000000005</v>
          </cell>
          <cell r="F671">
            <v>1.01</v>
          </cell>
          <cell r="G671">
            <v>4.1100000000000003</v>
          </cell>
          <cell r="H671">
            <v>-1.9417475728155331</v>
          </cell>
          <cell r="I671">
            <v>-4.6403712296983812</v>
          </cell>
        </row>
        <row r="672">
          <cell r="A672">
            <v>39113</v>
          </cell>
          <cell r="B672">
            <v>43.480000000000004</v>
          </cell>
          <cell r="C672">
            <v>0.23487645555239989</v>
          </cell>
          <cell r="D672">
            <v>1.04</v>
          </cell>
          <cell r="E672">
            <v>4.32</v>
          </cell>
          <cell r="F672">
            <v>1.01</v>
          </cell>
          <cell r="G672">
            <v>4.1100000000000003</v>
          </cell>
          <cell r="H672">
            <v>-2.8846153846153855</v>
          </cell>
          <cell r="I672">
            <v>-4.8611111111111054</v>
          </cell>
        </row>
        <row r="673">
          <cell r="A673">
            <v>39114</v>
          </cell>
          <cell r="B673">
            <v>44.03</v>
          </cell>
          <cell r="C673">
            <v>0.25049701789264422</v>
          </cell>
          <cell r="D673">
            <v>1.04</v>
          </cell>
          <cell r="E673">
            <v>4.32</v>
          </cell>
          <cell r="F673">
            <v>1.01</v>
          </cell>
          <cell r="G673">
            <v>4.1100000000000003</v>
          </cell>
          <cell r="H673">
            <v>-2.8846153846153855</v>
          </cell>
          <cell r="I673">
            <v>-4.8611111111111054</v>
          </cell>
        </row>
        <row r="674">
          <cell r="A674">
            <v>39115</v>
          </cell>
          <cell r="B674">
            <v>45.03</v>
          </cell>
          <cell r="C674">
            <v>0.27889804032945187</v>
          </cell>
          <cell r="D674">
            <v>1.04</v>
          </cell>
          <cell r="E674">
            <v>4.32</v>
          </cell>
          <cell r="F674">
            <v>1.01</v>
          </cell>
          <cell r="G674">
            <v>4.1100000000000003</v>
          </cell>
          <cell r="H674">
            <v>-2.8846153846153855</v>
          </cell>
          <cell r="I674">
            <v>-4.8611111111111054</v>
          </cell>
        </row>
        <row r="675">
          <cell r="A675">
            <v>39118</v>
          </cell>
          <cell r="B675">
            <v>44.550000000000004</v>
          </cell>
          <cell r="C675">
            <v>0.26526554955978421</v>
          </cell>
          <cell r="D675">
            <v>1.04</v>
          </cell>
          <cell r="E675">
            <v>4.32</v>
          </cell>
          <cell r="F675">
            <v>1.01</v>
          </cell>
          <cell r="G675">
            <v>4.1100000000000003</v>
          </cell>
          <cell r="H675">
            <v>-2.8846153846153855</v>
          </cell>
          <cell r="I675">
            <v>-4.8611111111111054</v>
          </cell>
        </row>
        <row r="676">
          <cell r="A676">
            <v>39119</v>
          </cell>
          <cell r="B676">
            <v>44.730000000000004</v>
          </cell>
          <cell r="C676">
            <v>0.27037773359840966</v>
          </cell>
          <cell r="D676">
            <v>1.04</v>
          </cell>
          <cell r="E676">
            <v>4.32</v>
          </cell>
          <cell r="F676">
            <v>1.01</v>
          </cell>
          <cell r="G676">
            <v>4.1100000000000003</v>
          </cell>
          <cell r="H676">
            <v>-2.8846153846153855</v>
          </cell>
          <cell r="I676">
            <v>-4.8611111111111054</v>
          </cell>
        </row>
        <row r="677">
          <cell r="A677">
            <v>39120</v>
          </cell>
          <cell r="B677">
            <v>44.74</v>
          </cell>
          <cell r="C677">
            <v>0.27066174382277763</v>
          </cell>
          <cell r="D677">
            <v>1.04</v>
          </cell>
          <cell r="E677">
            <v>4.32</v>
          </cell>
          <cell r="F677">
            <v>1.01</v>
          </cell>
          <cell r="G677">
            <v>4.1100000000000003</v>
          </cell>
          <cell r="H677">
            <v>-2.8846153846153855</v>
          </cell>
          <cell r="I677">
            <v>-4.8611111111111054</v>
          </cell>
        </row>
        <row r="678">
          <cell r="A678">
            <v>39121</v>
          </cell>
          <cell r="B678">
            <v>43.59</v>
          </cell>
          <cell r="C678">
            <v>0.23800056802044889</v>
          </cell>
          <cell r="D678">
            <v>1.04</v>
          </cell>
          <cell r="E678">
            <v>4.32</v>
          </cell>
          <cell r="F678">
            <v>1.01</v>
          </cell>
          <cell r="G678">
            <v>4.1100000000000003</v>
          </cell>
          <cell r="H678">
            <v>-2.8846153846153855</v>
          </cell>
          <cell r="I678">
            <v>-4.8611111111111054</v>
          </cell>
        </row>
        <row r="679">
          <cell r="A679">
            <v>39122</v>
          </cell>
          <cell r="B679">
            <v>42.21</v>
          </cell>
          <cell r="C679">
            <v>0.19880715705765417</v>
          </cell>
          <cell r="D679">
            <v>1.04</v>
          </cell>
          <cell r="E679">
            <v>4.32</v>
          </cell>
          <cell r="F679">
            <v>1.01</v>
          </cell>
          <cell r="G679">
            <v>4.1100000000000003</v>
          </cell>
          <cell r="H679">
            <v>-2.8846153846153855</v>
          </cell>
          <cell r="I679">
            <v>-4.8611111111111054</v>
          </cell>
        </row>
        <row r="680">
          <cell r="A680">
            <v>39125</v>
          </cell>
          <cell r="B680">
            <v>40.840000000000003</v>
          </cell>
          <cell r="C680">
            <v>0.15989775631922765</v>
          </cell>
          <cell r="D680">
            <v>1.04</v>
          </cell>
          <cell r="E680">
            <v>4.32</v>
          </cell>
          <cell r="F680">
            <v>1.01</v>
          </cell>
          <cell r="G680">
            <v>4.1100000000000003</v>
          </cell>
          <cell r="H680">
            <v>-2.8846153846153855</v>
          </cell>
          <cell r="I680">
            <v>-4.8611111111111054</v>
          </cell>
        </row>
        <row r="681">
          <cell r="A681">
            <v>39126</v>
          </cell>
          <cell r="B681">
            <v>41.480000000000004</v>
          </cell>
          <cell r="C681">
            <v>0.1780744106787846</v>
          </cell>
          <cell r="D681">
            <v>1.04</v>
          </cell>
          <cell r="E681">
            <v>4.32</v>
          </cell>
          <cell r="F681">
            <v>1.01</v>
          </cell>
          <cell r="G681">
            <v>4.1100000000000003</v>
          </cell>
          <cell r="H681">
            <v>-2.8846153846153855</v>
          </cell>
          <cell r="I681">
            <v>-4.8611111111111054</v>
          </cell>
        </row>
        <row r="682">
          <cell r="A682">
            <v>39127</v>
          </cell>
          <cell r="B682">
            <v>42</v>
          </cell>
          <cell r="C682">
            <v>0.19284294234592436</v>
          </cell>
          <cell r="D682">
            <v>1.04</v>
          </cell>
          <cell r="E682">
            <v>4.32</v>
          </cell>
          <cell r="F682">
            <v>1.01</v>
          </cell>
          <cell r="G682">
            <v>4.1100000000000003</v>
          </cell>
          <cell r="H682">
            <v>-2.8846153846153855</v>
          </cell>
          <cell r="I682">
            <v>-4.8611111111111054</v>
          </cell>
        </row>
        <row r="683">
          <cell r="A683">
            <v>39128</v>
          </cell>
          <cell r="B683">
            <v>41.82</v>
          </cell>
          <cell r="C683">
            <v>0.18773075830729913</v>
          </cell>
          <cell r="D683">
            <v>1.04</v>
          </cell>
          <cell r="E683">
            <v>4.32</v>
          </cell>
          <cell r="F683">
            <v>1.01</v>
          </cell>
          <cell r="G683">
            <v>4.1100000000000003</v>
          </cell>
          <cell r="H683">
            <v>-2.8846153846153855</v>
          </cell>
          <cell r="I683">
            <v>-4.8611111111111054</v>
          </cell>
        </row>
        <row r="684">
          <cell r="A684">
            <v>39129</v>
          </cell>
          <cell r="B684">
            <v>41.7</v>
          </cell>
          <cell r="C684">
            <v>0.18432263561488216</v>
          </cell>
          <cell r="D684">
            <v>1.04</v>
          </cell>
          <cell r="E684">
            <v>4.32</v>
          </cell>
          <cell r="F684">
            <v>1.01</v>
          </cell>
          <cell r="G684">
            <v>4.1100000000000003</v>
          </cell>
          <cell r="H684">
            <v>-2.8846153846153855</v>
          </cell>
          <cell r="I684">
            <v>-4.8611111111111054</v>
          </cell>
        </row>
        <row r="685">
          <cell r="A685">
            <v>39132</v>
          </cell>
          <cell r="B685">
            <v>41.7</v>
          </cell>
          <cell r="C685">
            <v>0.18432263561488216</v>
          </cell>
          <cell r="D685">
            <v>1.04</v>
          </cell>
          <cell r="E685">
            <v>4.32</v>
          </cell>
          <cell r="F685">
            <v>1.01</v>
          </cell>
          <cell r="G685">
            <v>4.1100000000000003</v>
          </cell>
          <cell r="H685">
            <v>-2.8846153846153855</v>
          </cell>
          <cell r="I685">
            <v>-4.8611111111111054</v>
          </cell>
        </row>
        <row r="686">
          <cell r="A686">
            <v>39133</v>
          </cell>
          <cell r="B686">
            <v>41.64</v>
          </cell>
          <cell r="C686">
            <v>0.18261857426867367</v>
          </cell>
          <cell r="D686">
            <v>1.04</v>
          </cell>
          <cell r="E686">
            <v>4.32</v>
          </cell>
          <cell r="F686">
            <v>1.01</v>
          </cell>
          <cell r="G686">
            <v>4.1100000000000003</v>
          </cell>
          <cell r="H686">
            <v>-2.8846153846153855</v>
          </cell>
          <cell r="I686">
            <v>-4.8611111111111054</v>
          </cell>
        </row>
        <row r="687">
          <cell r="A687">
            <v>39134</v>
          </cell>
          <cell r="B687">
            <v>40.69</v>
          </cell>
          <cell r="C687">
            <v>0.15563760295370632</v>
          </cell>
          <cell r="D687">
            <v>1.04</v>
          </cell>
          <cell r="E687">
            <v>4.32</v>
          </cell>
          <cell r="F687">
            <v>1.01</v>
          </cell>
          <cell r="G687">
            <v>4.1100000000000003</v>
          </cell>
          <cell r="H687">
            <v>-2.8846153846153855</v>
          </cell>
          <cell r="I687">
            <v>-4.8611111111111054</v>
          </cell>
        </row>
        <row r="688">
          <cell r="A688">
            <v>39135</v>
          </cell>
          <cell r="B688">
            <v>40.14</v>
          </cell>
          <cell r="C688">
            <v>0.14001704061346198</v>
          </cell>
          <cell r="D688">
            <v>1.04</v>
          </cell>
          <cell r="E688">
            <v>4.32</v>
          </cell>
          <cell r="F688">
            <v>1.01</v>
          </cell>
          <cell r="G688">
            <v>4.1100000000000003</v>
          </cell>
          <cell r="H688">
            <v>-2.8846153846153855</v>
          </cell>
          <cell r="I688">
            <v>-4.8611111111111054</v>
          </cell>
        </row>
        <row r="689">
          <cell r="A689">
            <v>39136</v>
          </cell>
          <cell r="B689">
            <v>39.33</v>
          </cell>
          <cell r="C689">
            <v>0.11701221243964777</v>
          </cell>
          <cell r="D689">
            <v>1.04</v>
          </cell>
          <cell r="E689">
            <v>4.32</v>
          </cell>
          <cell r="F689">
            <v>1.01</v>
          </cell>
          <cell r="G689">
            <v>4.1100000000000003</v>
          </cell>
          <cell r="H689">
            <v>-2.8846153846153855</v>
          </cell>
          <cell r="I689">
            <v>-4.8611111111111054</v>
          </cell>
        </row>
        <row r="690">
          <cell r="A690">
            <v>39139</v>
          </cell>
          <cell r="B690">
            <v>38.72</v>
          </cell>
          <cell r="C690">
            <v>9.9687588753195167E-2</v>
          </cell>
          <cell r="D690">
            <v>1.04</v>
          </cell>
          <cell r="E690">
            <v>4.32</v>
          </cell>
          <cell r="F690">
            <v>1.01</v>
          </cell>
          <cell r="G690">
            <v>4.1100000000000003</v>
          </cell>
          <cell r="H690">
            <v>-2.8846153846153855</v>
          </cell>
          <cell r="I690">
            <v>-4.8611111111111054</v>
          </cell>
        </row>
        <row r="691">
          <cell r="A691">
            <v>39140</v>
          </cell>
          <cell r="B691">
            <v>37.58</v>
          </cell>
          <cell r="C691">
            <v>6.7310423175234169E-2</v>
          </cell>
          <cell r="D691">
            <v>1.04</v>
          </cell>
          <cell r="E691">
            <v>4.32</v>
          </cell>
          <cell r="F691">
            <v>1.01</v>
          </cell>
          <cell r="G691">
            <v>4.1100000000000003</v>
          </cell>
          <cell r="H691">
            <v>-2.8846153846153855</v>
          </cell>
          <cell r="I691">
            <v>-4.8611111111111054</v>
          </cell>
        </row>
        <row r="692">
          <cell r="A692">
            <v>39141</v>
          </cell>
          <cell r="B692">
            <v>38.340000000000003</v>
          </cell>
          <cell r="C692">
            <v>8.8895200227208315E-2</v>
          </cell>
          <cell r="D692">
            <v>1.04</v>
          </cell>
          <cell r="E692">
            <v>4.5</v>
          </cell>
          <cell r="F692">
            <v>1.01</v>
          </cell>
          <cell r="G692">
            <v>4.3</v>
          </cell>
          <cell r="H692">
            <v>-2.8846153846153855</v>
          </cell>
          <cell r="I692">
            <v>-4.4444444444444509</v>
          </cell>
        </row>
        <row r="693">
          <cell r="A693">
            <v>39142</v>
          </cell>
          <cell r="B693">
            <v>37.44</v>
          </cell>
          <cell r="C693">
            <v>6.3334280034081036E-2</v>
          </cell>
          <cell r="D693">
            <v>1.04</v>
          </cell>
          <cell r="E693">
            <v>4.5</v>
          </cell>
          <cell r="F693">
            <v>1.01</v>
          </cell>
          <cell r="G693">
            <v>4.3</v>
          </cell>
          <cell r="H693">
            <v>-2.8846153846153855</v>
          </cell>
          <cell r="I693">
            <v>-4.4444444444444509</v>
          </cell>
        </row>
        <row r="694">
          <cell r="A694">
            <v>39143</v>
          </cell>
          <cell r="B694">
            <v>37.020000000000003</v>
          </cell>
          <cell r="C694">
            <v>5.1405850610622084E-2</v>
          </cell>
          <cell r="D694">
            <v>1.04</v>
          </cell>
          <cell r="E694">
            <v>4.5</v>
          </cell>
          <cell r="F694">
            <v>1.01</v>
          </cell>
          <cell r="G694">
            <v>4.3</v>
          </cell>
          <cell r="H694">
            <v>-2.8846153846153855</v>
          </cell>
          <cell r="I694">
            <v>-4.4444444444444509</v>
          </cell>
        </row>
        <row r="695">
          <cell r="A695">
            <v>39146</v>
          </cell>
          <cell r="B695">
            <v>35.200000000000003</v>
          </cell>
          <cell r="C695">
            <v>-2.8401022436796985E-4</v>
          </cell>
          <cell r="D695">
            <v>1.04</v>
          </cell>
          <cell r="E695">
            <v>4.5</v>
          </cell>
          <cell r="F695">
            <v>1.01</v>
          </cell>
          <cell r="G695">
            <v>4.3</v>
          </cell>
          <cell r="H695">
            <v>-2.8846153846153855</v>
          </cell>
          <cell r="I695">
            <v>-4.4444444444444509</v>
          </cell>
        </row>
        <row r="696">
          <cell r="A696">
            <v>39147</v>
          </cell>
          <cell r="B696">
            <v>36.85</v>
          </cell>
          <cell r="C696">
            <v>4.6577676796364598E-2</v>
          </cell>
          <cell r="D696">
            <v>1.04</v>
          </cell>
          <cell r="E696">
            <v>4.5</v>
          </cell>
          <cell r="F696">
            <v>1.01</v>
          </cell>
          <cell r="G696">
            <v>4.3</v>
          </cell>
          <cell r="H696">
            <v>-2.8846153846153855</v>
          </cell>
          <cell r="I696">
            <v>-4.4444444444444509</v>
          </cell>
        </row>
        <row r="697">
          <cell r="A697">
            <v>39148</v>
          </cell>
          <cell r="B697">
            <v>37</v>
          </cell>
          <cell r="C697">
            <v>5.08378301618857E-2</v>
          </cell>
          <cell r="D697">
            <v>1.04</v>
          </cell>
          <cell r="E697">
            <v>4.5</v>
          </cell>
          <cell r="F697">
            <v>1.01</v>
          </cell>
          <cell r="G697">
            <v>4.3</v>
          </cell>
          <cell r="H697">
            <v>-2.8846153846153855</v>
          </cell>
          <cell r="I697">
            <v>-4.4444444444444509</v>
          </cell>
        </row>
        <row r="698">
          <cell r="A698">
            <v>39149</v>
          </cell>
          <cell r="B698">
            <v>36.58</v>
          </cell>
          <cell r="C698">
            <v>3.8909400738426525E-2</v>
          </cell>
          <cell r="D698">
            <v>1.04</v>
          </cell>
          <cell r="E698">
            <v>4.5</v>
          </cell>
          <cell r="F698">
            <v>1.01</v>
          </cell>
          <cell r="G698">
            <v>4.3</v>
          </cell>
          <cell r="H698">
            <v>-2.8846153846153855</v>
          </cell>
          <cell r="I698">
            <v>-4.4444444444444509</v>
          </cell>
        </row>
        <row r="699">
          <cell r="A699">
            <v>39150</v>
          </cell>
          <cell r="B699">
            <v>36.1</v>
          </cell>
          <cell r="C699">
            <v>2.5276909968758865E-2</v>
          </cell>
          <cell r="D699">
            <v>1.04</v>
          </cell>
          <cell r="E699">
            <v>4.5</v>
          </cell>
          <cell r="F699">
            <v>1.01</v>
          </cell>
          <cell r="G699">
            <v>4.3</v>
          </cell>
          <cell r="H699">
            <v>-2.8846153846153855</v>
          </cell>
          <cell r="I699">
            <v>-4.4444444444444509</v>
          </cell>
        </row>
        <row r="700">
          <cell r="A700">
            <v>39153</v>
          </cell>
          <cell r="B700">
            <v>35.14</v>
          </cell>
          <cell r="C700">
            <v>-1.9880715705765661E-3</v>
          </cell>
          <cell r="D700">
            <v>1.04</v>
          </cell>
          <cell r="E700">
            <v>4.5</v>
          </cell>
          <cell r="F700">
            <v>1.01</v>
          </cell>
          <cell r="G700">
            <v>4.3</v>
          </cell>
          <cell r="H700">
            <v>-2.8846153846153855</v>
          </cell>
          <cell r="I700">
            <v>-4.4444444444444509</v>
          </cell>
        </row>
        <row r="701">
          <cell r="A701">
            <v>39154</v>
          </cell>
          <cell r="B701">
            <v>33.49</v>
          </cell>
          <cell r="C701">
            <v>-4.8849758591309245E-2</v>
          </cell>
          <cell r="D701">
            <v>1.04</v>
          </cell>
          <cell r="E701">
            <v>4.5</v>
          </cell>
          <cell r="F701">
            <v>1.01</v>
          </cell>
          <cell r="G701">
            <v>4.3</v>
          </cell>
          <cell r="H701">
            <v>-2.8846153846153855</v>
          </cell>
          <cell r="I701">
            <v>-4.4444444444444509</v>
          </cell>
        </row>
        <row r="702">
          <cell r="A702">
            <v>39155</v>
          </cell>
          <cell r="B702">
            <v>34.39</v>
          </cell>
          <cell r="C702">
            <v>-2.3288838398182299E-2</v>
          </cell>
          <cell r="D702">
            <v>1.04</v>
          </cell>
          <cell r="E702">
            <v>4.5</v>
          </cell>
          <cell r="F702">
            <v>1.01</v>
          </cell>
          <cell r="G702">
            <v>4.3</v>
          </cell>
          <cell r="H702">
            <v>-2.8846153846153855</v>
          </cell>
          <cell r="I702">
            <v>-4.4444444444444509</v>
          </cell>
        </row>
        <row r="703">
          <cell r="A703">
            <v>39156</v>
          </cell>
          <cell r="B703">
            <v>35.47</v>
          </cell>
          <cell r="C703">
            <v>7.3842658335698808E-3</v>
          </cell>
          <cell r="D703">
            <v>1.04</v>
          </cell>
          <cell r="E703">
            <v>4.5</v>
          </cell>
          <cell r="F703">
            <v>1.01</v>
          </cell>
          <cell r="G703">
            <v>4.3</v>
          </cell>
          <cell r="H703">
            <v>-2.8846153846153855</v>
          </cell>
          <cell r="I703">
            <v>-4.4444444444444509</v>
          </cell>
        </row>
        <row r="704">
          <cell r="A704">
            <v>39157</v>
          </cell>
          <cell r="B704">
            <v>34.96</v>
          </cell>
          <cell r="C704">
            <v>-7.1002556092019109E-3</v>
          </cell>
          <cell r="D704">
            <v>1.04</v>
          </cell>
          <cell r="E704">
            <v>4.5</v>
          </cell>
          <cell r="F704">
            <v>1.01</v>
          </cell>
          <cell r="G704">
            <v>4.3</v>
          </cell>
          <cell r="H704">
            <v>-2.8846153846153855</v>
          </cell>
          <cell r="I704">
            <v>-4.4444444444444509</v>
          </cell>
        </row>
        <row r="705">
          <cell r="A705">
            <v>39160</v>
          </cell>
          <cell r="B705">
            <v>35.25</v>
          </cell>
          <cell r="C705">
            <v>1.1360408974723235E-3</v>
          </cell>
          <cell r="D705">
            <v>1.04</v>
          </cell>
          <cell r="E705">
            <v>4.5</v>
          </cell>
          <cell r="F705">
            <v>1.01</v>
          </cell>
          <cell r="G705">
            <v>4.3</v>
          </cell>
          <cell r="H705">
            <v>-2.8846153846153855</v>
          </cell>
          <cell r="I705">
            <v>-4.4444444444444509</v>
          </cell>
        </row>
        <row r="706">
          <cell r="A706">
            <v>39161</v>
          </cell>
          <cell r="B706">
            <v>35.22</v>
          </cell>
          <cell r="C706">
            <v>2.8401022436796985E-4</v>
          </cell>
          <cell r="D706">
            <v>1.04</v>
          </cell>
          <cell r="E706">
            <v>4.5</v>
          </cell>
          <cell r="F706">
            <v>1.01</v>
          </cell>
          <cell r="G706">
            <v>4.3</v>
          </cell>
          <cell r="H706">
            <v>-2.8846153846153855</v>
          </cell>
          <cell r="I706">
            <v>-4.4444444444444509</v>
          </cell>
        </row>
        <row r="707">
          <cell r="A707">
            <v>39162</v>
          </cell>
          <cell r="B707">
            <v>36.950000000000003</v>
          </cell>
          <cell r="C707">
            <v>4.9417779040045406E-2</v>
          </cell>
          <cell r="D707">
            <v>1.04</v>
          </cell>
          <cell r="E707">
            <v>4.5</v>
          </cell>
          <cell r="F707">
            <v>1.01</v>
          </cell>
          <cell r="G707">
            <v>4.3</v>
          </cell>
          <cell r="H707">
            <v>-2.8846153846153855</v>
          </cell>
          <cell r="I707">
            <v>-4.4444444444444509</v>
          </cell>
        </row>
        <row r="708">
          <cell r="A708">
            <v>39163</v>
          </cell>
          <cell r="B708">
            <v>36.380000000000003</v>
          </cell>
          <cell r="C708">
            <v>3.322919625106513E-2</v>
          </cell>
          <cell r="D708">
            <v>1.04</v>
          </cell>
          <cell r="E708">
            <v>4.5</v>
          </cell>
          <cell r="F708">
            <v>1.01</v>
          </cell>
          <cell r="G708">
            <v>4.3</v>
          </cell>
          <cell r="H708">
            <v>-2.8846153846153855</v>
          </cell>
          <cell r="I708">
            <v>-4.4444444444444509</v>
          </cell>
        </row>
        <row r="709">
          <cell r="A709">
            <v>39164</v>
          </cell>
          <cell r="B709">
            <v>36.83</v>
          </cell>
          <cell r="C709">
            <v>4.6009656347628436E-2</v>
          </cell>
          <cell r="D709">
            <v>1.04</v>
          </cell>
          <cell r="E709">
            <v>4.5</v>
          </cell>
          <cell r="F709">
            <v>1.01</v>
          </cell>
          <cell r="G709">
            <v>4.3</v>
          </cell>
          <cell r="H709">
            <v>-2.8846153846153855</v>
          </cell>
          <cell r="I709">
            <v>-4.4444444444444509</v>
          </cell>
        </row>
        <row r="710">
          <cell r="A710">
            <v>39167</v>
          </cell>
          <cell r="B710">
            <v>36.24</v>
          </cell>
          <cell r="C710">
            <v>2.9253053109911997E-2</v>
          </cell>
          <cell r="D710">
            <v>1.04</v>
          </cell>
          <cell r="E710">
            <v>4.5</v>
          </cell>
          <cell r="F710">
            <v>1.01</v>
          </cell>
          <cell r="G710">
            <v>4.3</v>
          </cell>
          <cell r="H710">
            <v>-2.8846153846153855</v>
          </cell>
          <cell r="I710">
            <v>-4.4444444444444509</v>
          </cell>
        </row>
        <row r="711">
          <cell r="A711">
            <v>39168</v>
          </cell>
          <cell r="B711">
            <v>34.71</v>
          </cell>
          <cell r="C711">
            <v>-1.4200511218403822E-2</v>
          </cell>
          <cell r="D711">
            <v>1.04</v>
          </cell>
          <cell r="E711">
            <v>4.5</v>
          </cell>
          <cell r="F711">
            <v>1.01</v>
          </cell>
          <cell r="G711">
            <v>4.3</v>
          </cell>
          <cell r="H711">
            <v>-2.8846153846153855</v>
          </cell>
          <cell r="I711">
            <v>-4.4444444444444509</v>
          </cell>
        </row>
        <row r="712">
          <cell r="A712">
            <v>39169</v>
          </cell>
          <cell r="B712">
            <v>33.72</v>
          </cell>
          <cell r="C712">
            <v>-4.2317523430843607E-2</v>
          </cell>
          <cell r="D712">
            <v>1.04</v>
          </cell>
          <cell r="E712">
            <v>4.5</v>
          </cell>
          <cell r="F712">
            <v>1.01</v>
          </cell>
          <cell r="G712">
            <v>4.3</v>
          </cell>
          <cell r="H712">
            <v>-2.8846153846153855</v>
          </cell>
          <cell r="I712">
            <v>-4.4444444444444509</v>
          </cell>
        </row>
        <row r="713">
          <cell r="A713">
            <v>39170</v>
          </cell>
          <cell r="B713">
            <v>33.85</v>
          </cell>
          <cell r="C713">
            <v>-3.8625390514058444E-2</v>
          </cell>
          <cell r="D713">
            <v>1.04</v>
          </cell>
          <cell r="E713">
            <v>4.5</v>
          </cell>
          <cell r="F713">
            <v>1.01</v>
          </cell>
          <cell r="G713">
            <v>4.3</v>
          </cell>
          <cell r="H713">
            <v>-2.8846153846153855</v>
          </cell>
          <cell r="I713">
            <v>-4.4444444444444509</v>
          </cell>
        </row>
        <row r="714">
          <cell r="A714">
            <v>39171</v>
          </cell>
          <cell r="B714">
            <v>33.64</v>
          </cell>
          <cell r="C714">
            <v>-4.4589605225788143E-2</v>
          </cell>
          <cell r="D714">
            <v>0.9</v>
          </cell>
          <cell r="E714">
            <v>4.25</v>
          </cell>
          <cell r="F714">
            <v>0.72</v>
          </cell>
          <cell r="G714">
            <v>4.3</v>
          </cell>
          <cell r="H714">
            <v>-20.000000000000007</v>
          </cell>
          <cell r="I714">
            <v>1.1764705882352899</v>
          </cell>
        </row>
        <row r="715">
          <cell r="A715">
            <v>39174</v>
          </cell>
          <cell r="B715">
            <v>32.730000000000004</v>
          </cell>
          <cell r="C715">
            <v>-7.0434535643283058E-2</v>
          </cell>
          <cell r="D715">
            <v>0.9</v>
          </cell>
          <cell r="E715">
            <v>4.25</v>
          </cell>
          <cell r="F715">
            <v>0.72</v>
          </cell>
          <cell r="G715">
            <v>4.3</v>
          </cell>
          <cell r="H715">
            <v>-20.000000000000007</v>
          </cell>
          <cell r="I715">
            <v>1.1764705882352899</v>
          </cell>
        </row>
        <row r="716">
          <cell r="A716">
            <v>39175</v>
          </cell>
          <cell r="B716">
            <v>33.53</v>
          </cell>
          <cell r="C716">
            <v>-4.7713717693836921E-2</v>
          </cell>
          <cell r="D716">
            <v>0.9</v>
          </cell>
          <cell r="E716">
            <v>4.25</v>
          </cell>
          <cell r="F716">
            <v>0.72</v>
          </cell>
          <cell r="G716">
            <v>4.3</v>
          </cell>
          <cell r="H716">
            <v>-20.000000000000007</v>
          </cell>
          <cell r="I716">
            <v>1.1764705882352899</v>
          </cell>
        </row>
        <row r="717">
          <cell r="A717">
            <v>39176</v>
          </cell>
          <cell r="B717">
            <v>33.369999999999997</v>
          </cell>
          <cell r="C717">
            <v>-5.2257881283726326E-2</v>
          </cell>
          <cell r="D717">
            <v>0.9</v>
          </cell>
          <cell r="E717">
            <v>4.25</v>
          </cell>
          <cell r="F717">
            <v>0.72</v>
          </cell>
          <cell r="G717">
            <v>4.3</v>
          </cell>
          <cell r="H717">
            <v>-20.000000000000007</v>
          </cell>
          <cell r="I717">
            <v>1.1764705882352899</v>
          </cell>
        </row>
        <row r="718">
          <cell r="A718">
            <v>39177</v>
          </cell>
          <cell r="B718">
            <v>33.660000000000004</v>
          </cell>
          <cell r="C718">
            <v>-4.402158477705187E-2</v>
          </cell>
          <cell r="D718">
            <v>0.9</v>
          </cell>
          <cell r="E718">
            <v>4.25</v>
          </cell>
          <cell r="F718">
            <v>0.72</v>
          </cell>
          <cell r="G718">
            <v>4.3</v>
          </cell>
          <cell r="H718">
            <v>-20.000000000000007</v>
          </cell>
          <cell r="I718">
            <v>1.1764705882352899</v>
          </cell>
        </row>
        <row r="719">
          <cell r="A719">
            <v>39178</v>
          </cell>
          <cell r="B719">
            <v>33.660000000000004</v>
          </cell>
          <cell r="C719">
            <v>-4.402158477705187E-2</v>
          </cell>
          <cell r="D719">
            <v>0.9</v>
          </cell>
          <cell r="E719">
            <v>4.25</v>
          </cell>
          <cell r="F719">
            <v>0.72</v>
          </cell>
          <cell r="G719">
            <v>4.3</v>
          </cell>
          <cell r="H719">
            <v>-20.000000000000007</v>
          </cell>
          <cell r="I719">
            <v>1.1764705882352899</v>
          </cell>
        </row>
        <row r="720">
          <cell r="A720">
            <v>39181</v>
          </cell>
          <cell r="B720">
            <v>34.200000000000003</v>
          </cell>
          <cell r="C720">
            <v>-2.8685032661175724E-2</v>
          </cell>
          <cell r="D720">
            <v>0.9</v>
          </cell>
          <cell r="E720">
            <v>4.25</v>
          </cell>
          <cell r="F720">
            <v>0.72</v>
          </cell>
          <cell r="G720">
            <v>4.3</v>
          </cell>
          <cell r="H720">
            <v>-20.000000000000007</v>
          </cell>
          <cell r="I720">
            <v>1.1764705882352899</v>
          </cell>
        </row>
        <row r="721">
          <cell r="A721">
            <v>39182</v>
          </cell>
          <cell r="B721">
            <v>33.700000000000003</v>
          </cell>
          <cell r="C721">
            <v>-4.2885543879579657E-2</v>
          </cell>
          <cell r="D721">
            <v>0.9</v>
          </cell>
          <cell r="E721">
            <v>4.25</v>
          </cell>
          <cell r="F721">
            <v>0.72</v>
          </cell>
          <cell r="G721">
            <v>4.3</v>
          </cell>
          <cell r="H721">
            <v>-20.000000000000007</v>
          </cell>
          <cell r="I721">
            <v>1.1764705882352899</v>
          </cell>
        </row>
        <row r="722">
          <cell r="A722">
            <v>39183</v>
          </cell>
          <cell r="B722">
            <v>33.4</v>
          </cell>
          <cell r="C722">
            <v>-5.1405850610622084E-2</v>
          </cell>
          <cell r="D722">
            <v>0.9</v>
          </cell>
          <cell r="E722">
            <v>4.25</v>
          </cell>
          <cell r="F722">
            <v>0.72</v>
          </cell>
          <cell r="G722">
            <v>4.3</v>
          </cell>
          <cell r="H722">
            <v>-20.000000000000007</v>
          </cell>
          <cell r="I722">
            <v>1.1764705882352899</v>
          </cell>
        </row>
        <row r="723">
          <cell r="A723">
            <v>39184</v>
          </cell>
          <cell r="B723">
            <v>33.61</v>
          </cell>
          <cell r="C723">
            <v>-4.5441635898892385E-2</v>
          </cell>
          <cell r="D723">
            <v>0.9</v>
          </cell>
          <cell r="E723">
            <v>4.25</v>
          </cell>
          <cell r="F723">
            <v>0.72</v>
          </cell>
          <cell r="G723">
            <v>4.3</v>
          </cell>
          <cell r="H723">
            <v>-20.000000000000007</v>
          </cell>
          <cell r="I723">
            <v>1.1764705882352899</v>
          </cell>
        </row>
        <row r="724">
          <cell r="A724">
            <v>39185</v>
          </cell>
          <cell r="B724">
            <v>33.64</v>
          </cell>
          <cell r="C724">
            <v>-4.4589605225788143E-2</v>
          </cell>
          <cell r="D724">
            <v>0.9</v>
          </cell>
          <cell r="E724">
            <v>4.25</v>
          </cell>
          <cell r="F724">
            <v>0.72</v>
          </cell>
          <cell r="G724">
            <v>4.3</v>
          </cell>
          <cell r="H724">
            <v>-20.000000000000007</v>
          </cell>
          <cell r="I724">
            <v>1.1764705882352899</v>
          </cell>
        </row>
        <row r="725">
          <cell r="A725">
            <v>39188</v>
          </cell>
          <cell r="B725">
            <v>36.050000000000004</v>
          </cell>
          <cell r="C725">
            <v>2.3856858846918572E-2</v>
          </cell>
          <cell r="D725">
            <v>0.9</v>
          </cell>
          <cell r="E725">
            <v>4.25</v>
          </cell>
          <cell r="F725">
            <v>0.72</v>
          </cell>
          <cell r="G725">
            <v>4.3</v>
          </cell>
          <cell r="H725">
            <v>-20.000000000000007</v>
          </cell>
          <cell r="I725">
            <v>1.1764705882352899</v>
          </cell>
        </row>
        <row r="726">
          <cell r="A726">
            <v>39189</v>
          </cell>
          <cell r="B726">
            <v>36.67</v>
          </cell>
          <cell r="C726">
            <v>4.1465492757739364E-2</v>
          </cell>
          <cell r="D726">
            <v>0.9</v>
          </cell>
          <cell r="E726">
            <v>4.25</v>
          </cell>
          <cell r="F726">
            <v>0.72</v>
          </cell>
          <cell r="G726">
            <v>4.3</v>
          </cell>
          <cell r="H726">
            <v>-20.000000000000007</v>
          </cell>
          <cell r="I726">
            <v>1.1764705882352899</v>
          </cell>
        </row>
        <row r="727">
          <cell r="A727">
            <v>39190</v>
          </cell>
          <cell r="B727">
            <v>38.119999999999997</v>
          </cell>
          <cell r="C727">
            <v>8.2646975291110314E-2</v>
          </cell>
          <cell r="D727">
            <v>0.9</v>
          </cell>
          <cell r="E727">
            <v>4.25</v>
          </cell>
          <cell r="F727">
            <v>0.72</v>
          </cell>
          <cell r="G727">
            <v>4.3</v>
          </cell>
          <cell r="H727">
            <v>-20.000000000000007</v>
          </cell>
          <cell r="I727">
            <v>1.1764705882352899</v>
          </cell>
        </row>
        <row r="728">
          <cell r="A728">
            <v>39191</v>
          </cell>
          <cell r="B728">
            <v>38.22</v>
          </cell>
          <cell r="C728">
            <v>8.5487077534791123E-2</v>
          </cell>
          <cell r="D728">
            <v>0.9</v>
          </cell>
          <cell r="E728">
            <v>4.25</v>
          </cell>
          <cell r="F728">
            <v>0.72</v>
          </cell>
          <cell r="G728">
            <v>4.3</v>
          </cell>
          <cell r="H728">
            <v>-20.000000000000007</v>
          </cell>
          <cell r="I728">
            <v>1.1764705882352899</v>
          </cell>
        </row>
        <row r="729">
          <cell r="A729">
            <v>39192</v>
          </cell>
          <cell r="B729">
            <v>37.36</v>
          </cell>
          <cell r="C729">
            <v>6.1062198239136611E-2</v>
          </cell>
          <cell r="D729">
            <v>0.9</v>
          </cell>
          <cell r="E729">
            <v>4.25</v>
          </cell>
          <cell r="F729">
            <v>0.72</v>
          </cell>
          <cell r="G729">
            <v>4.3</v>
          </cell>
          <cell r="H729">
            <v>-20.000000000000007</v>
          </cell>
          <cell r="I729">
            <v>1.1764705882352899</v>
          </cell>
        </row>
        <row r="730">
          <cell r="A730">
            <v>39195</v>
          </cell>
          <cell r="B730">
            <v>36.25</v>
          </cell>
          <cell r="C730">
            <v>2.9537063334279967E-2</v>
          </cell>
          <cell r="D730">
            <v>0.9</v>
          </cell>
          <cell r="E730">
            <v>4.25</v>
          </cell>
          <cell r="F730">
            <v>0.72</v>
          </cell>
          <cell r="G730">
            <v>4.3</v>
          </cell>
          <cell r="H730">
            <v>-20.000000000000007</v>
          </cell>
          <cell r="I730">
            <v>1.1764705882352899</v>
          </cell>
        </row>
        <row r="731">
          <cell r="A731">
            <v>39196</v>
          </cell>
          <cell r="B731">
            <v>36.46</v>
          </cell>
          <cell r="C731">
            <v>3.5501278046009555E-2</v>
          </cell>
          <cell r="D731">
            <v>0.9</v>
          </cell>
          <cell r="E731">
            <v>4.25</v>
          </cell>
          <cell r="F731">
            <v>0.72</v>
          </cell>
          <cell r="G731">
            <v>4.3</v>
          </cell>
          <cell r="H731">
            <v>-20.000000000000007</v>
          </cell>
          <cell r="I731">
            <v>1.1764705882352899</v>
          </cell>
        </row>
        <row r="732">
          <cell r="A732">
            <v>39197</v>
          </cell>
          <cell r="B732">
            <v>37.72</v>
          </cell>
          <cell r="C732">
            <v>7.1286566316387301E-2</v>
          </cell>
          <cell r="D732">
            <v>0.9</v>
          </cell>
          <cell r="E732">
            <v>4.25</v>
          </cell>
          <cell r="F732">
            <v>0.72</v>
          </cell>
          <cell r="G732">
            <v>4.3</v>
          </cell>
          <cell r="H732">
            <v>-20.000000000000007</v>
          </cell>
          <cell r="I732">
            <v>1.1764705882352899</v>
          </cell>
        </row>
        <row r="733">
          <cell r="A733">
            <v>39198</v>
          </cell>
          <cell r="B733">
            <v>38.92</v>
          </cell>
          <cell r="C733">
            <v>0.10536779324055678</v>
          </cell>
          <cell r="D733">
            <v>0.9</v>
          </cell>
          <cell r="E733">
            <v>4.25</v>
          </cell>
          <cell r="F733">
            <v>0.72</v>
          </cell>
          <cell r="G733">
            <v>4.3</v>
          </cell>
          <cell r="H733">
            <v>-20.000000000000007</v>
          </cell>
          <cell r="I733">
            <v>1.1764705882352899</v>
          </cell>
        </row>
        <row r="734">
          <cell r="A734">
            <v>39199</v>
          </cell>
          <cell r="B734">
            <v>38.5</v>
          </cell>
          <cell r="C734">
            <v>9.3439363817097387E-2</v>
          </cell>
          <cell r="D734">
            <v>0.9</v>
          </cell>
          <cell r="E734">
            <v>4.25</v>
          </cell>
          <cell r="F734">
            <v>0.72</v>
          </cell>
          <cell r="G734">
            <v>4.3</v>
          </cell>
          <cell r="H734">
            <v>-20.000000000000007</v>
          </cell>
          <cell r="I734">
            <v>1.1764705882352899</v>
          </cell>
        </row>
        <row r="735">
          <cell r="A735">
            <v>39202</v>
          </cell>
          <cell r="B735">
            <v>37.08</v>
          </cell>
          <cell r="C735">
            <v>5.3109911956830347E-2</v>
          </cell>
          <cell r="D735">
            <v>0.78</v>
          </cell>
          <cell r="E735">
            <v>4</v>
          </cell>
          <cell r="F735">
            <v>0.72</v>
          </cell>
          <cell r="G735">
            <v>4.3</v>
          </cell>
          <cell r="H735">
            <v>-7.6923076923076987</v>
          </cell>
          <cell r="I735">
            <v>7.4999999999999956</v>
          </cell>
        </row>
        <row r="736">
          <cell r="A736">
            <v>39203</v>
          </cell>
          <cell r="B736">
            <v>36.99</v>
          </cell>
          <cell r="C736">
            <v>5.055381993751773E-2</v>
          </cell>
          <cell r="D736">
            <v>0.78</v>
          </cell>
          <cell r="E736">
            <v>4</v>
          </cell>
          <cell r="F736">
            <v>0.72</v>
          </cell>
          <cell r="G736">
            <v>4.3</v>
          </cell>
          <cell r="H736">
            <v>-7.6923076923076987</v>
          </cell>
          <cell r="I736">
            <v>7.4999999999999956</v>
          </cell>
        </row>
        <row r="737">
          <cell r="A737">
            <v>39204</v>
          </cell>
          <cell r="B737">
            <v>37.26</v>
          </cell>
          <cell r="C737">
            <v>5.8222095995455803E-2</v>
          </cell>
          <cell r="D737">
            <v>0.78</v>
          </cell>
          <cell r="E737">
            <v>4</v>
          </cell>
          <cell r="F737">
            <v>0.72</v>
          </cell>
          <cell r="G737">
            <v>4.3</v>
          </cell>
          <cell r="H737">
            <v>-7.6923076923076987</v>
          </cell>
          <cell r="I737">
            <v>7.4999999999999956</v>
          </cell>
        </row>
        <row r="738">
          <cell r="A738">
            <v>39205</v>
          </cell>
          <cell r="B738">
            <v>37.730000000000004</v>
          </cell>
          <cell r="C738">
            <v>7.1570576540755493E-2</v>
          </cell>
          <cell r="D738">
            <v>0.78</v>
          </cell>
          <cell r="E738">
            <v>4</v>
          </cell>
          <cell r="F738">
            <v>0.72</v>
          </cell>
          <cell r="G738">
            <v>4.3</v>
          </cell>
          <cell r="H738">
            <v>-7.6923076923076987</v>
          </cell>
          <cell r="I738">
            <v>7.4999999999999956</v>
          </cell>
        </row>
        <row r="739">
          <cell r="A739">
            <v>39206</v>
          </cell>
          <cell r="B739">
            <v>38</v>
          </cell>
          <cell r="C739">
            <v>7.9238852598693565E-2</v>
          </cell>
          <cell r="D739">
            <v>0.78</v>
          </cell>
          <cell r="E739">
            <v>4</v>
          </cell>
          <cell r="F739">
            <v>0.72</v>
          </cell>
          <cell r="G739">
            <v>4.3</v>
          </cell>
          <cell r="H739">
            <v>-7.6923076923076987</v>
          </cell>
          <cell r="I739">
            <v>7.4999999999999956</v>
          </cell>
        </row>
        <row r="740">
          <cell r="A740">
            <v>39209</v>
          </cell>
          <cell r="B740">
            <v>38.51</v>
          </cell>
          <cell r="C740">
            <v>9.3723374041465357E-2</v>
          </cell>
          <cell r="D740">
            <v>0.78</v>
          </cell>
          <cell r="E740">
            <v>4</v>
          </cell>
          <cell r="F740">
            <v>0.72</v>
          </cell>
          <cell r="G740">
            <v>4.3</v>
          </cell>
          <cell r="H740">
            <v>-7.6923076923076987</v>
          </cell>
          <cell r="I740">
            <v>7.4999999999999956</v>
          </cell>
        </row>
        <row r="741">
          <cell r="A741">
            <v>39210</v>
          </cell>
          <cell r="B741">
            <v>41.28</v>
          </cell>
          <cell r="C741">
            <v>0.17239420619142298</v>
          </cell>
          <cell r="D741">
            <v>0.78</v>
          </cell>
          <cell r="E741">
            <v>4</v>
          </cell>
          <cell r="F741">
            <v>0.72</v>
          </cell>
          <cell r="G741">
            <v>4.3</v>
          </cell>
          <cell r="H741">
            <v>-7.6923076923076987</v>
          </cell>
          <cell r="I741">
            <v>7.4999999999999956</v>
          </cell>
        </row>
        <row r="742">
          <cell r="A742">
            <v>39211</v>
          </cell>
          <cell r="B742">
            <v>41.24</v>
          </cell>
          <cell r="C742">
            <v>0.17125816529395066</v>
          </cell>
          <cell r="D742">
            <v>0.78</v>
          </cell>
          <cell r="E742">
            <v>4</v>
          </cell>
          <cell r="F742">
            <v>0.72</v>
          </cell>
          <cell r="G742">
            <v>4.3</v>
          </cell>
          <cell r="H742">
            <v>-7.6923076923076987</v>
          </cell>
          <cell r="I742">
            <v>7.4999999999999956</v>
          </cell>
        </row>
        <row r="743">
          <cell r="A743">
            <v>39212</v>
          </cell>
          <cell r="B743">
            <v>39.950000000000003</v>
          </cell>
          <cell r="C743">
            <v>0.13462084635046856</v>
          </cell>
          <cell r="D743">
            <v>0.78</v>
          </cell>
          <cell r="E743">
            <v>4</v>
          </cell>
          <cell r="F743">
            <v>0.72</v>
          </cell>
          <cell r="G743">
            <v>4.3</v>
          </cell>
          <cell r="H743">
            <v>-7.6923076923076987</v>
          </cell>
          <cell r="I743">
            <v>7.4999999999999956</v>
          </cell>
        </row>
        <row r="744">
          <cell r="A744">
            <v>39213</v>
          </cell>
          <cell r="B744">
            <v>41.08</v>
          </cell>
          <cell r="C744">
            <v>0.16671400170406137</v>
          </cell>
          <cell r="D744">
            <v>0.78</v>
          </cell>
          <cell r="E744">
            <v>4</v>
          </cell>
          <cell r="F744">
            <v>0.72</v>
          </cell>
          <cell r="G744">
            <v>4.3</v>
          </cell>
          <cell r="H744">
            <v>-7.6923076923076987</v>
          </cell>
          <cell r="I744">
            <v>7.4999999999999956</v>
          </cell>
        </row>
        <row r="745">
          <cell r="A745">
            <v>39216</v>
          </cell>
          <cell r="B745">
            <v>39.869999999999997</v>
          </cell>
          <cell r="C745">
            <v>0.13234876455552391</v>
          </cell>
          <cell r="D745">
            <v>0.78</v>
          </cell>
          <cell r="E745">
            <v>4</v>
          </cell>
          <cell r="F745">
            <v>0.72</v>
          </cell>
          <cell r="G745">
            <v>4.3</v>
          </cell>
          <cell r="H745">
            <v>-7.6923076923076987</v>
          </cell>
          <cell r="I745">
            <v>7.4999999999999956</v>
          </cell>
        </row>
        <row r="746">
          <cell r="A746">
            <v>39217</v>
          </cell>
          <cell r="B746">
            <v>39.51</v>
          </cell>
          <cell r="C746">
            <v>0.12212439647827322</v>
          </cell>
          <cell r="D746">
            <v>0.78</v>
          </cell>
          <cell r="E746">
            <v>4</v>
          </cell>
          <cell r="F746">
            <v>0.72</v>
          </cell>
          <cell r="G746">
            <v>4.3</v>
          </cell>
          <cell r="H746">
            <v>-7.6923076923076987</v>
          </cell>
          <cell r="I746">
            <v>7.4999999999999956</v>
          </cell>
        </row>
        <row r="747">
          <cell r="A747">
            <v>39218</v>
          </cell>
          <cell r="B747">
            <v>40.33</v>
          </cell>
          <cell r="C747">
            <v>0.14541323487645541</v>
          </cell>
          <cell r="D747">
            <v>0.78</v>
          </cell>
          <cell r="E747">
            <v>4</v>
          </cell>
          <cell r="F747">
            <v>0.72</v>
          </cell>
          <cell r="G747">
            <v>4.3</v>
          </cell>
          <cell r="H747">
            <v>-7.6923076923076987</v>
          </cell>
          <cell r="I747">
            <v>7.4999999999999956</v>
          </cell>
        </row>
        <row r="748">
          <cell r="A748">
            <v>39219</v>
          </cell>
          <cell r="B748">
            <v>41.31</v>
          </cell>
          <cell r="C748">
            <v>0.17324623686452711</v>
          </cell>
          <cell r="D748">
            <v>0.78</v>
          </cell>
          <cell r="E748">
            <v>4</v>
          </cell>
          <cell r="F748">
            <v>0.72</v>
          </cell>
          <cell r="G748">
            <v>4.3</v>
          </cell>
          <cell r="H748">
            <v>-7.6923076923076987</v>
          </cell>
          <cell r="I748">
            <v>7.4999999999999956</v>
          </cell>
        </row>
        <row r="749">
          <cell r="A749">
            <v>39220</v>
          </cell>
          <cell r="B749">
            <v>41.25</v>
          </cell>
          <cell r="C749">
            <v>0.17154217551831863</v>
          </cell>
          <cell r="D749">
            <v>0.78</v>
          </cell>
          <cell r="E749">
            <v>4</v>
          </cell>
          <cell r="F749">
            <v>0.72</v>
          </cell>
          <cell r="G749">
            <v>4.3</v>
          </cell>
          <cell r="H749">
            <v>-7.6923076923076987</v>
          </cell>
          <cell r="I749">
            <v>7.4999999999999956</v>
          </cell>
        </row>
        <row r="750">
          <cell r="A750">
            <v>39223</v>
          </cell>
          <cell r="B750">
            <v>40.49</v>
          </cell>
          <cell r="C750">
            <v>0.14995739846634493</v>
          </cell>
          <cell r="D750">
            <v>0.78</v>
          </cell>
          <cell r="E750">
            <v>4</v>
          </cell>
          <cell r="F750">
            <v>0.72</v>
          </cell>
          <cell r="G750">
            <v>4.3</v>
          </cell>
          <cell r="H750">
            <v>-7.6923076923076987</v>
          </cell>
          <cell r="I750">
            <v>7.4999999999999956</v>
          </cell>
        </row>
        <row r="751">
          <cell r="A751">
            <v>39224</v>
          </cell>
          <cell r="B751">
            <v>40.78</v>
          </cell>
          <cell r="C751">
            <v>0.15819369497301894</v>
          </cell>
          <cell r="D751">
            <v>0.78</v>
          </cell>
          <cell r="E751">
            <v>4</v>
          </cell>
          <cell r="F751">
            <v>0.72</v>
          </cell>
          <cell r="G751">
            <v>4.3</v>
          </cell>
          <cell r="H751">
            <v>-7.6923076923076987</v>
          </cell>
          <cell r="I751">
            <v>7.4999999999999956</v>
          </cell>
        </row>
        <row r="752">
          <cell r="A752">
            <v>39225</v>
          </cell>
          <cell r="B752">
            <v>40.93</v>
          </cell>
          <cell r="C752">
            <v>0.16245384833854004</v>
          </cell>
          <cell r="D752">
            <v>0.78</v>
          </cell>
          <cell r="E752">
            <v>4</v>
          </cell>
          <cell r="F752">
            <v>0.72</v>
          </cell>
          <cell r="G752">
            <v>4.3</v>
          </cell>
          <cell r="H752">
            <v>-7.6923076923076987</v>
          </cell>
          <cell r="I752">
            <v>7.4999999999999956</v>
          </cell>
        </row>
        <row r="753">
          <cell r="A753">
            <v>39226</v>
          </cell>
          <cell r="B753">
            <v>40</v>
          </cell>
          <cell r="C753">
            <v>0.13604089747230907</v>
          </cell>
          <cell r="D753">
            <v>0.78</v>
          </cell>
          <cell r="E753">
            <v>4</v>
          </cell>
          <cell r="F753">
            <v>0.72</v>
          </cell>
          <cell r="G753">
            <v>4.3</v>
          </cell>
          <cell r="H753">
            <v>-7.6923076923076987</v>
          </cell>
          <cell r="I753">
            <v>7.4999999999999956</v>
          </cell>
        </row>
        <row r="754">
          <cell r="A754">
            <v>39227</v>
          </cell>
          <cell r="B754">
            <v>39.480000000000004</v>
          </cell>
          <cell r="C754">
            <v>0.12127236580516909</v>
          </cell>
          <cell r="D754">
            <v>0.78</v>
          </cell>
          <cell r="E754">
            <v>4</v>
          </cell>
          <cell r="F754">
            <v>0.72</v>
          </cell>
          <cell r="G754">
            <v>4.3</v>
          </cell>
          <cell r="H754">
            <v>-7.6923076923076987</v>
          </cell>
          <cell r="I754">
            <v>7.4999999999999956</v>
          </cell>
        </row>
        <row r="755">
          <cell r="A755">
            <v>39230</v>
          </cell>
          <cell r="B755">
            <v>39.480000000000004</v>
          </cell>
          <cell r="C755">
            <v>0.12127236580516909</v>
          </cell>
          <cell r="D755">
            <v>0.78</v>
          </cell>
          <cell r="E755">
            <v>4</v>
          </cell>
          <cell r="F755">
            <v>0.72</v>
          </cell>
          <cell r="G755">
            <v>4.3</v>
          </cell>
          <cell r="H755">
            <v>-7.6923076923076987</v>
          </cell>
          <cell r="I755">
            <v>7.4999999999999956</v>
          </cell>
        </row>
        <row r="756">
          <cell r="A756">
            <v>39231</v>
          </cell>
          <cell r="B756">
            <v>39.46</v>
          </cell>
          <cell r="C756">
            <v>0.12070434535643293</v>
          </cell>
          <cell r="D756">
            <v>0.78</v>
          </cell>
          <cell r="E756">
            <v>4</v>
          </cell>
          <cell r="F756">
            <v>0.72</v>
          </cell>
          <cell r="G756">
            <v>4.3</v>
          </cell>
          <cell r="H756">
            <v>-7.6923076923076987</v>
          </cell>
          <cell r="I756">
            <v>7.4999999999999956</v>
          </cell>
        </row>
        <row r="757">
          <cell r="A757">
            <v>39232</v>
          </cell>
          <cell r="B757">
            <v>39.67</v>
          </cell>
          <cell r="C757">
            <v>0.12666856006816252</v>
          </cell>
          <cell r="D757">
            <v>0.78</v>
          </cell>
          <cell r="E757">
            <v>4</v>
          </cell>
          <cell r="F757">
            <v>0.72</v>
          </cell>
          <cell r="G757">
            <v>4.3</v>
          </cell>
          <cell r="H757">
            <v>-7.6923076923076987</v>
          </cell>
          <cell r="I757">
            <v>7.4999999999999956</v>
          </cell>
        </row>
        <row r="758">
          <cell r="A758">
            <v>39233</v>
          </cell>
          <cell r="B758">
            <v>38.94</v>
          </cell>
          <cell r="C758">
            <v>0.10593581368929272</v>
          </cell>
          <cell r="D758">
            <v>0.99</v>
          </cell>
          <cell r="E758">
            <v>3.79</v>
          </cell>
          <cell r="F758">
            <v>0.72</v>
          </cell>
          <cell r="G758">
            <v>4.3</v>
          </cell>
          <cell r="H758">
            <v>-27.27272727272727</v>
          </cell>
          <cell r="I758">
            <v>13.456464379947231</v>
          </cell>
        </row>
        <row r="759">
          <cell r="A759">
            <v>39234</v>
          </cell>
          <cell r="B759">
            <v>38.900000000000006</v>
          </cell>
          <cell r="C759">
            <v>0.10479977279182062</v>
          </cell>
          <cell r="D759">
            <v>0.99</v>
          </cell>
          <cell r="E759">
            <v>3.79</v>
          </cell>
          <cell r="F759">
            <v>0.72</v>
          </cell>
          <cell r="G759">
            <v>4.3</v>
          </cell>
          <cell r="H759">
            <v>-27.27272727272727</v>
          </cell>
          <cell r="I759">
            <v>13.456464379947231</v>
          </cell>
        </row>
        <row r="760">
          <cell r="A760">
            <v>39237</v>
          </cell>
          <cell r="B760">
            <v>39.200000000000003</v>
          </cell>
          <cell r="C760">
            <v>0.11332007952286283</v>
          </cell>
          <cell r="D760">
            <v>0.99</v>
          </cell>
          <cell r="E760">
            <v>3.79</v>
          </cell>
          <cell r="F760">
            <v>0.72</v>
          </cell>
          <cell r="G760">
            <v>4.3</v>
          </cell>
          <cell r="H760">
            <v>-27.27272727272727</v>
          </cell>
          <cell r="I760">
            <v>13.456464379947231</v>
          </cell>
        </row>
        <row r="761">
          <cell r="A761">
            <v>39238</v>
          </cell>
          <cell r="B761">
            <v>39.22</v>
          </cell>
          <cell r="C761">
            <v>0.11388809997159899</v>
          </cell>
          <cell r="D761">
            <v>0.99</v>
          </cell>
          <cell r="E761">
            <v>3.79</v>
          </cell>
          <cell r="F761">
            <v>0.72</v>
          </cell>
          <cell r="G761">
            <v>4.3</v>
          </cell>
          <cell r="H761">
            <v>-27.27272727272727</v>
          </cell>
          <cell r="I761">
            <v>13.456464379947231</v>
          </cell>
        </row>
        <row r="762">
          <cell r="A762">
            <v>39239</v>
          </cell>
          <cell r="B762">
            <v>39.03</v>
          </cell>
          <cell r="C762">
            <v>0.10849190570860556</v>
          </cell>
          <cell r="D762">
            <v>0.99</v>
          </cell>
          <cell r="E762">
            <v>3.79</v>
          </cell>
          <cell r="F762">
            <v>0.72</v>
          </cell>
          <cell r="G762">
            <v>4.3</v>
          </cell>
          <cell r="H762">
            <v>-27.27272727272727</v>
          </cell>
          <cell r="I762">
            <v>13.456464379947231</v>
          </cell>
        </row>
        <row r="763">
          <cell r="A763">
            <v>39240</v>
          </cell>
          <cell r="B763">
            <v>38</v>
          </cell>
          <cell r="C763">
            <v>7.9238852598693565E-2</v>
          </cell>
          <cell r="D763">
            <v>0.99</v>
          </cell>
          <cell r="E763">
            <v>3.79</v>
          </cell>
          <cell r="F763">
            <v>0.72</v>
          </cell>
          <cell r="G763">
            <v>4.3</v>
          </cell>
          <cell r="H763">
            <v>-27.27272727272727</v>
          </cell>
          <cell r="I763">
            <v>13.456464379947231</v>
          </cell>
        </row>
        <row r="764">
          <cell r="A764">
            <v>39241</v>
          </cell>
          <cell r="B764">
            <v>38.31</v>
          </cell>
          <cell r="C764">
            <v>8.8043169554103962E-2</v>
          </cell>
          <cell r="D764">
            <v>0.99</v>
          </cell>
          <cell r="E764">
            <v>3.79</v>
          </cell>
          <cell r="F764">
            <v>0.72</v>
          </cell>
          <cell r="G764">
            <v>4.3</v>
          </cell>
          <cell r="H764">
            <v>-27.27272727272727</v>
          </cell>
          <cell r="I764">
            <v>13.456464379947231</v>
          </cell>
        </row>
        <row r="765">
          <cell r="A765">
            <v>39244</v>
          </cell>
          <cell r="B765">
            <v>37.840000000000003</v>
          </cell>
          <cell r="C765">
            <v>7.4694689008804493E-2</v>
          </cell>
          <cell r="D765">
            <v>0.99</v>
          </cell>
          <cell r="E765">
            <v>3.79</v>
          </cell>
          <cell r="F765">
            <v>0.72</v>
          </cell>
          <cell r="G765">
            <v>4.3</v>
          </cell>
          <cell r="H765">
            <v>-27.27272727272727</v>
          </cell>
          <cell r="I765">
            <v>13.456464379947231</v>
          </cell>
        </row>
        <row r="766">
          <cell r="A766">
            <v>39245</v>
          </cell>
          <cell r="B766">
            <v>38.1</v>
          </cell>
          <cell r="C766">
            <v>8.2078954842374374E-2</v>
          </cell>
          <cell r="D766">
            <v>0.99</v>
          </cell>
          <cell r="E766">
            <v>3.79</v>
          </cell>
          <cell r="F766">
            <v>0.72</v>
          </cell>
          <cell r="G766">
            <v>4.3</v>
          </cell>
          <cell r="H766">
            <v>-27.27272727272727</v>
          </cell>
          <cell r="I766">
            <v>13.456464379947231</v>
          </cell>
        </row>
        <row r="767">
          <cell r="A767">
            <v>39246</v>
          </cell>
          <cell r="B767">
            <v>37.9</v>
          </cell>
          <cell r="C767">
            <v>7.6398750355012757E-2</v>
          </cell>
          <cell r="D767">
            <v>0.99</v>
          </cell>
          <cell r="E767">
            <v>3.79</v>
          </cell>
          <cell r="F767">
            <v>0.72</v>
          </cell>
          <cell r="G767">
            <v>4.3</v>
          </cell>
          <cell r="H767">
            <v>-27.27272727272727</v>
          </cell>
          <cell r="I767">
            <v>13.456464379947231</v>
          </cell>
        </row>
        <row r="768">
          <cell r="A768">
            <v>39247</v>
          </cell>
          <cell r="B768">
            <v>37.800000000000004</v>
          </cell>
          <cell r="C768">
            <v>7.355864811133217E-2</v>
          </cell>
          <cell r="D768">
            <v>0.99</v>
          </cell>
          <cell r="E768">
            <v>3.79</v>
          </cell>
          <cell r="F768">
            <v>0.72</v>
          </cell>
          <cell r="G768">
            <v>4.3</v>
          </cell>
          <cell r="H768">
            <v>-27.27272727272727</v>
          </cell>
          <cell r="I768">
            <v>13.456464379947231</v>
          </cell>
        </row>
        <row r="769">
          <cell r="A769">
            <v>39248</v>
          </cell>
          <cell r="B769">
            <v>38.43</v>
          </cell>
          <cell r="C769">
            <v>9.1451292246520932E-2</v>
          </cell>
          <cell r="D769">
            <v>0.99</v>
          </cell>
          <cell r="E769">
            <v>3.79</v>
          </cell>
          <cell r="F769">
            <v>0.72</v>
          </cell>
          <cell r="G769">
            <v>4.3</v>
          </cell>
          <cell r="H769">
            <v>-27.27272727272727</v>
          </cell>
          <cell r="I769">
            <v>13.456464379947231</v>
          </cell>
        </row>
        <row r="770">
          <cell r="A770">
            <v>39251</v>
          </cell>
          <cell r="B770">
            <v>39.340000000000003</v>
          </cell>
          <cell r="C770">
            <v>0.11729622266401596</v>
          </cell>
          <cell r="D770">
            <v>0.99</v>
          </cell>
          <cell r="E770">
            <v>3.79</v>
          </cell>
          <cell r="F770">
            <v>0.72</v>
          </cell>
          <cell r="G770">
            <v>4.3</v>
          </cell>
          <cell r="H770">
            <v>-27.27272727272727</v>
          </cell>
          <cell r="I770">
            <v>13.456464379947231</v>
          </cell>
        </row>
        <row r="771">
          <cell r="A771">
            <v>39252</v>
          </cell>
          <cell r="B771">
            <v>38.36</v>
          </cell>
          <cell r="C771">
            <v>8.9463220675944255E-2</v>
          </cell>
          <cell r="D771">
            <v>0.99</v>
          </cell>
          <cell r="E771">
            <v>3.79</v>
          </cell>
          <cell r="F771">
            <v>0.72</v>
          </cell>
          <cell r="G771">
            <v>4.3</v>
          </cell>
          <cell r="H771">
            <v>-27.27272727272727</v>
          </cell>
          <cell r="I771">
            <v>13.456464379947231</v>
          </cell>
        </row>
        <row r="772">
          <cell r="A772">
            <v>39253</v>
          </cell>
          <cell r="B772">
            <v>37.230000000000004</v>
          </cell>
          <cell r="C772">
            <v>5.7370065322351671E-2</v>
          </cell>
          <cell r="D772">
            <v>0.99</v>
          </cell>
          <cell r="E772">
            <v>3.79</v>
          </cell>
          <cell r="F772">
            <v>0.72</v>
          </cell>
          <cell r="G772">
            <v>4.3</v>
          </cell>
          <cell r="H772">
            <v>-27.27272727272727</v>
          </cell>
          <cell r="I772">
            <v>13.456464379947231</v>
          </cell>
        </row>
        <row r="773">
          <cell r="A773">
            <v>39254</v>
          </cell>
          <cell r="B773">
            <v>37.92</v>
          </cell>
          <cell r="C773">
            <v>7.6966770803748918E-2</v>
          </cell>
          <cell r="D773">
            <v>0.99</v>
          </cell>
          <cell r="E773">
            <v>3.79</v>
          </cell>
          <cell r="F773">
            <v>0.72</v>
          </cell>
          <cell r="G773">
            <v>4.3</v>
          </cell>
          <cell r="H773">
            <v>-27.27272727272727</v>
          </cell>
          <cell r="I773">
            <v>13.456464379947231</v>
          </cell>
        </row>
        <row r="774">
          <cell r="A774">
            <v>39255</v>
          </cell>
          <cell r="B774">
            <v>37.18</v>
          </cell>
          <cell r="C774">
            <v>5.5950014200511156E-2</v>
          </cell>
          <cell r="D774">
            <v>0.99</v>
          </cell>
          <cell r="E774">
            <v>3.79</v>
          </cell>
          <cell r="F774">
            <v>0.72</v>
          </cell>
          <cell r="G774">
            <v>4.3</v>
          </cell>
          <cell r="H774">
            <v>-27.27272727272727</v>
          </cell>
          <cell r="I774">
            <v>13.456464379947231</v>
          </cell>
        </row>
        <row r="775">
          <cell r="A775">
            <v>39258</v>
          </cell>
          <cell r="B775">
            <v>37.270000000000003</v>
          </cell>
          <cell r="C775">
            <v>5.8506106219823995E-2</v>
          </cell>
          <cell r="D775">
            <v>0.99</v>
          </cell>
          <cell r="E775">
            <v>3.79</v>
          </cell>
          <cell r="F775">
            <v>0.72</v>
          </cell>
          <cell r="G775">
            <v>4.3</v>
          </cell>
          <cell r="H775">
            <v>-27.27272727272727</v>
          </cell>
          <cell r="I775">
            <v>13.456464379947231</v>
          </cell>
        </row>
        <row r="776">
          <cell r="A776">
            <v>39259</v>
          </cell>
          <cell r="B776">
            <v>36.31</v>
          </cell>
          <cell r="C776">
            <v>3.1241124680488452E-2</v>
          </cell>
          <cell r="D776">
            <v>0.99</v>
          </cell>
          <cell r="E776">
            <v>3.79</v>
          </cell>
          <cell r="F776">
            <v>0.72</v>
          </cell>
          <cell r="G776">
            <v>4.3</v>
          </cell>
          <cell r="H776">
            <v>-27.27272727272727</v>
          </cell>
          <cell r="I776">
            <v>13.456464379947231</v>
          </cell>
        </row>
        <row r="777">
          <cell r="A777">
            <v>39260</v>
          </cell>
          <cell r="B777">
            <v>36.42</v>
          </cell>
          <cell r="C777">
            <v>3.4365237148537453E-2</v>
          </cell>
          <cell r="D777">
            <v>0.99</v>
          </cell>
          <cell r="E777">
            <v>3.79</v>
          </cell>
          <cell r="F777">
            <v>0.72</v>
          </cell>
          <cell r="G777">
            <v>4.3</v>
          </cell>
          <cell r="H777">
            <v>-27.27272727272727</v>
          </cell>
          <cell r="I777">
            <v>13.456464379947231</v>
          </cell>
        </row>
        <row r="778">
          <cell r="A778">
            <v>39261</v>
          </cell>
          <cell r="B778">
            <v>36.300000000000004</v>
          </cell>
          <cell r="C778">
            <v>3.0957114456120483E-2</v>
          </cell>
          <cell r="D778">
            <v>0.99</v>
          </cell>
          <cell r="E778">
            <v>3.79</v>
          </cell>
          <cell r="F778">
            <v>0.72</v>
          </cell>
          <cell r="G778">
            <v>4.3</v>
          </cell>
          <cell r="H778">
            <v>-27.27272727272727</v>
          </cell>
          <cell r="I778">
            <v>13.456464379947231</v>
          </cell>
        </row>
        <row r="779">
          <cell r="A779">
            <v>39262</v>
          </cell>
          <cell r="B779">
            <v>36.35</v>
          </cell>
          <cell r="C779">
            <v>3.2377165577960776E-2</v>
          </cell>
          <cell r="D779">
            <v>0.99</v>
          </cell>
          <cell r="E779">
            <v>3.8000000000000003</v>
          </cell>
          <cell r="F779">
            <v>0.81</v>
          </cell>
          <cell r="G779">
            <v>4.3</v>
          </cell>
          <cell r="H779">
            <v>-18.181818181818176</v>
          </cell>
          <cell r="I779">
            <v>13.157894736842103</v>
          </cell>
        </row>
        <row r="780">
          <cell r="A780">
            <v>39265</v>
          </cell>
          <cell r="B780">
            <v>36.730000000000004</v>
          </cell>
          <cell r="C780">
            <v>4.3169554103947849E-2</v>
          </cell>
          <cell r="D780">
            <v>0.99</v>
          </cell>
          <cell r="E780">
            <v>3.8000000000000003</v>
          </cell>
          <cell r="F780">
            <v>0.81</v>
          </cell>
          <cell r="G780">
            <v>4.3</v>
          </cell>
          <cell r="H780">
            <v>-18.181818181818176</v>
          </cell>
          <cell r="I780">
            <v>13.157894736842103</v>
          </cell>
        </row>
        <row r="781">
          <cell r="A781">
            <v>39266</v>
          </cell>
          <cell r="B781">
            <v>37.17</v>
          </cell>
          <cell r="C781">
            <v>5.5666003976143186E-2</v>
          </cell>
          <cell r="D781">
            <v>0.99</v>
          </cell>
          <cell r="E781">
            <v>3.8000000000000003</v>
          </cell>
          <cell r="F781">
            <v>0.81</v>
          </cell>
          <cell r="G781">
            <v>4.3</v>
          </cell>
          <cell r="H781">
            <v>-18.181818181818176</v>
          </cell>
          <cell r="I781">
            <v>13.157894736842103</v>
          </cell>
        </row>
        <row r="782">
          <cell r="A782">
            <v>39267</v>
          </cell>
          <cell r="B782">
            <v>37.17</v>
          </cell>
          <cell r="C782">
            <v>5.5666003976143186E-2</v>
          </cell>
          <cell r="D782">
            <v>0.99</v>
          </cell>
          <cell r="E782">
            <v>3.8000000000000003</v>
          </cell>
          <cell r="F782">
            <v>0.81</v>
          </cell>
          <cell r="G782">
            <v>4.3</v>
          </cell>
          <cell r="H782">
            <v>-18.181818181818176</v>
          </cell>
          <cell r="I782">
            <v>13.157894736842103</v>
          </cell>
        </row>
        <row r="783">
          <cell r="A783">
            <v>39268</v>
          </cell>
          <cell r="B783">
            <v>36.65</v>
          </cell>
          <cell r="C783">
            <v>4.089747230900298E-2</v>
          </cell>
          <cell r="D783">
            <v>0.99</v>
          </cell>
          <cell r="E783">
            <v>3.8000000000000003</v>
          </cell>
          <cell r="F783">
            <v>0.81</v>
          </cell>
          <cell r="G783">
            <v>4.3</v>
          </cell>
          <cell r="H783">
            <v>-18.181818181818176</v>
          </cell>
          <cell r="I783">
            <v>13.157894736842103</v>
          </cell>
        </row>
        <row r="784">
          <cell r="A784">
            <v>39269</v>
          </cell>
          <cell r="B784">
            <v>37.340000000000003</v>
          </cell>
          <cell r="C784">
            <v>6.049417779040045E-2</v>
          </cell>
          <cell r="D784">
            <v>0.99</v>
          </cell>
          <cell r="E784">
            <v>3.8000000000000003</v>
          </cell>
          <cell r="F784">
            <v>0.81</v>
          </cell>
          <cell r="G784">
            <v>4.3</v>
          </cell>
          <cell r="H784">
            <v>-18.181818181818176</v>
          </cell>
          <cell r="I784">
            <v>13.157894736842103</v>
          </cell>
        </row>
        <row r="785">
          <cell r="A785">
            <v>39272</v>
          </cell>
          <cell r="B785">
            <v>37.25</v>
          </cell>
          <cell r="C785">
            <v>5.7938085771087833E-2</v>
          </cell>
          <cell r="D785">
            <v>0.99</v>
          </cell>
          <cell r="E785">
            <v>3.8000000000000003</v>
          </cell>
          <cell r="F785">
            <v>0.81</v>
          </cell>
          <cell r="G785">
            <v>4.3</v>
          </cell>
          <cell r="H785">
            <v>-18.181818181818176</v>
          </cell>
          <cell r="I785">
            <v>13.157894736842103</v>
          </cell>
        </row>
        <row r="786">
          <cell r="A786">
            <v>39273</v>
          </cell>
          <cell r="B786">
            <v>35.86</v>
          </cell>
          <cell r="C786">
            <v>1.8460664583924924E-2</v>
          </cell>
          <cell r="D786">
            <v>0.99</v>
          </cell>
          <cell r="E786">
            <v>3.8000000000000003</v>
          </cell>
          <cell r="F786">
            <v>0.81</v>
          </cell>
          <cell r="G786">
            <v>4.3</v>
          </cell>
          <cell r="H786">
            <v>-18.181818181818176</v>
          </cell>
          <cell r="I786">
            <v>13.157894736842103</v>
          </cell>
        </row>
        <row r="787">
          <cell r="A787">
            <v>39274</v>
          </cell>
          <cell r="B787">
            <v>36.17</v>
          </cell>
          <cell r="C787">
            <v>2.7264981539335542E-2</v>
          </cell>
          <cell r="D787">
            <v>0.99</v>
          </cell>
          <cell r="E787">
            <v>3.8000000000000003</v>
          </cell>
          <cell r="F787">
            <v>0.81</v>
          </cell>
          <cell r="G787">
            <v>4.3</v>
          </cell>
          <cell r="H787">
            <v>-18.181818181818176</v>
          </cell>
          <cell r="I787">
            <v>13.157894736842103</v>
          </cell>
        </row>
        <row r="788">
          <cell r="A788">
            <v>39275</v>
          </cell>
          <cell r="B788">
            <v>36.68</v>
          </cell>
          <cell r="C788">
            <v>4.1749502982107334E-2</v>
          </cell>
          <cell r="D788">
            <v>0.99</v>
          </cell>
          <cell r="E788">
            <v>3.8000000000000003</v>
          </cell>
          <cell r="F788">
            <v>0.81</v>
          </cell>
          <cell r="G788">
            <v>4.3</v>
          </cell>
          <cell r="H788">
            <v>-18.181818181818176</v>
          </cell>
          <cell r="I788">
            <v>13.157894736842103</v>
          </cell>
        </row>
        <row r="789">
          <cell r="A789">
            <v>39276</v>
          </cell>
          <cell r="B789">
            <v>36.26</v>
          </cell>
          <cell r="C789">
            <v>2.9821073558647937E-2</v>
          </cell>
          <cell r="D789">
            <v>0.99</v>
          </cell>
          <cell r="E789">
            <v>3.8000000000000003</v>
          </cell>
          <cell r="F789">
            <v>0.81</v>
          </cell>
          <cell r="G789">
            <v>4.3</v>
          </cell>
          <cell r="H789">
            <v>-18.181818181818176</v>
          </cell>
          <cell r="I789">
            <v>13.157894736842103</v>
          </cell>
        </row>
        <row r="790">
          <cell r="A790">
            <v>39279</v>
          </cell>
          <cell r="B790">
            <v>34.840000000000003</v>
          </cell>
          <cell r="C790">
            <v>-1.050837830161877E-2</v>
          </cell>
          <cell r="D790">
            <v>0.99</v>
          </cell>
          <cell r="E790">
            <v>3.8000000000000003</v>
          </cell>
          <cell r="F790">
            <v>0.81</v>
          </cell>
          <cell r="G790">
            <v>4.3</v>
          </cell>
          <cell r="H790">
            <v>-18.181818181818176</v>
          </cell>
          <cell r="I790">
            <v>13.157894736842103</v>
          </cell>
        </row>
        <row r="791">
          <cell r="A791">
            <v>39280</v>
          </cell>
          <cell r="B791">
            <v>34.94</v>
          </cell>
          <cell r="C791">
            <v>-7.6682760579381837E-3</v>
          </cell>
          <cell r="D791">
            <v>0.99</v>
          </cell>
          <cell r="E791">
            <v>3.8000000000000003</v>
          </cell>
          <cell r="F791">
            <v>0.81</v>
          </cell>
          <cell r="G791">
            <v>4.3</v>
          </cell>
          <cell r="H791">
            <v>-18.181818181818176</v>
          </cell>
          <cell r="I791">
            <v>13.157894736842103</v>
          </cell>
        </row>
        <row r="792">
          <cell r="A792">
            <v>39281</v>
          </cell>
          <cell r="B792">
            <v>34.94</v>
          </cell>
          <cell r="C792">
            <v>-7.6682760579381837E-3</v>
          </cell>
          <cell r="D792">
            <v>0.99</v>
          </cell>
          <cell r="E792">
            <v>3.8000000000000003</v>
          </cell>
          <cell r="F792">
            <v>0.81</v>
          </cell>
          <cell r="G792">
            <v>4.3</v>
          </cell>
          <cell r="H792">
            <v>-18.181818181818176</v>
          </cell>
          <cell r="I792">
            <v>13.157894736842103</v>
          </cell>
        </row>
        <row r="793">
          <cell r="A793">
            <v>39282</v>
          </cell>
          <cell r="B793">
            <v>34.770000000000003</v>
          </cell>
          <cell r="C793">
            <v>-1.2496449872195337E-2</v>
          </cell>
          <cell r="D793">
            <v>0.99</v>
          </cell>
          <cell r="E793">
            <v>3.8000000000000003</v>
          </cell>
          <cell r="F793">
            <v>0.81</v>
          </cell>
          <cell r="G793">
            <v>4.3</v>
          </cell>
          <cell r="H793">
            <v>-18.181818181818176</v>
          </cell>
          <cell r="I793">
            <v>13.157894736842103</v>
          </cell>
        </row>
        <row r="794">
          <cell r="A794">
            <v>39283</v>
          </cell>
          <cell r="B794">
            <v>34.29</v>
          </cell>
          <cell r="C794">
            <v>-2.6128940641863108E-2</v>
          </cell>
          <cell r="D794">
            <v>0.99</v>
          </cell>
          <cell r="E794">
            <v>3.8000000000000003</v>
          </cell>
          <cell r="F794">
            <v>0.81</v>
          </cell>
          <cell r="G794">
            <v>4.3</v>
          </cell>
          <cell r="H794">
            <v>-18.181818181818176</v>
          </cell>
          <cell r="I794">
            <v>13.157894736842103</v>
          </cell>
        </row>
        <row r="795">
          <cell r="A795">
            <v>39286</v>
          </cell>
          <cell r="B795">
            <v>34.06</v>
          </cell>
          <cell r="C795">
            <v>-3.2661175802328857E-2</v>
          </cell>
          <cell r="D795">
            <v>0.99</v>
          </cell>
          <cell r="E795">
            <v>3.8000000000000003</v>
          </cell>
          <cell r="F795">
            <v>0.81</v>
          </cell>
          <cell r="G795">
            <v>4.3</v>
          </cell>
          <cell r="H795">
            <v>-18.181818181818176</v>
          </cell>
          <cell r="I795">
            <v>13.157894736842103</v>
          </cell>
        </row>
        <row r="796">
          <cell r="A796">
            <v>39287</v>
          </cell>
          <cell r="B796">
            <v>30.5</v>
          </cell>
          <cell r="C796">
            <v>-0.13376881567736443</v>
          </cell>
          <cell r="D796">
            <v>0.99</v>
          </cell>
          <cell r="E796">
            <v>3.8000000000000003</v>
          </cell>
          <cell r="F796">
            <v>0.81</v>
          </cell>
          <cell r="G796">
            <v>4.3</v>
          </cell>
          <cell r="H796">
            <v>-18.181818181818176</v>
          </cell>
          <cell r="I796">
            <v>13.157894736842103</v>
          </cell>
        </row>
        <row r="797">
          <cell r="A797">
            <v>39288</v>
          </cell>
          <cell r="B797">
            <v>30.07</v>
          </cell>
          <cell r="C797">
            <v>-0.14598125532519168</v>
          </cell>
          <cell r="D797">
            <v>0.99</v>
          </cell>
          <cell r="E797">
            <v>3.8000000000000003</v>
          </cell>
          <cell r="F797">
            <v>0.81</v>
          </cell>
          <cell r="G797">
            <v>4.3</v>
          </cell>
          <cell r="H797">
            <v>-18.181818181818176</v>
          </cell>
          <cell r="I797">
            <v>13.157894736842103</v>
          </cell>
        </row>
        <row r="798">
          <cell r="A798">
            <v>39289</v>
          </cell>
          <cell r="B798">
            <v>29.25</v>
          </cell>
          <cell r="C798">
            <v>-0.16927009372337409</v>
          </cell>
          <cell r="D798">
            <v>0.99</v>
          </cell>
          <cell r="E798">
            <v>3.8000000000000003</v>
          </cell>
          <cell r="F798">
            <v>0.81</v>
          </cell>
          <cell r="G798">
            <v>4.3</v>
          </cell>
          <cell r="H798">
            <v>-18.181818181818176</v>
          </cell>
          <cell r="I798">
            <v>13.157894736842103</v>
          </cell>
        </row>
      </sheetData>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__FDSCACHE__"/>
      <sheetName val="Stock Performance"/>
      <sheetName val="Box Office Rider"/>
      <sheetName val="PIXR Film Economics"/>
      <sheetName val="PIXR Stock Performance"/>
      <sheetName val="EV Build"/>
      <sheetName val="Pixar vs. DreamWorks"/>
      <sheetName val="IS_1"/>
      <sheetName val="IS_2"/>
      <sheetName val="Adjusted EBITDA"/>
      <sheetName val="AVP"/>
      <sheetName val="Sale Valuation"/>
      <sheetName val="Floating Bars"/>
      <sheetName val="FS"/>
      <sheetName val="Model DCF"/>
      <sheetName val="PWP DCF"/>
      <sheetName val="LBO"/>
      <sheetName val="LBO Output"/>
      <sheetName val="LBO2"/>
      <sheetName val="New GS Model&gt;&gt;&gt;"/>
      <sheetName val="IS"/>
      <sheetName val="Film Ultimates"/>
      <sheetName val="BS"/>
      <sheetName val="SCF"/>
      <sheetName val="DCF"/>
      <sheetName val="Valuations"/>
      <sheetName val="Income Schedule"/>
      <sheetName val="Formatted  for PIXR page IS"/>
      <sheetName val="Formatted IS"/>
      <sheetName val="GS Model"/>
      <sheetName val="DCF_Goldman"/>
    </sheetNames>
    <sheetDataSet>
      <sheetData sheetId="0" refreshError="1"/>
      <sheetData sheetId="1" refreshError="1"/>
      <sheetData sheetId="2" refreshError="1">
        <row r="1">
          <cell r="A1" t="str">
            <v>dwa</v>
          </cell>
          <cell r="L1" t="str">
            <v>Pixar</v>
          </cell>
        </row>
        <row r="2">
          <cell r="C2" t="str">
            <v>Domestic</v>
          </cell>
          <cell r="D2" t="str">
            <v>International</v>
          </cell>
          <cell r="E2" t="str">
            <v>Total</v>
          </cell>
          <cell r="I2" t="str">
            <v>Home video</v>
          </cell>
          <cell r="N2" t="str">
            <v>Domestic</v>
          </cell>
          <cell r="O2" t="str">
            <v>International</v>
          </cell>
          <cell r="P2" t="str">
            <v>Total</v>
          </cell>
          <cell r="W2" t="str">
            <v>Home video</v>
          </cell>
          <cell r="X2" t="str">
            <v>% Net Merchandising of WWBO</v>
          </cell>
        </row>
        <row r="3">
          <cell r="A3" t="str">
            <v>Antz</v>
          </cell>
          <cell r="C3">
            <v>90.646553999999995</v>
          </cell>
          <cell r="D3">
            <v>80.000000000000014</v>
          </cell>
          <cell r="E3">
            <v>170.64655400000001</v>
          </cell>
          <cell r="F3">
            <v>473.20581924999999</v>
          </cell>
          <cell r="I3">
            <v>156.19999999999999</v>
          </cell>
          <cell r="J3" t="str">
            <v>actual</v>
          </cell>
          <cell r="L3" t="str">
            <v>Toy Story</v>
          </cell>
          <cell r="N3">
            <v>192</v>
          </cell>
          <cell r="O3">
            <v>166</v>
          </cell>
          <cell r="P3">
            <v>361</v>
          </cell>
          <cell r="Q3">
            <v>538.33333333333337</v>
          </cell>
          <cell r="W3">
            <v>644.45399999999995</v>
          </cell>
        </row>
        <row r="4">
          <cell r="A4" t="str">
            <v>Shrek</v>
          </cell>
          <cell r="C4">
            <v>267.652016</v>
          </cell>
          <cell r="D4">
            <v>187.44798400000002</v>
          </cell>
          <cell r="E4">
            <v>484</v>
          </cell>
          <cell r="F4">
            <v>473.20581924999999</v>
          </cell>
          <cell r="I4">
            <v>605.5</v>
          </cell>
          <cell r="J4" t="str">
            <v>actual</v>
          </cell>
          <cell r="L4" t="str">
            <v>A Bug's Life</v>
          </cell>
          <cell r="N4">
            <v>163</v>
          </cell>
          <cell r="O4">
            <v>195</v>
          </cell>
          <cell r="P4">
            <v>364</v>
          </cell>
          <cell r="Q4">
            <v>538.33333333333337</v>
          </cell>
          <cell r="W4">
            <v>358.61900000000003</v>
          </cell>
          <cell r="X4">
            <v>0.2</v>
          </cell>
        </row>
        <row r="5">
          <cell r="A5" t="str">
            <v>Shrek 2</v>
          </cell>
          <cell r="C5">
            <v>436.47103600000003</v>
          </cell>
          <cell r="D5">
            <v>444.4</v>
          </cell>
          <cell r="E5">
            <v>920</v>
          </cell>
          <cell r="F5">
            <v>473.20581924999999</v>
          </cell>
          <cell r="I5">
            <v>556.20000000000005</v>
          </cell>
          <cell r="J5" t="str">
            <v>actual</v>
          </cell>
          <cell r="L5" t="str">
            <v>Toy Story 2</v>
          </cell>
          <cell r="N5">
            <v>246</v>
          </cell>
          <cell r="O5">
            <v>240</v>
          </cell>
          <cell r="P5">
            <v>485</v>
          </cell>
          <cell r="Q5">
            <v>538.33333333333337</v>
          </cell>
          <cell r="W5">
            <v>529.98099999999999</v>
          </cell>
          <cell r="X5">
            <v>0.32</v>
          </cell>
          <cell r="Z5" t="str">
            <v>Averages</v>
          </cell>
        </row>
        <row r="6">
          <cell r="A6" t="str">
            <v>Shark Tale</v>
          </cell>
          <cell r="C6">
            <v>161</v>
          </cell>
          <cell r="D6">
            <v>206</v>
          </cell>
          <cell r="E6">
            <v>367</v>
          </cell>
          <cell r="F6">
            <v>473.20581924999999</v>
          </cell>
          <cell r="I6">
            <v>266.5</v>
          </cell>
          <cell r="J6" t="str">
            <v>actual</v>
          </cell>
          <cell r="L6" t="str">
            <v>Monsters, Inc</v>
          </cell>
          <cell r="N6">
            <v>256</v>
          </cell>
          <cell r="O6">
            <v>273</v>
          </cell>
          <cell r="P6">
            <v>525</v>
          </cell>
          <cell r="Q6">
            <v>538.33333333333337</v>
          </cell>
          <cell r="W6">
            <v>560</v>
          </cell>
          <cell r="X6">
            <v>0.3</v>
          </cell>
          <cell r="Y6">
            <v>599.59233333333339</v>
          </cell>
          <cell r="Z6" t="str">
            <v>Pre-Disney HV Rev</v>
          </cell>
        </row>
        <row r="7">
          <cell r="A7" t="str">
            <v>Madagascar</v>
          </cell>
          <cell r="C7">
            <v>193</v>
          </cell>
          <cell r="D7">
            <v>339</v>
          </cell>
          <cell r="E7">
            <v>532</v>
          </cell>
          <cell r="F7">
            <v>473.20581924999999</v>
          </cell>
          <cell r="I7">
            <v>246.3</v>
          </cell>
          <cell r="J7" t="str">
            <v>actual</v>
          </cell>
          <cell r="L7" t="str">
            <v>Finding Nemo</v>
          </cell>
          <cell r="N7">
            <v>340</v>
          </cell>
          <cell r="O7">
            <v>525</v>
          </cell>
          <cell r="P7">
            <v>864</v>
          </cell>
          <cell r="Q7">
            <v>538.33333333333337</v>
          </cell>
          <cell r="W7">
            <v>850</v>
          </cell>
          <cell r="X7">
            <v>0.31</v>
          </cell>
          <cell r="Y7">
            <v>243</v>
          </cell>
          <cell r="Z7" t="str">
            <v>Pre-Disney DBO</v>
          </cell>
        </row>
        <row r="8">
          <cell r="A8" t="str">
            <v>Over the Hedge</v>
          </cell>
          <cell r="C8">
            <v>155</v>
          </cell>
          <cell r="D8">
            <v>181</v>
          </cell>
          <cell r="E8">
            <v>336</v>
          </cell>
          <cell r="F8">
            <v>473.20581924999999</v>
          </cell>
          <cell r="I8">
            <v>271.5</v>
          </cell>
          <cell r="J8" t="str">
            <v>forcast</v>
          </cell>
          <cell r="L8" t="str">
            <v>The Incredibles</v>
          </cell>
          <cell r="N8">
            <v>261</v>
          </cell>
          <cell r="O8">
            <v>363</v>
          </cell>
          <cell r="P8">
            <v>631</v>
          </cell>
          <cell r="Q8">
            <v>538.33333333333337</v>
          </cell>
          <cell r="W8">
            <v>654.5</v>
          </cell>
          <cell r="X8">
            <v>0.22</v>
          </cell>
          <cell r="Y8">
            <v>538.33333333333337</v>
          </cell>
          <cell r="Z8" t="str">
            <v>Pre-Disney WWBO</v>
          </cell>
        </row>
        <row r="9">
          <cell r="A9" t="str">
            <v>Flushed Away</v>
          </cell>
          <cell r="C9">
            <v>64</v>
          </cell>
          <cell r="D9">
            <v>113</v>
          </cell>
          <cell r="E9">
            <v>177</v>
          </cell>
          <cell r="F9">
            <v>473.20581924999999</v>
          </cell>
          <cell r="I9">
            <v>250.5</v>
          </cell>
          <cell r="J9" t="str">
            <v>forcast</v>
          </cell>
          <cell r="L9" t="str">
            <v>Cars</v>
          </cell>
          <cell r="N9">
            <v>244</v>
          </cell>
          <cell r="O9">
            <v>211</v>
          </cell>
          <cell r="P9">
            <v>461</v>
          </cell>
          <cell r="R9">
            <v>539</v>
          </cell>
          <cell r="W9">
            <v>672.04300000000001</v>
          </cell>
          <cell r="X9">
            <v>0.32</v>
          </cell>
          <cell r="Y9">
            <v>681.00350000000003</v>
          </cell>
          <cell r="Z9" t="str">
            <v>Post-Disney HV Rev</v>
          </cell>
        </row>
        <row r="10">
          <cell r="A10" t="str">
            <v>Shrek the Third</v>
          </cell>
          <cell r="C10">
            <v>321</v>
          </cell>
          <cell r="D10">
            <v>478</v>
          </cell>
          <cell r="E10">
            <v>799</v>
          </cell>
          <cell r="F10">
            <v>473.20581924999999</v>
          </cell>
          <cell r="I10">
            <v>636</v>
          </cell>
          <cell r="J10" t="str">
            <v>forcast</v>
          </cell>
          <cell r="L10" t="str">
            <v>Rataouille</v>
          </cell>
          <cell r="N10">
            <v>206</v>
          </cell>
          <cell r="O10">
            <v>410</v>
          </cell>
          <cell r="P10">
            <v>621</v>
          </cell>
          <cell r="R10">
            <v>539</v>
          </cell>
          <cell r="W10">
            <v>689.96400000000006</v>
          </cell>
          <cell r="Y10">
            <v>223.61148666666668</v>
          </cell>
          <cell r="Z10" t="str">
            <v>Post-Disney DBO</v>
          </cell>
        </row>
        <row r="11">
          <cell r="A11" t="str">
            <v>Bee Movie</v>
          </cell>
          <cell r="C11">
            <v>126.597121</v>
          </cell>
          <cell r="D11">
            <v>161.40287899999998</v>
          </cell>
          <cell r="E11">
            <v>288</v>
          </cell>
          <cell r="G11">
            <v>460</v>
          </cell>
          <cell r="I11">
            <v>391.5</v>
          </cell>
          <cell r="J11" t="str">
            <v>forcast</v>
          </cell>
          <cell r="L11" t="str">
            <v>WALL-E</v>
          </cell>
          <cell r="N11">
            <v>220.83446000000001</v>
          </cell>
          <cell r="O11">
            <v>314.16553999999996</v>
          </cell>
          <cell r="P11">
            <v>535</v>
          </cell>
          <cell r="R11">
            <v>539</v>
          </cell>
          <cell r="Y11">
            <v>539</v>
          </cell>
          <cell r="Z11" t="str">
            <v>Post-Disney WWBO</v>
          </cell>
        </row>
        <row r="12">
          <cell r="A12" t="str">
            <v>Kung Fu Panda</v>
          </cell>
          <cell r="C12">
            <v>215.207213</v>
          </cell>
          <cell r="D12">
            <v>416.79278699999998</v>
          </cell>
          <cell r="E12">
            <v>632</v>
          </cell>
          <cell r="G12">
            <v>460</v>
          </cell>
          <cell r="J12" t="str">
            <v>projection available</v>
          </cell>
          <cell r="O12" t="str">
            <v>Pre</v>
          </cell>
          <cell r="P12">
            <v>538.33333333333337</v>
          </cell>
          <cell r="X12">
            <v>0.27</v>
          </cell>
          <cell r="Y12" t="str">
            <v>Pre Disney Merchandising Avg</v>
          </cell>
          <cell r="AC12" t="str">
            <v># of CG Titles</v>
          </cell>
          <cell r="AF12">
            <v>10</v>
          </cell>
          <cell r="AG12">
            <v>9</v>
          </cell>
        </row>
        <row r="13">
          <cell r="A13" t="str">
            <v>Madagascar 2</v>
          </cell>
          <cell r="E13">
            <v>594</v>
          </cell>
          <cell r="G13">
            <v>460</v>
          </cell>
          <cell r="O13" t="str">
            <v>Post</v>
          </cell>
          <cell r="P13">
            <v>539</v>
          </cell>
        </row>
        <row r="14">
          <cell r="A14" t="str">
            <v>Monsters vs Aliens</v>
          </cell>
          <cell r="E14">
            <v>326</v>
          </cell>
          <cell r="G14">
            <v>460</v>
          </cell>
          <cell r="AC14" t="str">
            <v>Average DBO / Title</v>
          </cell>
          <cell r="AF14">
            <v>203</v>
          </cell>
          <cell r="AG14">
            <v>236</v>
          </cell>
        </row>
        <row r="15">
          <cell r="D15" t="str">
            <v>Pre</v>
          </cell>
          <cell r="E15">
            <v>473.20581924999999</v>
          </cell>
          <cell r="I15">
            <v>375.57777777777778</v>
          </cell>
          <cell r="AC15" t="str">
            <v>Average WWBO / Title</v>
          </cell>
          <cell r="AF15">
            <v>441</v>
          </cell>
          <cell r="AG15">
            <v>522</v>
          </cell>
        </row>
        <row r="16">
          <cell r="D16" t="str">
            <v>Post</v>
          </cell>
          <cell r="E16">
            <v>460</v>
          </cell>
          <cell r="AC16" t="str">
            <v>Average Home Video / Title  (1)</v>
          </cell>
          <cell r="AF16">
            <v>375.57777777777778</v>
          </cell>
          <cell r="AG16">
            <v>599.59233333333339</v>
          </cell>
        </row>
        <row r="17">
          <cell r="Z17">
            <v>100</v>
          </cell>
          <cell r="AC17" t="str">
            <v>Merchandising / Licensing as % of WWBO</v>
          </cell>
          <cell r="AF17">
            <v>11</v>
          </cell>
          <cell r="AG17" t="str">
            <v>[  ]</v>
          </cell>
        </row>
        <row r="22">
          <cell r="AF22" t="str">
            <v>DWA</v>
          </cell>
          <cell r="AG22" t="str">
            <v xml:space="preserve">Pixar </v>
          </cell>
        </row>
        <row r="23">
          <cell r="AC23" t="str">
            <v># of Franchises</v>
          </cell>
          <cell r="AF23">
            <v>3</v>
          </cell>
          <cell r="AG23">
            <v>2</v>
          </cell>
        </row>
        <row r="45">
          <cell r="AE45" t="str">
            <v>Pre-Disney</v>
          </cell>
          <cell r="AF45" t="str">
            <v>Post-Disney</v>
          </cell>
        </row>
        <row r="46">
          <cell r="AB46" t="str">
            <v># of CG Titles</v>
          </cell>
          <cell r="AE46">
            <v>6</v>
          </cell>
          <cell r="AF46">
            <v>3</v>
          </cell>
        </row>
        <row r="47">
          <cell r="AB47" t="str">
            <v>Average DBO / Title</v>
          </cell>
          <cell r="AE47">
            <v>243</v>
          </cell>
          <cell r="AF47">
            <v>223.61148666666668</v>
          </cell>
        </row>
        <row r="48">
          <cell r="AB48" t="str">
            <v>Average WWBO / Title</v>
          </cell>
          <cell r="AE48">
            <v>538.33333333333337</v>
          </cell>
          <cell r="AF48">
            <v>539</v>
          </cell>
        </row>
        <row r="49">
          <cell r="AB49" t="str">
            <v>Average Home Video / Title(1)</v>
          </cell>
          <cell r="AE49">
            <v>599.59233333333339</v>
          </cell>
          <cell r="AF49">
            <v>681.00350000000003</v>
          </cell>
        </row>
        <row r="50">
          <cell r="AE50">
            <v>27</v>
          </cell>
          <cell r="AF50">
            <v>0.32</v>
          </cell>
        </row>
        <row r="54">
          <cell r="AE54" t="str">
            <v>Merchandising / Licensing as % of WWBO(2)</v>
          </cell>
        </row>
        <row r="60">
          <cell r="AA60" t="str">
            <v>Future Film Slate</v>
          </cell>
        </row>
        <row r="61">
          <cell r="AA61" t="str">
            <v>Madagascar 2 (November 2008)</v>
          </cell>
        </row>
        <row r="62">
          <cell r="AA62" t="str">
            <v>Monsters vs. Aliens (March 2009)</v>
          </cell>
        </row>
        <row r="63">
          <cell r="AA63" t="str">
            <v>How to Train Your Dragon (March 2010)</v>
          </cell>
        </row>
        <row r="64">
          <cell r="AA64" t="str">
            <v>Shrek Goes Fourth (Q2 2010)</v>
          </cell>
        </row>
        <row r="65">
          <cell r="AA65" t="str">
            <v>Mastermind (Q4 2010)</v>
          </cell>
        </row>
      </sheetData>
      <sheetData sheetId="3" refreshError="1"/>
      <sheetData sheetId="4" refreshError="1">
        <row r="2">
          <cell r="B2" t="str">
            <v>DREAMWORKS ANIMATION</v>
          </cell>
        </row>
        <row r="3">
          <cell r="A3" t="str">
            <v>x</v>
          </cell>
          <cell r="B3" t="str">
            <v>LTM STOCK PRICE PERFORMANCE</v>
          </cell>
          <cell r="O3" t="str">
            <v>Strictly Private &amp; Confidential</v>
          </cell>
        </row>
        <row r="6">
          <cell r="F6" t="str">
            <v>Scale</v>
          </cell>
          <cell r="J6" t="str">
            <v>Price</v>
          </cell>
          <cell r="K6" t="str">
            <v>Date</v>
          </cell>
        </row>
        <row r="7">
          <cell r="B7" t="str">
            <v>Symbol:</v>
          </cell>
          <cell r="C7" t="str">
            <v>PIXR</v>
          </cell>
          <cell r="F7" t="str">
            <v>Min</v>
          </cell>
          <cell r="G7">
            <v>38377</v>
          </cell>
          <cell r="I7" t="str">
            <v>52 week High</v>
          </cell>
          <cell r="J7">
            <v>65.92</v>
          </cell>
        </row>
        <row r="8">
          <cell r="B8" t="str">
            <v>Symbol:</v>
          </cell>
          <cell r="C8" t="str">
            <v>SPX</v>
          </cell>
          <cell r="F8" t="str">
            <v>Max</v>
          </cell>
          <cell r="G8">
            <v>38842</v>
          </cell>
          <cell r="I8" t="str">
            <v>52 week Low</v>
          </cell>
          <cell r="J8">
            <v>41.25</v>
          </cell>
        </row>
        <row r="9">
          <cell r="B9" t="str">
            <v>Factset:</v>
          </cell>
          <cell r="C9" t="str">
            <v>p_price</v>
          </cell>
          <cell r="F9" t="str">
            <v>Increment</v>
          </cell>
          <cell r="G9">
            <v>93</v>
          </cell>
        </row>
        <row r="10">
          <cell r="B10" t="str">
            <v>Date:</v>
          </cell>
          <cell r="C10">
            <v>38842</v>
          </cell>
          <cell r="I10" t="str">
            <v>% Change 1 mo After Announcement</v>
          </cell>
          <cell r="J10">
            <v>5.488907148726363E-2</v>
          </cell>
        </row>
        <row r="12">
          <cell r="C12" t="str">
            <v>Stock Price</v>
          </cell>
          <cell r="F12" t="str">
            <v>Relative Performance</v>
          </cell>
        </row>
        <row r="13">
          <cell r="B13" t="str">
            <v>Date</v>
          </cell>
          <cell r="C13" t="str">
            <v>PIXR</v>
          </cell>
          <cell r="D13" t="str">
            <v>S&amp;P 500</v>
          </cell>
          <cell r="F13" t="str">
            <v>PIXR</v>
          </cell>
          <cell r="G13" t="str">
            <v>S&amp;P 500</v>
          </cell>
        </row>
        <row r="14">
          <cell r="B14">
            <v>38842</v>
          </cell>
          <cell r="C14">
            <v>67.69</v>
          </cell>
          <cell r="F14">
            <v>1.4629349470499242</v>
          </cell>
          <cell r="G14" t="e">
            <v>#DIV/0!</v>
          </cell>
        </row>
        <row r="15">
          <cell r="B15">
            <v>38841</v>
          </cell>
          <cell r="C15">
            <v>65.28</v>
          </cell>
          <cell r="F15">
            <v>1.4108493624378646</v>
          </cell>
          <cell r="G15" t="e">
            <v>#DIV/0!</v>
          </cell>
        </row>
        <row r="16">
          <cell r="B16">
            <v>38840</v>
          </cell>
          <cell r="C16">
            <v>64.63</v>
          </cell>
          <cell r="F16">
            <v>1.3968013831856492</v>
          </cell>
          <cell r="G16" t="e">
            <v>#DIV/0!</v>
          </cell>
        </row>
        <row r="17">
          <cell r="B17">
            <v>38839</v>
          </cell>
          <cell r="C17">
            <v>64.08</v>
          </cell>
          <cell r="F17">
            <v>1.3849146315106979</v>
          </cell>
          <cell r="G17" t="e">
            <v>#DIV/0!</v>
          </cell>
        </row>
        <row r="18">
          <cell r="B18">
            <v>38838</v>
          </cell>
          <cell r="C18">
            <v>63.58</v>
          </cell>
          <cell r="F18">
            <v>1.3741084936243786</v>
          </cell>
          <cell r="G18" t="e">
            <v>#DIV/0!</v>
          </cell>
        </row>
        <row r="19">
          <cell r="B19">
            <v>38835</v>
          </cell>
          <cell r="C19">
            <v>64.290000000000006</v>
          </cell>
          <cell r="F19">
            <v>1.3894532094229524</v>
          </cell>
          <cell r="G19" t="e">
            <v>#DIV/0!</v>
          </cell>
        </row>
        <row r="20">
          <cell r="B20">
            <v>38834</v>
          </cell>
          <cell r="C20">
            <v>63.74</v>
          </cell>
          <cell r="F20">
            <v>1.3775664577480009</v>
          </cell>
          <cell r="G20" t="e">
            <v>#DIV/0!</v>
          </cell>
        </row>
        <row r="21">
          <cell r="B21">
            <v>38833</v>
          </cell>
          <cell r="C21">
            <v>62.53</v>
          </cell>
          <cell r="F21">
            <v>1.3514156040631078</v>
          </cell>
          <cell r="G21" t="e">
            <v>#DIV/0!</v>
          </cell>
        </row>
        <row r="22">
          <cell r="B22">
            <v>38832</v>
          </cell>
          <cell r="C22">
            <v>61.980000000000004</v>
          </cell>
          <cell r="F22">
            <v>1.3395288523881566</v>
          </cell>
          <cell r="G22" t="e">
            <v>#DIV/0!</v>
          </cell>
        </row>
        <row r="23">
          <cell r="B23">
            <v>38831</v>
          </cell>
          <cell r="C23">
            <v>62.56</v>
          </cell>
          <cell r="F23">
            <v>1.3520639723362871</v>
          </cell>
          <cell r="G23" t="e">
            <v>#DIV/0!</v>
          </cell>
        </row>
        <row r="24">
          <cell r="B24">
            <v>38828</v>
          </cell>
          <cell r="C24">
            <v>61.97</v>
          </cell>
          <cell r="F24">
            <v>1.3393127296304299</v>
          </cell>
          <cell r="G24" t="e">
            <v>#DIV/0!</v>
          </cell>
        </row>
        <row r="25">
          <cell r="B25">
            <v>38827</v>
          </cell>
          <cell r="C25">
            <v>62.77</v>
          </cell>
          <cell r="F25">
            <v>1.356602550248541</v>
          </cell>
          <cell r="G25" t="e">
            <v>#DIV/0!</v>
          </cell>
        </row>
        <row r="26">
          <cell r="B26">
            <v>38826</v>
          </cell>
          <cell r="C26">
            <v>63.190000000000005</v>
          </cell>
          <cell r="F26">
            <v>1.3656797060730494</v>
          </cell>
          <cell r="G26" t="e">
            <v>#DIV/0!</v>
          </cell>
        </row>
        <row r="27">
          <cell r="B27">
            <v>38825</v>
          </cell>
          <cell r="C27">
            <v>64.540000000000006</v>
          </cell>
          <cell r="F27">
            <v>1.394856278366112</v>
          </cell>
          <cell r="G27" t="e">
            <v>#DIV/0!</v>
          </cell>
        </row>
        <row r="28">
          <cell r="B28">
            <v>38824</v>
          </cell>
          <cell r="C28">
            <v>63.5</v>
          </cell>
          <cell r="F28">
            <v>1.3723795115625674</v>
          </cell>
          <cell r="G28" t="e">
            <v>#DIV/0!</v>
          </cell>
        </row>
        <row r="29">
          <cell r="B29">
            <v>38821</v>
          </cell>
          <cell r="C29">
            <v>64.02</v>
          </cell>
          <cell r="F29">
            <v>1.3836178949643396</v>
          </cell>
          <cell r="G29" t="e">
            <v>#DIV/0!</v>
          </cell>
        </row>
        <row r="30">
          <cell r="B30">
            <v>38820</v>
          </cell>
          <cell r="C30">
            <v>64.02</v>
          </cell>
          <cell r="F30">
            <v>1.3836178949643396</v>
          </cell>
          <cell r="G30" t="e">
            <v>#DIV/0!</v>
          </cell>
        </row>
        <row r="31">
          <cell r="B31">
            <v>38819</v>
          </cell>
          <cell r="C31">
            <v>63.99</v>
          </cell>
          <cell r="F31">
            <v>1.3829695266911606</v>
          </cell>
          <cell r="G31" t="e">
            <v>#DIV/0!</v>
          </cell>
        </row>
        <row r="32">
          <cell r="B32">
            <v>38818</v>
          </cell>
          <cell r="C32">
            <v>63.71</v>
          </cell>
          <cell r="F32">
            <v>1.3769180894748216</v>
          </cell>
          <cell r="G32" t="e">
            <v>#DIV/0!</v>
          </cell>
        </row>
        <row r="33">
          <cell r="B33">
            <v>38817</v>
          </cell>
          <cell r="C33">
            <v>63.81</v>
          </cell>
          <cell r="F33">
            <v>1.3790793170520856</v>
          </cell>
          <cell r="G33" t="e">
            <v>#DIV/0!</v>
          </cell>
        </row>
        <row r="34">
          <cell r="B34">
            <v>38814</v>
          </cell>
          <cell r="C34">
            <v>63.22</v>
          </cell>
          <cell r="F34">
            <v>1.3663280743462285</v>
          </cell>
          <cell r="G34" t="e">
            <v>#DIV/0!</v>
          </cell>
        </row>
        <row r="35">
          <cell r="B35">
            <v>38813</v>
          </cell>
          <cell r="C35">
            <v>63.58</v>
          </cell>
          <cell r="F35">
            <v>1.3741084936243786</v>
          </cell>
          <cell r="G35" t="e">
            <v>#DIV/0!</v>
          </cell>
        </row>
        <row r="36">
          <cell r="B36">
            <v>38812</v>
          </cell>
          <cell r="C36">
            <v>63.76</v>
          </cell>
          <cell r="F36">
            <v>1.3779987032634535</v>
          </cell>
          <cell r="G36" t="e">
            <v>#DIV/0!</v>
          </cell>
        </row>
        <row r="37">
          <cell r="B37">
            <v>38811</v>
          </cell>
          <cell r="C37">
            <v>64.100000000000009</v>
          </cell>
          <cell r="F37">
            <v>1.385346877026151</v>
          </cell>
          <cell r="G37" t="e">
            <v>#DIV/0!</v>
          </cell>
        </row>
        <row r="38">
          <cell r="B38">
            <v>38810</v>
          </cell>
          <cell r="C38">
            <v>64.08</v>
          </cell>
          <cell r="F38">
            <v>1.3849146315106979</v>
          </cell>
          <cell r="G38" t="e">
            <v>#DIV/0!</v>
          </cell>
        </row>
        <row r="39">
          <cell r="B39">
            <v>38807</v>
          </cell>
          <cell r="C39">
            <v>64.14</v>
          </cell>
          <cell r="F39">
            <v>1.3862113680570562</v>
          </cell>
          <cell r="G39" t="e">
            <v>#DIV/0!</v>
          </cell>
        </row>
        <row r="40">
          <cell r="B40">
            <v>38806</v>
          </cell>
          <cell r="C40">
            <v>63.95</v>
          </cell>
          <cell r="F40">
            <v>1.3821050356602549</v>
          </cell>
          <cell r="G40" t="e">
            <v>#DIV/0!</v>
          </cell>
        </row>
        <row r="41">
          <cell r="B41">
            <v>38805</v>
          </cell>
          <cell r="C41">
            <v>63.95</v>
          </cell>
          <cell r="F41">
            <v>1.3821050356602549</v>
          </cell>
          <cell r="G41" t="e">
            <v>#DIV/0!</v>
          </cell>
        </row>
        <row r="42">
          <cell r="B42">
            <v>38804</v>
          </cell>
          <cell r="C42">
            <v>62.190000000000005</v>
          </cell>
          <cell r="F42">
            <v>1.3440674303004105</v>
          </cell>
          <cell r="G42" t="e">
            <v>#DIV/0!</v>
          </cell>
        </row>
        <row r="43">
          <cell r="B43">
            <v>38803</v>
          </cell>
          <cell r="C43">
            <v>62.690000000000005</v>
          </cell>
          <cell r="F43">
            <v>1.3548735681867301</v>
          </cell>
          <cell r="G43" t="e">
            <v>#DIV/0!</v>
          </cell>
        </row>
        <row r="44">
          <cell r="B44">
            <v>38800</v>
          </cell>
          <cell r="C44">
            <v>62.900000000000006</v>
          </cell>
          <cell r="F44">
            <v>1.3594121460989843</v>
          </cell>
          <cell r="G44" t="e">
            <v>#DIV/0!</v>
          </cell>
        </row>
        <row r="45">
          <cell r="B45">
            <v>38799</v>
          </cell>
          <cell r="C45">
            <v>63.07</v>
          </cell>
          <cell r="F45">
            <v>1.3630862329803328</v>
          </cell>
          <cell r="G45" t="e">
            <v>#DIV/0!</v>
          </cell>
        </row>
        <row r="46">
          <cell r="B46">
            <v>38798</v>
          </cell>
          <cell r="C46">
            <v>63.65</v>
          </cell>
          <cell r="F46">
            <v>1.3756213529284633</v>
          </cell>
          <cell r="G46" t="e">
            <v>#DIV/0!</v>
          </cell>
        </row>
        <row r="47">
          <cell r="B47">
            <v>38797</v>
          </cell>
          <cell r="C47">
            <v>64.36</v>
          </cell>
          <cell r="F47">
            <v>1.3909660687270369</v>
          </cell>
          <cell r="G47" t="e">
            <v>#DIV/0!</v>
          </cell>
        </row>
        <row r="48">
          <cell r="B48">
            <v>38796</v>
          </cell>
          <cell r="C48">
            <v>65.570000000000007</v>
          </cell>
          <cell r="F48">
            <v>1.41711692241193</v>
          </cell>
          <cell r="G48" t="e">
            <v>#DIV/0!</v>
          </cell>
        </row>
        <row r="49">
          <cell r="B49">
            <v>38793</v>
          </cell>
          <cell r="C49">
            <v>65.66</v>
          </cell>
          <cell r="F49">
            <v>1.4190620272314673</v>
          </cell>
          <cell r="G49" t="e">
            <v>#DIV/0!</v>
          </cell>
        </row>
        <row r="50">
          <cell r="B50">
            <v>38792</v>
          </cell>
          <cell r="C50">
            <v>65.69</v>
          </cell>
          <cell r="F50">
            <v>1.4197103955046464</v>
          </cell>
          <cell r="G50" t="e">
            <v>#DIV/0!</v>
          </cell>
        </row>
        <row r="51">
          <cell r="B51">
            <v>38791</v>
          </cell>
          <cell r="C51">
            <v>65.92</v>
          </cell>
          <cell r="F51">
            <v>1.4246812189323534</v>
          </cell>
          <cell r="G51" t="e">
            <v>#DIV/0!</v>
          </cell>
        </row>
        <row r="52">
          <cell r="B52">
            <v>38790</v>
          </cell>
          <cell r="C52">
            <v>65.600000000000009</v>
          </cell>
          <cell r="F52">
            <v>1.4177652906851093</v>
          </cell>
          <cell r="G52" t="e">
            <v>#DIV/0!</v>
          </cell>
        </row>
        <row r="53">
          <cell r="B53">
            <v>38789</v>
          </cell>
          <cell r="C53">
            <v>65.37</v>
          </cell>
          <cell r="F53">
            <v>1.4127944672574022</v>
          </cell>
          <cell r="G53" t="e">
            <v>#DIV/0!</v>
          </cell>
        </row>
        <row r="54">
          <cell r="B54">
            <v>38786</v>
          </cell>
          <cell r="C54">
            <v>64.45</v>
          </cell>
          <cell r="F54">
            <v>1.3929111735465745</v>
          </cell>
          <cell r="G54" t="e">
            <v>#DIV/0!</v>
          </cell>
        </row>
        <row r="55">
          <cell r="B55">
            <v>38785</v>
          </cell>
          <cell r="C55">
            <v>64.19</v>
          </cell>
          <cell r="F55">
            <v>1.3872919818456881</v>
          </cell>
          <cell r="G55" t="e">
            <v>#DIV/0!</v>
          </cell>
        </row>
        <row r="56">
          <cell r="B56">
            <v>38784</v>
          </cell>
          <cell r="C56">
            <v>64.05</v>
          </cell>
          <cell r="F56">
            <v>1.3842662632375187</v>
          </cell>
          <cell r="G56" t="e">
            <v>#DIV/0!</v>
          </cell>
        </row>
        <row r="57">
          <cell r="B57">
            <v>38783</v>
          </cell>
          <cell r="C57">
            <v>64.03</v>
          </cell>
          <cell r="F57">
            <v>1.383834017722066</v>
          </cell>
          <cell r="G57" t="e">
            <v>#DIV/0!</v>
          </cell>
        </row>
        <row r="58">
          <cell r="B58">
            <v>38782</v>
          </cell>
          <cell r="C58">
            <v>63.81</v>
          </cell>
          <cell r="F58">
            <v>1.3790793170520856</v>
          </cell>
          <cell r="G58" t="e">
            <v>#DIV/0!</v>
          </cell>
        </row>
        <row r="59">
          <cell r="B59">
            <v>38779</v>
          </cell>
          <cell r="C59">
            <v>64.59</v>
          </cell>
          <cell r="F59">
            <v>1.3959368921547439</v>
          </cell>
          <cell r="G59" t="e">
            <v>#DIV/0!</v>
          </cell>
        </row>
        <row r="60">
          <cell r="B60">
            <v>38778</v>
          </cell>
          <cell r="C60">
            <v>64.100000000000009</v>
          </cell>
          <cell r="F60">
            <v>1.385346877026151</v>
          </cell>
          <cell r="G60" t="e">
            <v>#DIV/0!</v>
          </cell>
        </row>
        <row r="61">
          <cell r="B61">
            <v>38777</v>
          </cell>
          <cell r="C61">
            <v>64.27</v>
          </cell>
          <cell r="F61">
            <v>1.3890209639074993</v>
          </cell>
          <cell r="G61" t="e">
            <v>#DIV/0!</v>
          </cell>
        </row>
        <row r="62">
          <cell r="B62">
            <v>38776</v>
          </cell>
          <cell r="C62">
            <v>63.800000000000004</v>
          </cell>
          <cell r="F62">
            <v>1.3788631942943592</v>
          </cell>
          <cell r="G62" t="e">
            <v>#DIV/0!</v>
          </cell>
        </row>
        <row r="63">
          <cell r="B63">
            <v>38775</v>
          </cell>
          <cell r="C63">
            <v>65.06</v>
          </cell>
          <cell r="F63">
            <v>1.406094661767884</v>
          </cell>
          <cell r="G63" t="e">
            <v>#DIV/0!</v>
          </cell>
        </row>
        <row r="64">
          <cell r="B64">
            <v>38772</v>
          </cell>
          <cell r="C64">
            <v>63.81</v>
          </cell>
          <cell r="F64">
            <v>1.3790793170520856</v>
          </cell>
          <cell r="G64" t="e">
            <v>#DIV/0!</v>
          </cell>
        </row>
        <row r="65">
          <cell r="B65">
            <v>38771</v>
          </cell>
          <cell r="C65">
            <v>63.31</v>
          </cell>
          <cell r="F65">
            <v>1.3682731791657661</v>
          </cell>
          <cell r="G65" t="e">
            <v>#DIV/0!</v>
          </cell>
        </row>
        <row r="66">
          <cell r="B66">
            <v>38770</v>
          </cell>
          <cell r="C66">
            <v>62.690000000000005</v>
          </cell>
          <cell r="F66">
            <v>1.3548735681867301</v>
          </cell>
          <cell r="G66" t="e">
            <v>#DIV/0!</v>
          </cell>
        </row>
        <row r="67">
          <cell r="B67">
            <v>38769</v>
          </cell>
          <cell r="C67">
            <v>61.97</v>
          </cell>
          <cell r="F67">
            <v>1.3393127296304299</v>
          </cell>
          <cell r="G67" t="e">
            <v>#DIV/0!</v>
          </cell>
        </row>
        <row r="68">
          <cell r="B68">
            <v>38768</v>
          </cell>
          <cell r="C68">
            <v>61.29</v>
          </cell>
          <cell r="F68">
            <v>1.3246163821050356</v>
          </cell>
          <cell r="G68" t="e">
            <v>#DIV/0!</v>
          </cell>
        </row>
        <row r="69">
          <cell r="B69">
            <v>38765</v>
          </cell>
          <cell r="C69">
            <v>61.29</v>
          </cell>
          <cell r="F69">
            <v>1.3246163821050356</v>
          </cell>
          <cell r="G69" t="e">
            <v>#DIV/0!</v>
          </cell>
        </row>
        <row r="70">
          <cell r="B70">
            <v>38764</v>
          </cell>
          <cell r="C70">
            <v>61.65</v>
          </cell>
          <cell r="F70">
            <v>1.3323968013831855</v>
          </cell>
          <cell r="G70" t="e">
            <v>#DIV/0!</v>
          </cell>
        </row>
        <row r="71">
          <cell r="B71">
            <v>38763</v>
          </cell>
          <cell r="C71">
            <v>61.300000000000004</v>
          </cell>
          <cell r="F71">
            <v>1.3248325048627621</v>
          </cell>
          <cell r="G71" t="e">
            <v>#DIV/0!</v>
          </cell>
        </row>
        <row r="72">
          <cell r="B72">
            <v>38762</v>
          </cell>
          <cell r="C72">
            <v>60.92</v>
          </cell>
          <cell r="F72">
            <v>1.3166198400691593</v>
          </cell>
          <cell r="G72" t="e">
            <v>#DIV/0!</v>
          </cell>
        </row>
        <row r="73">
          <cell r="B73">
            <v>38761</v>
          </cell>
          <cell r="C73">
            <v>60.25</v>
          </cell>
          <cell r="F73">
            <v>1.3021396153014912</v>
          </cell>
          <cell r="G73" t="e">
            <v>#DIV/0!</v>
          </cell>
        </row>
        <row r="74">
          <cell r="B74">
            <v>38758</v>
          </cell>
          <cell r="C74">
            <v>60.910000000000004</v>
          </cell>
          <cell r="F74">
            <v>1.3164037173114329</v>
          </cell>
          <cell r="G74" t="e">
            <v>#DIV/0!</v>
          </cell>
        </row>
        <row r="75">
          <cell r="B75">
            <v>38757</v>
          </cell>
          <cell r="C75">
            <v>60.800000000000004</v>
          </cell>
          <cell r="F75">
            <v>1.3140263669764427</v>
          </cell>
          <cell r="G75" t="e">
            <v>#DIV/0!</v>
          </cell>
        </row>
        <row r="76">
          <cell r="B76">
            <v>38756</v>
          </cell>
          <cell r="C76">
            <v>61.17</v>
          </cell>
          <cell r="F76">
            <v>1.322022909012319</v>
          </cell>
          <cell r="G76" t="e">
            <v>#DIV/0!</v>
          </cell>
        </row>
        <row r="77">
          <cell r="B77">
            <v>38755</v>
          </cell>
          <cell r="C77">
            <v>60.85</v>
          </cell>
          <cell r="F77">
            <v>1.3151069807650746</v>
          </cell>
          <cell r="G77" t="e">
            <v>#DIV/0!</v>
          </cell>
        </row>
        <row r="78">
          <cell r="B78">
            <v>38754</v>
          </cell>
          <cell r="C78">
            <v>56.88</v>
          </cell>
          <cell r="F78">
            <v>1.2293062459476982</v>
          </cell>
          <cell r="G78" t="e">
            <v>#DIV/0!</v>
          </cell>
        </row>
        <row r="79">
          <cell r="B79">
            <v>38751</v>
          </cell>
          <cell r="C79">
            <v>57.06</v>
          </cell>
          <cell r="F79">
            <v>1.2331964555867732</v>
          </cell>
          <cell r="G79" t="e">
            <v>#DIV/0!</v>
          </cell>
        </row>
        <row r="80">
          <cell r="B80">
            <v>38750</v>
          </cell>
          <cell r="C80">
            <v>57.22</v>
          </cell>
          <cell r="F80">
            <v>1.2366544197103955</v>
          </cell>
          <cell r="G80" t="e">
            <v>#DIV/0!</v>
          </cell>
        </row>
        <row r="81">
          <cell r="B81">
            <v>38749</v>
          </cell>
          <cell r="C81">
            <v>57.54</v>
          </cell>
          <cell r="F81">
            <v>1.2435703479576399</v>
          </cell>
          <cell r="G81" t="e">
            <v>#DIV/0!</v>
          </cell>
        </row>
        <row r="82">
          <cell r="B82">
            <v>38748</v>
          </cell>
          <cell r="C82">
            <v>57.78</v>
          </cell>
          <cell r="F82">
            <v>1.2487572941430731</v>
          </cell>
          <cell r="G82" t="e">
            <v>#DIV/0!</v>
          </cell>
        </row>
        <row r="83">
          <cell r="B83">
            <v>38747</v>
          </cell>
          <cell r="C83">
            <v>58.01</v>
          </cell>
          <cell r="F83">
            <v>1.2537281175707802</v>
          </cell>
          <cell r="G83" t="e">
            <v>#DIV/0!</v>
          </cell>
        </row>
        <row r="84">
          <cell r="B84">
            <v>38744</v>
          </cell>
          <cell r="C84">
            <v>57.03</v>
          </cell>
          <cell r="F84">
            <v>1.2325480873135941</v>
          </cell>
          <cell r="G84" t="e">
            <v>#DIV/0!</v>
          </cell>
        </row>
        <row r="85">
          <cell r="B85">
            <v>38743</v>
          </cell>
          <cell r="C85">
            <v>57.06</v>
          </cell>
          <cell r="F85">
            <v>1.2331964555867732</v>
          </cell>
          <cell r="G85" t="e">
            <v>#DIV/0!</v>
          </cell>
        </row>
        <row r="86">
          <cell r="B86">
            <v>38742</v>
          </cell>
          <cell r="C86">
            <v>58.02</v>
          </cell>
          <cell r="F86">
            <v>1.2539442403285066</v>
          </cell>
          <cell r="G86" t="e">
            <v>#DIV/0!</v>
          </cell>
        </row>
        <row r="87">
          <cell r="A87">
            <v>0</v>
          </cell>
          <cell r="B87">
            <v>38741</v>
          </cell>
          <cell r="C87">
            <v>57.57</v>
          </cell>
          <cell r="F87">
            <v>1.2442187162308189</v>
          </cell>
          <cell r="G87" t="e">
            <v>#DIV/0!</v>
          </cell>
          <cell r="I87" t="str">
            <v>Transaction</v>
          </cell>
        </row>
        <row r="88">
          <cell r="A88">
            <v>1</v>
          </cell>
          <cell r="B88">
            <v>38740</v>
          </cell>
          <cell r="C88">
            <v>58.27</v>
          </cell>
          <cell r="F88">
            <v>1.2593473092716663</v>
          </cell>
          <cell r="G88" t="e">
            <v>#DIV/0!</v>
          </cell>
          <cell r="I88" t="str">
            <v>Day Prior</v>
          </cell>
        </row>
        <row r="89">
          <cell r="A89">
            <v>2</v>
          </cell>
          <cell r="B89">
            <v>38737</v>
          </cell>
          <cell r="C89">
            <v>58.46</v>
          </cell>
          <cell r="F89">
            <v>1.2634536416684676</v>
          </cell>
          <cell r="G89" t="e">
            <v>#DIV/0!</v>
          </cell>
        </row>
        <row r="90">
          <cell r="A90">
            <v>3</v>
          </cell>
          <cell r="B90">
            <v>38736</v>
          </cell>
          <cell r="C90">
            <v>58.870000000000005</v>
          </cell>
          <cell r="F90">
            <v>1.2723146747352496</v>
          </cell>
          <cell r="G90" t="e">
            <v>#DIV/0!</v>
          </cell>
        </row>
        <row r="91">
          <cell r="A91">
            <v>4</v>
          </cell>
          <cell r="B91">
            <v>38735</v>
          </cell>
          <cell r="C91">
            <v>57.26</v>
          </cell>
          <cell r="F91">
            <v>1.2375189107413009</v>
          </cell>
          <cell r="G91" t="e">
            <v>#DIV/0!</v>
          </cell>
        </row>
        <row r="92">
          <cell r="A92">
            <v>5</v>
          </cell>
          <cell r="B92">
            <v>38734</v>
          </cell>
          <cell r="C92">
            <v>56.63</v>
          </cell>
          <cell r="F92">
            <v>1.2239031770045385</v>
          </cell>
          <cell r="G92" t="e">
            <v>#DIV/0!</v>
          </cell>
        </row>
        <row r="93">
          <cell r="A93">
            <v>6</v>
          </cell>
          <cell r="B93">
            <v>38733</v>
          </cell>
          <cell r="C93">
            <v>56.15</v>
          </cell>
          <cell r="F93">
            <v>1.2135292846336718</v>
          </cell>
          <cell r="G93" t="e">
            <v>#DIV/0!</v>
          </cell>
        </row>
        <row r="94">
          <cell r="A94">
            <v>7</v>
          </cell>
          <cell r="B94">
            <v>38730</v>
          </cell>
          <cell r="C94">
            <v>56.15</v>
          </cell>
          <cell r="F94">
            <v>1.2135292846336718</v>
          </cell>
          <cell r="G94" t="e">
            <v>#DIV/0!</v>
          </cell>
        </row>
        <row r="95">
          <cell r="A95">
            <v>8</v>
          </cell>
          <cell r="B95">
            <v>38729</v>
          </cell>
          <cell r="C95">
            <v>56.74</v>
          </cell>
          <cell r="F95">
            <v>1.2262805273395287</v>
          </cell>
          <cell r="G95" t="e">
            <v>#DIV/0!</v>
          </cell>
        </row>
        <row r="96">
          <cell r="A96">
            <v>9</v>
          </cell>
          <cell r="B96">
            <v>38728</v>
          </cell>
          <cell r="C96">
            <v>57.300000000000004</v>
          </cell>
          <cell r="F96">
            <v>1.2383834017722066</v>
          </cell>
          <cell r="G96" t="e">
            <v>#DIV/0!</v>
          </cell>
        </row>
        <row r="97">
          <cell r="A97">
            <v>10</v>
          </cell>
          <cell r="B97">
            <v>38727</v>
          </cell>
          <cell r="C97">
            <v>56.230000000000004</v>
          </cell>
          <cell r="F97">
            <v>1.215258266695483</v>
          </cell>
          <cell r="G97" t="e">
            <v>#DIV/0!</v>
          </cell>
        </row>
        <row r="98">
          <cell r="A98">
            <v>11</v>
          </cell>
          <cell r="B98">
            <v>38726</v>
          </cell>
          <cell r="C98">
            <v>56.410000000000004</v>
          </cell>
          <cell r="F98">
            <v>1.2191484763345579</v>
          </cell>
          <cell r="G98" t="e">
            <v>#DIV/0!</v>
          </cell>
        </row>
        <row r="99">
          <cell r="A99">
            <v>12</v>
          </cell>
          <cell r="B99">
            <v>38723</v>
          </cell>
          <cell r="C99">
            <v>57.14</v>
          </cell>
          <cell r="F99">
            <v>1.2349254376485843</v>
          </cell>
          <cell r="G99" t="e">
            <v>#DIV/0!</v>
          </cell>
        </row>
        <row r="100">
          <cell r="A100">
            <v>13</v>
          </cell>
          <cell r="B100">
            <v>38722</v>
          </cell>
          <cell r="C100">
            <v>56</v>
          </cell>
          <cell r="F100">
            <v>1.2102874432677759</v>
          </cell>
          <cell r="G100" t="e">
            <v>#DIV/0!</v>
          </cell>
        </row>
        <row r="101">
          <cell r="A101">
            <v>14</v>
          </cell>
          <cell r="B101">
            <v>38721</v>
          </cell>
          <cell r="C101">
            <v>58.160000000000004</v>
          </cell>
          <cell r="F101">
            <v>1.2569699589366761</v>
          </cell>
          <cell r="G101" t="e">
            <v>#DIV/0!</v>
          </cell>
        </row>
        <row r="102">
          <cell r="A102">
            <v>15</v>
          </cell>
          <cell r="B102">
            <v>38720</v>
          </cell>
          <cell r="C102">
            <v>53.96</v>
          </cell>
          <cell r="F102">
            <v>1.1661984006915929</v>
          </cell>
          <cell r="G102" t="e">
            <v>#DIV/0!</v>
          </cell>
        </row>
        <row r="103">
          <cell r="A103">
            <v>16</v>
          </cell>
          <cell r="B103">
            <v>38719</v>
          </cell>
          <cell r="C103">
            <v>52.72</v>
          </cell>
          <cell r="F103">
            <v>1.1393991787335205</v>
          </cell>
          <cell r="G103" t="e">
            <v>#DIV/0!</v>
          </cell>
        </row>
        <row r="104">
          <cell r="A104">
            <v>17</v>
          </cell>
          <cell r="B104">
            <v>38716</v>
          </cell>
          <cell r="C104">
            <v>52.72</v>
          </cell>
          <cell r="F104">
            <v>1.1393991787335205</v>
          </cell>
          <cell r="G104" t="e">
            <v>#DIV/0!</v>
          </cell>
        </row>
        <row r="105">
          <cell r="A105">
            <v>18</v>
          </cell>
          <cell r="B105">
            <v>38715</v>
          </cell>
          <cell r="C105">
            <v>52.77</v>
          </cell>
          <cell r="F105">
            <v>1.1404797925221526</v>
          </cell>
          <cell r="G105" t="e">
            <v>#DIV/0!</v>
          </cell>
        </row>
        <row r="106">
          <cell r="A106">
            <v>19</v>
          </cell>
          <cell r="B106">
            <v>38714</v>
          </cell>
          <cell r="C106">
            <v>52.45</v>
          </cell>
          <cell r="F106">
            <v>1.1335638642749082</v>
          </cell>
          <cell r="G106" t="e">
            <v>#DIV/0!</v>
          </cell>
        </row>
        <row r="107">
          <cell r="A107">
            <v>20</v>
          </cell>
          <cell r="B107">
            <v>38713</v>
          </cell>
          <cell r="C107">
            <v>52.78</v>
          </cell>
          <cell r="F107">
            <v>1.140695915279879</v>
          </cell>
          <cell r="G107" t="e">
            <v>#DIV/0!</v>
          </cell>
        </row>
        <row r="108">
          <cell r="A108">
            <v>21</v>
          </cell>
          <cell r="B108">
            <v>38712</v>
          </cell>
          <cell r="C108">
            <v>52.730000000000004</v>
          </cell>
          <cell r="F108">
            <v>1.1396153014912471</v>
          </cell>
          <cell r="G108" t="e">
            <v>#DIV/0!</v>
          </cell>
          <cell r="I108" t="str">
            <v>30 Day Prior</v>
          </cell>
        </row>
        <row r="109">
          <cell r="A109">
            <v>22</v>
          </cell>
          <cell r="B109">
            <v>38709</v>
          </cell>
          <cell r="C109">
            <v>52.730000000000004</v>
          </cell>
          <cell r="F109">
            <v>1.1396153014912471</v>
          </cell>
          <cell r="G109" t="e">
            <v>#DIV/0!</v>
          </cell>
        </row>
        <row r="110">
          <cell r="A110">
            <v>23</v>
          </cell>
          <cell r="B110">
            <v>38708</v>
          </cell>
          <cell r="C110">
            <v>52.76</v>
          </cell>
          <cell r="F110">
            <v>1.1402636697644262</v>
          </cell>
          <cell r="G110" t="e">
            <v>#DIV/0!</v>
          </cell>
        </row>
        <row r="111">
          <cell r="A111">
            <v>24</v>
          </cell>
          <cell r="B111">
            <v>38707</v>
          </cell>
          <cell r="C111">
            <v>52.08</v>
          </cell>
          <cell r="F111">
            <v>1.1255673222390317</v>
          </cell>
          <cell r="G111" t="e">
            <v>#DIV/0!</v>
          </cell>
        </row>
        <row r="112">
          <cell r="A112">
            <v>25</v>
          </cell>
          <cell r="B112">
            <v>38706</v>
          </cell>
          <cell r="C112">
            <v>52.050000000000004</v>
          </cell>
          <cell r="F112">
            <v>1.1249189539658526</v>
          </cell>
          <cell r="G112" t="e">
            <v>#DIV/0!</v>
          </cell>
        </row>
        <row r="113">
          <cell r="A113">
            <v>26</v>
          </cell>
          <cell r="B113">
            <v>38705</v>
          </cell>
          <cell r="C113">
            <v>52.54</v>
          </cell>
          <cell r="F113">
            <v>1.1355089690944455</v>
          </cell>
          <cell r="G113" t="e">
            <v>#DIV/0!</v>
          </cell>
        </row>
        <row r="114">
          <cell r="A114">
            <v>27</v>
          </cell>
          <cell r="B114">
            <v>38702</v>
          </cell>
          <cell r="C114">
            <v>53.39</v>
          </cell>
          <cell r="F114">
            <v>1.1538794035011886</v>
          </cell>
          <cell r="G114" t="e">
            <v>#DIV/0!</v>
          </cell>
        </row>
        <row r="115">
          <cell r="A115">
            <v>28</v>
          </cell>
          <cell r="B115">
            <v>38701</v>
          </cell>
          <cell r="C115">
            <v>54.95</v>
          </cell>
          <cell r="F115">
            <v>1.1875945537065054</v>
          </cell>
          <cell r="G115" t="e">
            <v>#DIV/0!</v>
          </cell>
        </row>
        <row r="116">
          <cell r="A116">
            <v>29</v>
          </cell>
          <cell r="B116">
            <v>38700</v>
          </cell>
          <cell r="C116">
            <v>54.72</v>
          </cell>
          <cell r="F116">
            <v>1.1826237302787983</v>
          </cell>
          <cell r="G116" t="e">
            <v>#DIV/0!</v>
          </cell>
        </row>
        <row r="117">
          <cell r="A117">
            <v>30</v>
          </cell>
          <cell r="B117">
            <v>38699</v>
          </cell>
          <cell r="C117">
            <v>55.34</v>
          </cell>
          <cell r="F117">
            <v>1.1960233412578345</v>
          </cell>
          <cell r="G117" t="e">
            <v>#DIV/0!</v>
          </cell>
        </row>
        <row r="118">
          <cell r="A118">
            <v>31</v>
          </cell>
          <cell r="B118">
            <v>38698</v>
          </cell>
          <cell r="C118">
            <v>53.61</v>
          </cell>
          <cell r="F118">
            <v>1.1586341041711692</v>
          </cell>
          <cell r="G118" t="e">
            <v>#DIV/0!</v>
          </cell>
        </row>
        <row r="119">
          <cell r="A119">
            <v>32</v>
          </cell>
          <cell r="B119">
            <v>38695</v>
          </cell>
          <cell r="C119">
            <v>53.89</v>
          </cell>
          <cell r="F119">
            <v>1.1646855413875081</v>
          </cell>
          <cell r="G119" t="e">
            <v>#DIV/0!</v>
          </cell>
        </row>
        <row r="120">
          <cell r="A120">
            <v>33</v>
          </cell>
          <cell r="B120">
            <v>38694</v>
          </cell>
          <cell r="C120">
            <v>54.7</v>
          </cell>
          <cell r="F120">
            <v>1.1821914847633455</v>
          </cell>
          <cell r="G120" t="e">
            <v>#DIV/0!</v>
          </cell>
        </row>
        <row r="121">
          <cell r="A121">
            <v>34</v>
          </cell>
          <cell r="B121">
            <v>38693</v>
          </cell>
          <cell r="C121">
            <v>56.25</v>
          </cell>
          <cell r="F121">
            <v>1.2156905122109358</v>
          </cell>
          <cell r="G121" t="e">
            <v>#DIV/0!</v>
          </cell>
        </row>
        <row r="122">
          <cell r="A122">
            <v>35</v>
          </cell>
          <cell r="B122">
            <v>38692</v>
          </cell>
          <cell r="C122">
            <v>56.230000000000004</v>
          </cell>
          <cell r="F122">
            <v>1.215258266695483</v>
          </cell>
          <cell r="G122" t="e">
            <v>#DIV/0!</v>
          </cell>
        </row>
        <row r="123">
          <cell r="A123">
            <v>36</v>
          </cell>
          <cell r="B123">
            <v>38691</v>
          </cell>
          <cell r="C123">
            <v>55.910000000000004</v>
          </cell>
          <cell r="F123">
            <v>1.2083423384482386</v>
          </cell>
          <cell r="G123" t="e">
            <v>#DIV/0!</v>
          </cell>
        </row>
        <row r="124">
          <cell r="A124">
            <v>37</v>
          </cell>
          <cell r="B124">
            <v>38688</v>
          </cell>
          <cell r="C124">
            <v>56.54</v>
          </cell>
          <cell r="F124">
            <v>1.221958072185001</v>
          </cell>
          <cell r="G124" t="e">
            <v>#DIV/0!</v>
          </cell>
        </row>
        <row r="125">
          <cell r="A125">
            <v>38</v>
          </cell>
          <cell r="B125">
            <v>38687</v>
          </cell>
          <cell r="C125">
            <v>56.27</v>
          </cell>
          <cell r="F125">
            <v>1.2161227577263887</v>
          </cell>
          <cell r="G125" t="e">
            <v>#DIV/0!</v>
          </cell>
        </row>
        <row r="126">
          <cell r="A126">
            <v>39</v>
          </cell>
          <cell r="B126">
            <v>38686</v>
          </cell>
          <cell r="C126">
            <v>55.44</v>
          </cell>
          <cell r="F126">
            <v>1.1981845688350983</v>
          </cell>
          <cell r="G126" t="e">
            <v>#DIV/0!</v>
          </cell>
        </row>
        <row r="127">
          <cell r="A127">
            <v>40</v>
          </cell>
          <cell r="B127">
            <v>38685</v>
          </cell>
          <cell r="C127">
            <v>56.160000000000004</v>
          </cell>
          <cell r="F127">
            <v>1.2137454073913982</v>
          </cell>
          <cell r="G127" t="e">
            <v>#DIV/0!</v>
          </cell>
        </row>
        <row r="128">
          <cell r="A128">
            <v>41</v>
          </cell>
          <cell r="B128">
            <v>38684</v>
          </cell>
          <cell r="C128">
            <v>56.24</v>
          </cell>
          <cell r="F128">
            <v>1.2154743894532094</v>
          </cell>
          <cell r="G128" t="e">
            <v>#DIV/0!</v>
          </cell>
        </row>
        <row r="129">
          <cell r="A129">
            <v>42</v>
          </cell>
          <cell r="B129">
            <v>38681</v>
          </cell>
          <cell r="C129">
            <v>56.38</v>
          </cell>
          <cell r="F129">
            <v>1.2185001080613789</v>
          </cell>
          <cell r="G129" t="e">
            <v>#DIV/0!</v>
          </cell>
        </row>
        <row r="130">
          <cell r="A130">
            <v>43</v>
          </cell>
          <cell r="B130">
            <v>38680</v>
          </cell>
          <cell r="C130">
            <v>56.7</v>
          </cell>
          <cell r="F130">
            <v>1.2254160363086233</v>
          </cell>
          <cell r="G130" t="e">
            <v>#DIV/0!</v>
          </cell>
          <cell r="I130" t="str">
            <v>60 Day Prior</v>
          </cell>
        </row>
        <row r="131">
          <cell r="A131">
            <v>44</v>
          </cell>
          <cell r="B131">
            <v>38679</v>
          </cell>
          <cell r="C131">
            <v>56.7</v>
          </cell>
          <cell r="F131">
            <v>1.2254160363086233</v>
          </cell>
          <cell r="G131" t="e">
            <v>#DIV/0!</v>
          </cell>
        </row>
        <row r="132">
          <cell r="A132">
            <v>45</v>
          </cell>
          <cell r="B132">
            <v>38678</v>
          </cell>
          <cell r="C132">
            <v>55.72</v>
          </cell>
          <cell r="F132">
            <v>1.2042360060514372</v>
          </cell>
          <cell r="G132" t="e">
            <v>#DIV/0!</v>
          </cell>
        </row>
        <row r="133">
          <cell r="A133">
            <v>46</v>
          </cell>
          <cell r="B133">
            <v>38677</v>
          </cell>
          <cell r="C133">
            <v>55.6</v>
          </cell>
          <cell r="F133">
            <v>1.2016425329587206</v>
          </cell>
          <cell r="G133" t="e">
            <v>#DIV/0!</v>
          </cell>
        </row>
        <row r="134">
          <cell r="A134">
            <v>47</v>
          </cell>
          <cell r="B134">
            <v>38674</v>
          </cell>
          <cell r="C134">
            <v>56.99</v>
          </cell>
          <cell r="F134">
            <v>1.2316835962826884</v>
          </cell>
          <cell r="G134" t="e">
            <v>#DIV/0!</v>
          </cell>
        </row>
        <row r="135">
          <cell r="A135">
            <v>48</v>
          </cell>
          <cell r="B135">
            <v>38673</v>
          </cell>
          <cell r="C135">
            <v>56.74</v>
          </cell>
          <cell r="F135">
            <v>1.2262805273395287</v>
          </cell>
          <cell r="G135" t="e">
            <v>#DIV/0!</v>
          </cell>
        </row>
        <row r="136">
          <cell r="A136">
            <v>49</v>
          </cell>
          <cell r="B136">
            <v>38672</v>
          </cell>
          <cell r="C136">
            <v>55.870000000000005</v>
          </cell>
          <cell r="F136">
            <v>1.2074778474173331</v>
          </cell>
          <cell r="G136" t="e">
            <v>#DIV/0!</v>
          </cell>
        </row>
        <row r="137">
          <cell r="A137">
            <v>50</v>
          </cell>
          <cell r="B137">
            <v>38671</v>
          </cell>
          <cell r="C137">
            <v>56.44</v>
          </cell>
          <cell r="F137">
            <v>1.219796844607737</v>
          </cell>
          <cell r="G137" t="e">
            <v>#DIV/0!</v>
          </cell>
        </row>
        <row r="138">
          <cell r="A138">
            <v>51</v>
          </cell>
          <cell r="B138">
            <v>38670</v>
          </cell>
          <cell r="C138">
            <v>56.870000000000005</v>
          </cell>
          <cell r="F138">
            <v>1.229090123189972</v>
          </cell>
          <cell r="G138" t="e">
            <v>#DIV/0!</v>
          </cell>
        </row>
        <row r="139">
          <cell r="A139">
            <v>52</v>
          </cell>
          <cell r="B139">
            <v>38667</v>
          </cell>
          <cell r="C139">
            <v>57.03</v>
          </cell>
          <cell r="F139">
            <v>1.2325480873135941</v>
          </cell>
          <cell r="G139" t="e">
            <v>#DIV/0!</v>
          </cell>
        </row>
        <row r="140">
          <cell r="A140">
            <v>53</v>
          </cell>
          <cell r="B140">
            <v>38666</v>
          </cell>
          <cell r="C140">
            <v>57.29</v>
          </cell>
          <cell r="F140">
            <v>1.2381672790144802</v>
          </cell>
          <cell r="G140" t="e">
            <v>#DIV/0!</v>
          </cell>
        </row>
        <row r="141">
          <cell r="A141">
            <v>54</v>
          </cell>
          <cell r="B141">
            <v>38665</v>
          </cell>
          <cell r="C141">
            <v>56.59</v>
          </cell>
          <cell r="F141">
            <v>1.2230386859736331</v>
          </cell>
          <cell r="G141" t="e">
            <v>#DIV/0!</v>
          </cell>
        </row>
        <row r="142">
          <cell r="A142">
            <v>55</v>
          </cell>
          <cell r="B142">
            <v>38664</v>
          </cell>
          <cell r="C142">
            <v>50.881</v>
          </cell>
          <cell r="F142">
            <v>1.0996542035876378</v>
          </cell>
          <cell r="G142" t="e">
            <v>#DIV/0!</v>
          </cell>
        </row>
        <row r="143">
          <cell r="A143">
            <v>56</v>
          </cell>
          <cell r="B143">
            <v>38663</v>
          </cell>
          <cell r="C143">
            <v>52.75</v>
          </cell>
          <cell r="F143">
            <v>1.1400475470066997</v>
          </cell>
          <cell r="G143" t="e">
            <v>#DIV/0!</v>
          </cell>
        </row>
        <row r="144">
          <cell r="A144">
            <v>57</v>
          </cell>
          <cell r="B144">
            <v>38660</v>
          </cell>
          <cell r="C144">
            <v>54.11</v>
          </cell>
          <cell r="F144">
            <v>1.1694402420574885</v>
          </cell>
          <cell r="G144" t="e">
            <v>#DIV/0!</v>
          </cell>
        </row>
        <row r="145">
          <cell r="A145">
            <v>58</v>
          </cell>
          <cell r="B145">
            <v>38659</v>
          </cell>
          <cell r="C145">
            <v>52.5</v>
          </cell>
          <cell r="F145">
            <v>1.1346444780635401</v>
          </cell>
          <cell r="G145" t="e">
            <v>#DIV/0!</v>
          </cell>
        </row>
        <row r="146">
          <cell r="A146">
            <v>59</v>
          </cell>
          <cell r="B146">
            <v>38658</v>
          </cell>
          <cell r="C146">
            <v>52.81</v>
          </cell>
          <cell r="F146">
            <v>1.1413442835530581</v>
          </cell>
          <cell r="G146" t="e">
            <v>#DIV/0!</v>
          </cell>
        </row>
        <row r="147">
          <cell r="A147">
            <v>60</v>
          </cell>
          <cell r="B147">
            <v>38657</v>
          </cell>
          <cell r="C147">
            <v>50.74</v>
          </cell>
          <cell r="F147">
            <v>1.0966068727036957</v>
          </cell>
          <cell r="G147" t="e">
            <v>#DIV/0!</v>
          </cell>
        </row>
        <row r="148">
          <cell r="A148">
            <v>61</v>
          </cell>
          <cell r="B148">
            <v>38656</v>
          </cell>
          <cell r="C148">
            <v>50.730000000000004</v>
          </cell>
          <cell r="F148">
            <v>1.0963907499459693</v>
          </cell>
          <cell r="G148" t="e">
            <v>#DIV/0!</v>
          </cell>
        </row>
        <row r="149">
          <cell r="A149">
            <v>62</v>
          </cell>
          <cell r="B149">
            <v>38653</v>
          </cell>
          <cell r="C149">
            <v>49.660000000000004</v>
          </cell>
          <cell r="F149">
            <v>1.0732656148692457</v>
          </cell>
          <cell r="G149" t="e">
            <v>#DIV/0!</v>
          </cell>
        </row>
        <row r="150">
          <cell r="A150">
            <v>63</v>
          </cell>
          <cell r="B150">
            <v>38652</v>
          </cell>
          <cell r="C150">
            <v>48.52</v>
          </cell>
          <cell r="F150">
            <v>1.0486276204884375</v>
          </cell>
          <cell r="G150" t="e">
            <v>#DIV/0!</v>
          </cell>
        </row>
        <row r="151">
          <cell r="A151">
            <v>64</v>
          </cell>
          <cell r="B151">
            <v>38651</v>
          </cell>
          <cell r="C151">
            <v>49.910000000000004</v>
          </cell>
          <cell r="F151">
            <v>1.0786686838124055</v>
          </cell>
          <cell r="G151" t="e">
            <v>#DIV/0!</v>
          </cell>
        </row>
        <row r="152">
          <cell r="A152">
            <v>65</v>
          </cell>
          <cell r="B152">
            <v>38650</v>
          </cell>
          <cell r="C152">
            <v>50.27</v>
          </cell>
          <cell r="F152">
            <v>1.0864491030905554</v>
          </cell>
          <cell r="G152" t="e">
            <v>#DIV/0!</v>
          </cell>
        </row>
        <row r="153">
          <cell r="A153">
            <v>66</v>
          </cell>
          <cell r="B153">
            <v>38649</v>
          </cell>
          <cell r="C153">
            <v>50.18</v>
          </cell>
          <cell r="F153">
            <v>1.0845039982710178</v>
          </cell>
          <cell r="G153" t="e">
            <v>#DIV/0!</v>
          </cell>
        </row>
        <row r="154">
          <cell r="A154">
            <v>67</v>
          </cell>
          <cell r="B154">
            <v>38646</v>
          </cell>
          <cell r="C154">
            <v>49.050000000000004</v>
          </cell>
          <cell r="F154">
            <v>1.0600821266479361</v>
          </cell>
          <cell r="G154" t="e">
            <v>#DIV/0!</v>
          </cell>
        </row>
        <row r="155">
          <cell r="A155">
            <v>68</v>
          </cell>
          <cell r="B155">
            <v>38645</v>
          </cell>
          <cell r="C155">
            <v>48.09</v>
          </cell>
          <cell r="F155">
            <v>1.0393343419062027</v>
          </cell>
          <cell r="G155" t="e">
            <v>#DIV/0!</v>
          </cell>
        </row>
        <row r="156">
          <cell r="A156">
            <v>69</v>
          </cell>
          <cell r="B156">
            <v>38644</v>
          </cell>
          <cell r="C156">
            <v>48.15</v>
          </cell>
          <cell r="F156">
            <v>1.040631078452561</v>
          </cell>
          <cell r="G156" t="e">
            <v>#DIV/0!</v>
          </cell>
        </row>
        <row r="157">
          <cell r="A157">
            <v>70</v>
          </cell>
          <cell r="B157">
            <v>38643</v>
          </cell>
          <cell r="C157">
            <v>47.84</v>
          </cell>
          <cell r="F157">
            <v>1.033931272963043</v>
          </cell>
          <cell r="G157" t="e">
            <v>#DIV/0!</v>
          </cell>
        </row>
        <row r="158">
          <cell r="A158">
            <v>71</v>
          </cell>
          <cell r="B158">
            <v>38642</v>
          </cell>
          <cell r="C158">
            <v>49.15</v>
          </cell>
          <cell r="F158">
            <v>1.0622433542251999</v>
          </cell>
          <cell r="G158" t="e">
            <v>#DIV/0!</v>
          </cell>
        </row>
        <row r="159">
          <cell r="A159">
            <v>72</v>
          </cell>
          <cell r="B159">
            <v>38639</v>
          </cell>
          <cell r="C159">
            <v>49.82</v>
          </cell>
          <cell r="F159">
            <v>1.076723578992868</v>
          </cell>
          <cell r="G159" t="e">
            <v>#DIV/0!</v>
          </cell>
        </row>
        <row r="160">
          <cell r="A160">
            <v>73</v>
          </cell>
          <cell r="B160">
            <v>38638</v>
          </cell>
          <cell r="C160">
            <v>49.88</v>
          </cell>
          <cell r="F160">
            <v>1.0780203155392263</v>
          </cell>
          <cell r="G160" t="e">
            <v>#DIV/0!</v>
          </cell>
        </row>
        <row r="161">
          <cell r="A161">
            <v>74</v>
          </cell>
          <cell r="B161">
            <v>38637</v>
          </cell>
          <cell r="C161">
            <v>48.31</v>
          </cell>
          <cell r="F161">
            <v>1.0440890425761833</v>
          </cell>
          <cell r="G161" t="e">
            <v>#DIV/0!</v>
          </cell>
        </row>
        <row r="162">
          <cell r="A162">
            <v>75</v>
          </cell>
          <cell r="B162">
            <v>38636</v>
          </cell>
          <cell r="C162">
            <v>47.12</v>
          </cell>
          <cell r="F162">
            <v>1.0183704344067428</v>
          </cell>
          <cell r="G162" t="e">
            <v>#DIV/0!</v>
          </cell>
        </row>
        <row r="163">
          <cell r="A163">
            <v>76</v>
          </cell>
          <cell r="B163">
            <v>38635</v>
          </cell>
          <cell r="C163">
            <v>47.93</v>
          </cell>
          <cell r="F163">
            <v>1.0358763777825803</v>
          </cell>
          <cell r="G163" t="e">
            <v>#DIV/0!</v>
          </cell>
        </row>
        <row r="164">
          <cell r="A164">
            <v>77</v>
          </cell>
          <cell r="B164">
            <v>38632</v>
          </cell>
          <cell r="C164">
            <v>48.26</v>
          </cell>
          <cell r="F164">
            <v>1.0430084287875512</v>
          </cell>
          <cell r="G164" t="e">
            <v>#DIV/0!</v>
          </cell>
        </row>
        <row r="165">
          <cell r="A165">
            <v>78</v>
          </cell>
          <cell r="B165">
            <v>38631</v>
          </cell>
          <cell r="C165">
            <v>44.52</v>
          </cell>
          <cell r="F165">
            <v>0.96217851739788196</v>
          </cell>
          <cell r="G165" t="e">
            <v>#DIV/0!</v>
          </cell>
        </row>
        <row r="166">
          <cell r="A166">
            <v>79</v>
          </cell>
          <cell r="B166">
            <v>38630</v>
          </cell>
          <cell r="C166">
            <v>44.800000000000004</v>
          </cell>
          <cell r="F166">
            <v>0.9682299546142209</v>
          </cell>
          <cell r="G166" t="e">
            <v>#DIV/0!</v>
          </cell>
        </row>
        <row r="167">
          <cell r="A167">
            <v>80</v>
          </cell>
          <cell r="B167">
            <v>38629</v>
          </cell>
          <cell r="C167">
            <v>44.730000000000004</v>
          </cell>
          <cell r="F167">
            <v>0.96671709531013617</v>
          </cell>
          <cell r="G167" t="e">
            <v>#DIV/0!</v>
          </cell>
        </row>
        <row r="168">
          <cell r="A168">
            <v>81</v>
          </cell>
          <cell r="B168">
            <v>38628</v>
          </cell>
          <cell r="C168">
            <v>45.01</v>
          </cell>
          <cell r="F168">
            <v>0.97276853252647488</v>
          </cell>
          <cell r="G168" t="e">
            <v>#DIV/0!</v>
          </cell>
        </row>
        <row r="169">
          <cell r="A169">
            <v>82</v>
          </cell>
          <cell r="B169">
            <v>38625</v>
          </cell>
          <cell r="C169">
            <v>44.51</v>
          </cell>
          <cell r="F169">
            <v>0.96196239464015554</v>
          </cell>
          <cell r="G169" t="e">
            <v>#DIV/0!</v>
          </cell>
        </row>
        <row r="170">
          <cell r="A170">
            <v>83</v>
          </cell>
          <cell r="B170">
            <v>38624</v>
          </cell>
          <cell r="C170">
            <v>43.46</v>
          </cell>
          <cell r="F170">
            <v>0.93926950507888474</v>
          </cell>
          <cell r="G170" t="e">
            <v>#DIV/0!</v>
          </cell>
        </row>
        <row r="171">
          <cell r="A171">
            <v>84</v>
          </cell>
          <cell r="B171">
            <v>38623</v>
          </cell>
          <cell r="C171">
            <v>42.31</v>
          </cell>
          <cell r="F171">
            <v>0.91441538794035016</v>
          </cell>
          <cell r="G171" t="e">
            <v>#DIV/0!</v>
          </cell>
        </row>
        <row r="172">
          <cell r="A172">
            <v>85</v>
          </cell>
          <cell r="B172">
            <v>38622</v>
          </cell>
          <cell r="C172">
            <v>42.79</v>
          </cell>
          <cell r="F172">
            <v>0.92478928031121665</v>
          </cell>
          <cell r="G172" t="e">
            <v>#DIV/0!</v>
          </cell>
        </row>
        <row r="173">
          <cell r="A173">
            <v>86</v>
          </cell>
          <cell r="B173">
            <v>38621</v>
          </cell>
          <cell r="C173">
            <v>42.75</v>
          </cell>
          <cell r="F173">
            <v>0.92392478928031119</v>
          </cell>
          <cell r="G173" t="e">
            <v>#DIV/0!</v>
          </cell>
        </row>
        <row r="174">
          <cell r="A174">
            <v>87</v>
          </cell>
          <cell r="B174">
            <v>38618</v>
          </cell>
          <cell r="C174">
            <v>41.93</v>
          </cell>
          <cell r="F174">
            <v>0.90620272314674732</v>
          </cell>
          <cell r="G174" t="e">
            <v>#DIV/0!</v>
          </cell>
        </row>
        <row r="175">
          <cell r="A175">
            <v>88</v>
          </cell>
          <cell r="B175">
            <v>38617</v>
          </cell>
          <cell r="C175">
            <v>41.300000000000004</v>
          </cell>
          <cell r="F175">
            <v>0.89258698940998493</v>
          </cell>
          <cell r="G175" t="e">
            <v>#DIV/0!</v>
          </cell>
        </row>
        <row r="176">
          <cell r="A176">
            <v>89</v>
          </cell>
          <cell r="B176">
            <v>38616</v>
          </cell>
          <cell r="C176">
            <v>41.33</v>
          </cell>
          <cell r="F176">
            <v>0.89323535768316398</v>
          </cell>
          <cell r="G176" t="e">
            <v>#DIV/0!</v>
          </cell>
        </row>
        <row r="177">
          <cell r="A177">
            <v>90</v>
          </cell>
          <cell r="B177">
            <v>38615</v>
          </cell>
          <cell r="C177">
            <v>42.54</v>
          </cell>
          <cell r="F177">
            <v>0.91938621136805698</v>
          </cell>
          <cell r="G177" t="e">
            <v>#DIV/0!</v>
          </cell>
        </row>
        <row r="178">
          <cell r="A178">
            <v>91</v>
          </cell>
          <cell r="B178">
            <v>38614</v>
          </cell>
          <cell r="C178">
            <v>43.26</v>
          </cell>
          <cell r="F178">
            <v>0.93494704992435695</v>
          </cell>
          <cell r="G178" t="e">
            <v>#DIV/0!</v>
          </cell>
        </row>
        <row r="179">
          <cell r="A179">
            <v>92</v>
          </cell>
          <cell r="B179">
            <v>38611</v>
          </cell>
          <cell r="C179">
            <v>42.79</v>
          </cell>
          <cell r="F179">
            <v>0.92478928031121665</v>
          </cell>
          <cell r="G179" t="e">
            <v>#DIV/0!</v>
          </cell>
        </row>
        <row r="180">
          <cell r="A180">
            <v>93</v>
          </cell>
          <cell r="B180">
            <v>38610</v>
          </cell>
          <cell r="C180">
            <v>42.77</v>
          </cell>
          <cell r="F180">
            <v>0.92435703479576403</v>
          </cell>
          <cell r="G180" t="e">
            <v>#DIV/0!</v>
          </cell>
        </row>
        <row r="181">
          <cell r="A181">
            <v>94</v>
          </cell>
          <cell r="B181">
            <v>38609</v>
          </cell>
          <cell r="C181">
            <v>42.96</v>
          </cell>
          <cell r="F181">
            <v>0.92846336719256528</v>
          </cell>
          <cell r="G181" t="e">
            <v>#DIV/0!</v>
          </cell>
        </row>
        <row r="182">
          <cell r="A182">
            <v>95</v>
          </cell>
          <cell r="B182">
            <v>38608</v>
          </cell>
          <cell r="C182">
            <v>43.87</v>
          </cell>
          <cell r="F182">
            <v>0.94813053814566661</v>
          </cell>
          <cell r="G182" t="e">
            <v>#DIV/0!</v>
          </cell>
        </row>
        <row r="183">
          <cell r="A183">
            <v>96</v>
          </cell>
          <cell r="B183">
            <v>38607</v>
          </cell>
          <cell r="C183">
            <v>44.730000000000004</v>
          </cell>
          <cell r="F183">
            <v>0.96671709531013617</v>
          </cell>
          <cell r="G183" t="e">
            <v>#DIV/0!</v>
          </cell>
        </row>
        <row r="184">
          <cell r="A184">
            <v>97</v>
          </cell>
          <cell r="B184">
            <v>38604</v>
          </cell>
          <cell r="C184">
            <v>45.02</v>
          </cell>
          <cell r="F184">
            <v>0.97298465528420142</v>
          </cell>
          <cell r="G184" t="e">
            <v>#DIV/0!</v>
          </cell>
        </row>
        <row r="185">
          <cell r="A185">
            <v>98</v>
          </cell>
          <cell r="B185">
            <v>38603</v>
          </cell>
          <cell r="C185">
            <v>45.400000000000006</v>
          </cell>
          <cell r="F185">
            <v>0.98119732007780425</v>
          </cell>
          <cell r="G185" t="e">
            <v>#DIV/0!</v>
          </cell>
        </row>
        <row r="186">
          <cell r="A186">
            <v>99</v>
          </cell>
          <cell r="B186">
            <v>38602</v>
          </cell>
          <cell r="C186">
            <v>45.84</v>
          </cell>
          <cell r="F186">
            <v>0.99070672141776528</v>
          </cell>
          <cell r="G186" t="e">
            <v>#DIV/0!</v>
          </cell>
        </row>
        <row r="187">
          <cell r="A187">
            <v>100</v>
          </cell>
          <cell r="B187">
            <v>38601</v>
          </cell>
          <cell r="C187">
            <v>44.13</v>
          </cell>
          <cell r="F187">
            <v>0.95374972984655282</v>
          </cell>
          <cell r="G187" t="e">
            <v>#DIV/0!</v>
          </cell>
        </row>
        <row r="188">
          <cell r="A188">
            <v>101</v>
          </cell>
          <cell r="B188">
            <v>38600</v>
          </cell>
          <cell r="C188">
            <v>43.25</v>
          </cell>
          <cell r="F188">
            <v>0.93473092716663053</v>
          </cell>
          <cell r="G188" t="e">
            <v>#DIV/0!</v>
          </cell>
        </row>
        <row r="189">
          <cell r="A189">
            <v>102</v>
          </cell>
          <cell r="B189">
            <v>38597</v>
          </cell>
          <cell r="C189">
            <v>43.25</v>
          </cell>
          <cell r="F189">
            <v>0.93473092716663053</v>
          </cell>
          <cell r="G189" t="e">
            <v>#DIV/0!</v>
          </cell>
        </row>
        <row r="190">
          <cell r="A190">
            <v>103</v>
          </cell>
          <cell r="B190">
            <v>38596</v>
          </cell>
          <cell r="C190">
            <v>43.86</v>
          </cell>
          <cell r="F190">
            <v>0.9479144153879403</v>
          </cell>
          <cell r="G190" t="e">
            <v>#DIV/0!</v>
          </cell>
        </row>
        <row r="191">
          <cell r="A191">
            <v>104</v>
          </cell>
          <cell r="B191">
            <v>38595</v>
          </cell>
          <cell r="C191">
            <v>43.900000000000006</v>
          </cell>
          <cell r="F191">
            <v>0.94877890641884599</v>
          </cell>
          <cell r="G191" t="e">
            <v>#DIV/0!</v>
          </cell>
        </row>
        <row r="192">
          <cell r="A192">
            <v>105</v>
          </cell>
          <cell r="B192">
            <v>38594</v>
          </cell>
          <cell r="C192">
            <v>42.67</v>
          </cell>
          <cell r="F192">
            <v>0.92219580721850003</v>
          </cell>
          <cell r="G192" t="e">
            <v>#DIV/0!</v>
          </cell>
        </row>
        <row r="193">
          <cell r="A193">
            <v>106</v>
          </cell>
          <cell r="B193">
            <v>38593</v>
          </cell>
          <cell r="C193">
            <v>42.22</v>
          </cell>
          <cell r="F193">
            <v>0.91247028312081258</v>
          </cell>
          <cell r="G193" t="e">
            <v>#DIV/0!</v>
          </cell>
        </row>
        <row r="194">
          <cell r="A194">
            <v>107</v>
          </cell>
          <cell r="B194">
            <v>38590</v>
          </cell>
          <cell r="C194">
            <v>41.99</v>
          </cell>
          <cell r="F194">
            <v>0.90749945969310564</v>
          </cell>
          <cell r="G194" t="e">
            <v>#DIV/0!</v>
          </cell>
        </row>
        <row r="195">
          <cell r="A195">
            <v>108</v>
          </cell>
          <cell r="B195">
            <v>38589</v>
          </cell>
          <cell r="C195">
            <v>43</v>
          </cell>
          <cell r="F195">
            <v>0.92932785822347086</v>
          </cell>
          <cell r="G195" t="e">
            <v>#DIV/0!</v>
          </cell>
        </row>
        <row r="196">
          <cell r="A196">
            <v>109</v>
          </cell>
          <cell r="B196">
            <v>38588</v>
          </cell>
          <cell r="C196">
            <v>43.19</v>
          </cell>
          <cell r="F196">
            <v>0.93343419062027222</v>
          </cell>
          <cell r="G196" t="e">
            <v>#DIV/0!</v>
          </cell>
        </row>
        <row r="197">
          <cell r="A197">
            <v>110</v>
          </cell>
          <cell r="B197">
            <v>38587</v>
          </cell>
          <cell r="C197">
            <v>43.1</v>
          </cell>
          <cell r="F197">
            <v>0.93148908580073475</v>
          </cell>
          <cell r="G197" t="e">
            <v>#DIV/0!</v>
          </cell>
        </row>
        <row r="198">
          <cell r="A198">
            <v>111</v>
          </cell>
          <cell r="B198">
            <v>38586</v>
          </cell>
          <cell r="C198">
            <v>43.53</v>
          </cell>
          <cell r="F198">
            <v>0.94078236438296947</v>
          </cell>
          <cell r="G198" t="e">
            <v>#DIV/0!</v>
          </cell>
        </row>
        <row r="199">
          <cell r="A199">
            <v>112</v>
          </cell>
          <cell r="B199">
            <v>38583</v>
          </cell>
          <cell r="C199">
            <v>43.49</v>
          </cell>
          <cell r="F199">
            <v>0.939917873352064</v>
          </cell>
          <cell r="G199" t="e">
            <v>#DIV/0!</v>
          </cell>
        </row>
        <row r="200">
          <cell r="A200">
            <v>113</v>
          </cell>
          <cell r="B200">
            <v>38582</v>
          </cell>
          <cell r="C200">
            <v>43.35</v>
          </cell>
          <cell r="F200">
            <v>0.93689215474389453</v>
          </cell>
          <cell r="G200" t="e">
            <v>#DIV/0!</v>
          </cell>
        </row>
        <row r="201">
          <cell r="A201">
            <v>114</v>
          </cell>
          <cell r="B201">
            <v>38581</v>
          </cell>
          <cell r="C201">
            <v>43.28</v>
          </cell>
          <cell r="F201">
            <v>0.9353792954398098</v>
          </cell>
          <cell r="G201" t="e">
            <v>#DIV/0!</v>
          </cell>
        </row>
        <row r="202">
          <cell r="A202">
            <v>115</v>
          </cell>
          <cell r="B202">
            <v>38580</v>
          </cell>
          <cell r="C202">
            <v>43.300000000000004</v>
          </cell>
          <cell r="F202">
            <v>0.93581154095526264</v>
          </cell>
          <cell r="G202" t="e">
            <v>#DIV/0!</v>
          </cell>
        </row>
        <row r="203">
          <cell r="A203">
            <v>116</v>
          </cell>
          <cell r="B203">
            <v>38579</v>
          </cell>
          <cell r="C203">
            <v>44.47</v>
          </cell>
          <cell r="F203">
            <v>0.96109790360924996</v>
          </cell>
          <cell r="G203" t="e">
            <v>#DIV/0!</v>
          </cell>
        </row>
        <row r="204">
          <cell r="A204">
            <v>117</v>
          </cell>
          <cell r="B204">
            <v>38576</v>
          </cell>
          <cell r="C204">
            <v>43.15</v>
          </cell>
          <cell r="F204">
            <v>0.93256969958936664</v>
          </cell>
          <cell r="G204" t="e">
            <v>#DIV/0!</v>
          </cell>
        </row>
        <row r="205">
          <cell r="A205">
            <v>118</v>
          </cell>
          <cell r="B205">
            <v>38575</v>
          </cell>
          <cell r="C205">
            <v>43.28</v>
          </cell>
          <cell r="F205">
            <v>0.9353792954398098</v>
          </cell>
          <cell r="G205" t="e">
            <v>#DIV/0!</v>
          </cell>
        </row>
        <row r="206">
          <cell r="A206">
            <v>119</v>
          </cell>
          <cell r="B206">
            <v>38574</v>
          </cell>
          <cell r="C206">
            <v>43.01</v>
          </cell>
          <cell r="F206">
            <v>0.92954398098119717</v>
          </cell>
          <cell r="G206" t="e">
            <v>#DIV/0!</v>
          </cell>
        </row>
        <row r="207">
          <cell r="A207">
            <v>120</v>
          </cell>
          <cell r="B207">
            <v>38573</v>
          </cell>
          <cell r="C207">
            <v>43.58</v>
          </cell>
          <cell r="F207">
            <v>0.94186297817160136</v>
          </cell>
          <cell r="G207" t="e">
            <v>#DIV/0!</v>
          </cell>
        </row>
        <row r="208">
          <cell r="A208">
            <v>121</v>
          </cell>
          <cell r="B208">
            <v>38572</v>
          </cell>
          <cell r="C208">
            <v>43.7</v>
          </cell>
          <cell r="F208">
            <v>0.9444564512643181</v>
          </cell>
          <cell r="G208" t="e">
            <v>#DIV/0!</v>
          </cell>
        </row>
        <row r="209">
          <cell r="A209">
            <v>122</v>
          </cell>
          <cell r="B209">
            <v>38569</v>
          </cell>
          <cell r="C209">
            <v>44.58</v>
          </cell>
          <cell r="F209">
            <v>0.96347525394424027</v>
          </cell>
          <cell r="G209" t="e">
            <v>#DIV/0!</v>
          </cell>
        </row>
        <row r="210">
          <cell r="A210">
            <v>123</v>
          </cell>
          <cell r="B210">
            <v>38568</v>
          </cell>
          <cell r="C210">
            <v>41.25</v>
          </cell>
          <cell r="F210">
            <v>0.89150637562135282</v>
          </cell>
          <cell r="G210" t="e">
            <v>#DIV/0!</v>
          </cell>
        </row>
        <row r="211">
          <cell r="A211">
            <v>124</v>
          </cell>
          <cell r="B211">
            <v>38567</v>
          </cell>
          <cell r="C211">
            <v>41.56</v>
          </cell>
          <cell r="F211">
            <v>0.89820618111087092</v>
          </cell>
          <cell r="G211" t="e">
            <v>#DIV/0!</v>
          </cell>
        </row>
        <row r="212">
          <cell r="A212">
            <v>125</v>
          </cell>
          <cell r="B212">
            <v>38566</v>
          </cell>
          <cell r="C212">
            <v>41.83</v>
          </cell>
          <cell r="F212">
            <v>0.90404149556948332</v>
          </cell>
          <cell r="G212" t="e">
            <v>#DIV/0!</v>
          </cell>
        </row>
        <row r="213">
          <cell r="A213">
            <v>126</v>
          </cell>
          <cell r="B213">
            <v>38565</v>
          </cell>
          <cell r="C213">
            <v>42.800000000000004</v>
          </cell>
          <cell r="F213">
            <v>0.92500540306894319</v>
          </cell>
          <cell r="G213" t="e">
            <v>#DIV/0!</v>
          </cell>
        </row>
        <row r="214">
          <cell r="A214">
            <v>127</v>
          </cell>
          <cell r="B214">
            <v>38562</v>
          </cell>
          <cell r="C214">
            <v>43.01</v>
          </cell>
          <cell r="F214">
            <v>0.92954398098119717</v>
          </cell>
          <cell r="G214" t="e">
            <v>#DIV/0!</v>
          </cell>
        </row>
        <row r="215">
          <cell r="A215">
            <v>128</v>
          </cell>
          <cell r="B215">
            <v>38561</v>
          </cell>
          <cell r="C215">
            <v>43.230000000000004</v>
          </cell>
          <cell r="F215">
            <v>0.93429868165117791</v>
          </cell>
          <cell r="G215" t="e">
            <v>#DIV/0!</v>
          </cell>
        </row>
        <row r="216">
          <cell r="A216">
            <v>129</v>
          </cell>
          <cell r="B216">
            <v>38560</v>
          </cell>
          <cell r="C216">
            <v>43.64</v>
          </cell>
          <cell r="F216">
            <v>0.94315971471795979</v>
          </cell>
          <cell r="G216" t="e">
            <v>#DIV/0!</v>
          </cell>
        </row>
        <row r="217">
          <cell r="A217">
            <v>130</v>
          </cell>
          <cell r="B217">
            <v>38559</v>
          </cell>
          <cell r="C217">
            <v>43.72</v>
          </cell>
          <cell r="F217">
            <v>0.94488869677977083</v>
          </cell>
          <cell r="G217" t="e">
            <v>#DIV/0!</v>
          </cell>
        </row>
        <row r="218">
          <cell r="A218">
            <v>131</v>
          </cell>
          <cell r="B218">
            <v>38558</v>
          </cell>
          <cell r="C218">
            <v>43.11</v>
          </cell>
          <cell r="F218">
            <v>0.93170520855846117</v>
          </cell>
          <cell r="G218" t="e">
            <v>#DIV/0!</v>
          </cell>
          <cell r="I218" t="str">
            <v>6 m prior</v>
          </cell>
        </row>
        <row r="219">
          <cell r="A219">
            <v>132</v>
          </cell>
          <cell r="B219">
            <v>38555</v>
          </cell>
          <cell r="C219">
            <v>43.72</v>
          </cell>
          <cell r="F219">
            <v>0.94488869677977083</v>
          </cell>
          <cell r="G219" t="e">
            <v>#DIV/0!</v>
          </cell>
        </row>
        <row r="220">
          <cell r="A220">
            <v>133</v>
          </cell>
          <cell r="B220">
            <v>38554</v>
          </cell>
          <cell r="C220">
            <v>43.730000000000004</v>
          </cell>
          <cell r="F220">
            <v>0.94510481953749736</v>
          </cell>
          <cell r="G220" t="e">
            <v>#DIV/0!</v>
          </cell>
        </row>
        <row r="221">
          <cell r="A221">
            <v>134</v>
          </cell>
          <cell r="B221">
            <v>38553</v>
          </cell>
          <cell r="C221">
            <v>44.25</v>
          </cell>
          <cell r="F221">
            <v>0.95634320293926944</v>
          </cell>
          <cell r="G221" t="e">
            <v>#DIV/0!</v>
          </cell>
        </row>
        <row r="222">
          <cell r="A222">
            <v>135</v>
          </cell>
          <cell r="B222">
            <v>38552</v>
          </cell>
          <cell r="C222">
            <v>44.52</v>
          </cell>
          <cell r="F222">
            <v>0.96217851739788196</v>
          </cell>
          <cell r="G222" t="e">
            <v>#DIV/0!</v>
          </cell>
        </row>
        <row r="223">
          <cell r="A223">
            <v>136</v>
          </cell>
          <cell r="B223">
            <v>38551</v>
          </cell>
          <cell r="C223">
            <v>43.32</v>
          </cell>
          <cell r="F223">
            <v>0.93624378647071527</v>
          </cell>
          <cell r="G223" t="e">
            <v>#DIV/0!</v>
          </cell>
        </row>
        <row r="224">
          <cell r="A224">
            <v>137</v>
          </cell>
          <cell r="B224">
            <v>38548</v>
          </cell>
          <cell r="C224">
            <v>43.52</v>
          </cell>
          <cell r="F224">
            <v>0.94056624162524316</v>
          </cell>
          <cell r="G224" t="e">
            <v>#DIV/0!</v>
          </cell>
        </row>
        <row r="225">
          <cell r="A225">
            <v>138</v>
          </cell>
          <cell r="B225">
            <v>38547</v>
          </cell>
          <cell r="C225">
            <v>43.42</v>
          </cell>
          <cell r="F225">
            <v>0.93840501404797927</v>
          </cell>
          <cell r="G225" t="e">
            <v>#DIV/0!</v>
          </cell>
        </row>
        <row r="226">
          <cell r="A226">
            <v>139</v>
          </cell>
          <cell r="B226">
            <v>38546</v>
          </cell>
          <cell r="C226">
            <v>42.29</v>
          </cell>
          <cell r="F226">
            <v>0.91398314242489731</v>
          </cell>
          <cell r="G226" t="e">
            <v>#DIV/0!</v>
          </cell>
        </row>
        <row r="227">
          <cell r="A227">
            <v>140</v>
          </cell>
          <cell r="B227">
            <v>38545</v>
          </cell>
          <cell r="C227">
            <v>42.5</v>
          </cell>
          <cell r="F227">
            <v>0.9185217203371514</v>
          </cell>
          <cell r="G227" t="e">
            <v>#DIV/0!</v>
          </cell>
        </row>
        <row r="228">
          <cell r="A228">
            <v>141</v>
          </cell>
          <cell r="B228">
            <v>38544</v>
          </cell>
          <cell r="C228">
            <v>42.75</v>
          </cell>
          <cell r="F228">
            <v>0.92392478928031119</v>
          </cell>
          <cell r="G228" t="e">
            <v>#DIV/0!</v>
          </cell>
        </row>
        <row r="229">
          <cell r="A229">
            <v>142</v>
          </cell>
          <cell r="B229">
            <v>38541</v>
          </cell>
          <cell r="C229">
            <v>43</v>
          </cell>
          <cell r="F229">
            <v>0.92932785822347086</v>
          </cell>
          <cell r="G229" t="e">
            <v>#DIV/0!</v>
          </cell>
        </row>
        <row r="230">
          <cell r="A230">
            <v>143</v>
          </cell>
          <cell r="B230">
            <v>38540</v>
          </cell>
          <cell r="C230">
            <v>42.61</v>
          </cell>
          <cell r="F230">
            <v>0.92089907067214172</v>
          </cell>
          <cell r="G230" t="e">
            <v>#DIV/0!</v>
          </cell>
        </row>
        <row r="231">
          <cell r="A231">
            <v>144</v>
          </cell>
          <cell r="B231">
            <v>38539</v>
          </cell>
          <cell r="C231">
            <v>43.230000000000004</v>
          </cell>
          <cell r="F231">
            <v>0.93429868165117791</v>
          </cell>
          <cell r="G231" t="e">
            <v>#DIV/0!</v>
          </cell>
        </row>
        <row r="232">
          <cell r="A232">
            <v>145</v>
          </cell>
          <cell r="B232">
            <v>38538</v>
          </cell>
          <cell r="C232">
            <v>43.800000000000004</v>
          </cell>
          <cell r="F232">
            <v>0.9466176788415821</v>
          </cell>
          <cell r="G232" t="e">
            <v>#DIV/0!</v>
          </cell>
        </row>
        <row r="233">
          <cell r="A233">
            <v>146</v>
          </cell>
          <cell r="B233">
            <v>38537</v>
          </cell>
          <cell r="C233">
            <v>43.06</v>
          </cell>
          <cell r="F233">
            <v>0.93062459476982928</v>
          </cell>
          <cell r="G233" t="e">
            <v>#DIV/0!</v>
          </cell>
        </row>
        <row r="234">
          <cell r="A234">
            <v>147</v>
          </cell>
          <cell r="B234">
            <v>38534</v>
          </cell>
          <cell r="C234">
            <v>43.06</v>
          </cell>
          <cell r="F234">
            <v>0.93062459476982928</v>
          </cell>
          <cell r="G234" t="e">
            <v>#DIV/0!</v>
          </cell>
        </row>
        <row r="235">
          <cell r="A235">
            <v>148</v>
          </cell>
          <cell r="B235">
            <v>38533</v>
          </cell>
          <cell r="C235">
            <v>50.050000000000004</v>
          </cell>
          <cell r="F235">
            <v>1.0816944024205748</v>
          </cell>
          <cell r="G235" t="e">
            <v>#DIV/0!</v>
          </cell>
        </row>
        <row r="236">
          <cell r="A236">
            <v>149</v>
          </cell>
          <cell r="B236">
            <v>38532</v>
          </cell>
          <cell r="C236">
            <v>51.67</v>
          </cell>
          <cell r="F236">
            <v>1.1167062891722499</v>
          </cell>
          <cell r="G236" t="e">
            <v>#DIV/0!</v>
          </cell>
        </row>
        <row r="237">
          <cell r="A237">
            <v>150</v>
          </cell>
          <cell r="B237">
            <v>38531</v>
          </cell>
          <cell r="C237">
            <v>51.26</v>
          </cell>
          <cell r="F237">
            <v>1.1078452561054677</v>
          </cell>
          <cell r="G237" t="e">
            <v>#DIV/0!</v>
          </cell>
        </row>
        <row r="238">
          <cell r="A238">
            <v>151</v>
          </cell>
          <cell r="B238">
            <v>38530</v>
          </cell>
          <cell r="C238">
            <v>50.46</v>
          </cell>
          <cell r="F238">
            <v>1.0905554354873568</v>
          </cell>
          <cell r="G238" t="e">
            <v>#DIV/0!</v>
          </cell>
        </row>
        <row r="239">
          <cell r="A239">
            <v>152</v>
          </cell>
          <cell r="B239">
            <v>38527</v>
          </cell>
          <cell r="C239">
            <v>50.06</v>
          </cell>
          <cell r="F239">
            <v>1.0819105251783012</v>
          </cell>
          <cell r="G239" t="e">
            <v>#DIV/0!</v>
          </cell>
        </row>
        <row r="240">
          <cell r="A240">
            <v>153</v>
          </cell>
          <cell r="B240">
            <v>38526</v>
          </cell>
          <cell r="C240">
            <v>50.08</v>
          </cell>
          <cell r="F240">
            <v>1.0823427706937538</v>
          </cell>
          <cell r="G240" t="e">
            <v>#DIV/0!</v>
          </cell>
        </row>
        <row r="241">
          <cell r="A241">
            <v>154</v>
          </cell>
          <cell r="B241">
            <v>38525</v>
          </cell>
          <cell r="C241">
            <v>51.46</v>
          </cell>
          <cell r="F241">
            <v>1.1121677112599957</v>
          </cell>
          <cell r="G241" t="e">
            <v>#DIV/0!</v>
          </cell>
        </row>
        <row r="242">
          <cell r="A242">
            <v>155</v>
          </cell>
          <cell r="B242">
            <v>38524</v>
          </cell>
          <cell r="C242">
            <v>52.160000000000004</v>
          </cell>
          <cell r="F242">
            <v>1.1272963043008428</v>
          </cell>
          <cell r="G242" t="e">
            <v>#DIV/0!</v>
          </cell>
        </row>
        <row r="243">
          <cell r="A243">
            <v>156</v>
          </cell>
          <cell r="B243">
            <v>38523</v>
          </cell>
          <cell r="C243">
            <v>52.68</v>
          </cell>
          <cell r="F243">
            <v>1.138534687702615</v>
          </cell>
          <cell r="G243" t="e">
            <v>#DIV/0!</v>
          </cell>
        </row>
        <row r="244">
          <cell r="A244">
            <v>157</v>
          </cell>
          <cell r="B244">
            <v>38520</v>
          </cell>
          <cell r="C244">
            <v>52.910000000000004</v>
          </cell>
          <cell r="F244">
            <v>1.1435055111303221</v>
          </cell>
          <cell r="G244" t="e">
            <v>#DIV/0!</v>
          </cell>
        </row>
        <row r="245">
          <cell r="A245">
            <v>158</v>
          </cell>
          <cell r="B245">
            <v>38519</v>
          </cell>
          <cell r="C245">
            <v>53.36</v>
          </cell>
          <cell r="F245">
            <v>1.1532310352280095</v>
          </cell>
          <cell r="G245" t="e">
            <v>#DIV/0!</v>
          </cell>
        </row>
        <row r="246">
          <cell r="A246">
            <v>159</v>
          </cell>
          <cell r="B246">
            <v>38518</v>
          </cell>
          <cell r="C246">
            <v>53.14</v>
          </cell>
          <cell r="F246">
            <v>1.1484763345580289</v>
          </cell>
          <cell r="G246" t="e">
            <v>#DIV/0!</v>
          </cell>
        </row>
        <row r="247">
          <cell r="A247">
            <v>160</v>
          </cell>
          <cell r="B247">
            <v>38517</v>
          </cell>
          <cell r="C247">
            <v>53.97</v>
          </cell>
          <cell r="F247">
            <v>1.1664145234493191</v>
          </cell>
          <cell r="G247" t="e">
            <v>#DIV/0!</v>
          </cell>
        </row>
        <row r="248">
          <cell r="A248">
            <v>161</v>
          </cell>
          <cell r="B248">
            <v>38516</v>
          </cell>
          <cell r="C248">
            <v>53</v>
          </cell>
          <cell r="F248">
            <v>1.1454506159498594</v>
          </cell>
          <cell r="G248" t="e">
            <v>#DIV/0!</v>
          </cell>
        </row>
        <row r="249">
          <cell r="A249">
            <v>162</v>
          </cell>
          <cell r="B249">
            <v>38513</v>
          </cell>
          <cell r="C249">
            <v>52.33</v>
          </cell>
          <cell r="F249">
            <v>1.1309703911821913</v>
          </cell>
          <cell r="G249" t="e">
            <v>#DIV/0!</v>
          </cell>
        </row>
        <row r="250">
          <cell r="A250">
            <v>163</v>
          </cell>
          <cell r="B250">
            <v>38512</v>
          </cell>
          <cell r="C250">
            <v>53.02</v>
          </cell>
          <cell r="F250">
            <v>1.1458828614653123</v>
          </cell>
          <cell r="G250" t="e">
            <v>#DIV/0!</v>
          </cell>
        </row>
        <row r="251">
          <cell r="A251">
            <v>164</v>
          </cell>
          <cell r="B251">
            <v>38511</v>
          </cell>
          <cell r="C251">
            <v>53.5</v>
          </cell>
          <cell r="F251">
            <v>1.1562567538361788</v>
          </cell>
          <cell r="G251" t="e">
            <v>#DIV/0!</v>
          </cell>
        </row>
        <row r="252">
          <cell r="A252">
            <v>165</v>
          </cell>
          <cell r="B252">
            <v>38510</v>
          </cell>
          <cell r="C252">
            <v>52.71</v>
          </cell>
          <cell r="F252">
            <v>1.1391830559757943</v>
          </cell>
          <cell r="G252" t="e">
            <v>#DIV/0!</v>
          </cell>
        </row>
        <row r="253">
          <cell r="A253">
            <v>166</v>
          </cell>
          <cell r="B253">
            <v>38509</v>
          </cell>
          <cell r="C253">
            <v>53.38</v>
          </cell>
          <cell r="F253">
            <v>1.1536632807434624</v>
          </cell>
          <cell r="G253" t="e">
            <v>#DIV/0!</v>
          </cell>
        </row>
        <row r="254">
          <cell r="A254">
            <v>167</v>
          </cell>
          <cell r="B254">
            <v>38506</v>
          </cell>
          <cell r="C254">
            <v>52.33</v>
          </cell>
          <cell r="F254">
            <v>1.1309703911821913</v>
          </cell>
          <cell r="G254" t="e">
            <v>#DIV/0!</v>
          </cell>
        </row>
        <row r="255">
          <cell r="A255">
            <v>168</v>
          </cell>
          <cell r="B255">
            <v>38505</v>
          </cell>
          <cell r="C255">
            <v>52.78</v>
          </cell>
          <cell r="F255">
            <v>1.140695915279879</v>
          </cell>
          <cell r="G255" t="e">
            <v>#DIV/0!</v>
          </cell>
        </row>
        <row r="256">
          <cell r="A256">
            <v>169</v>
          </cell>
          <cell r="B256">
            <v>38504</v>
          </cell>
          <cell r="C256">
            <v>53.29</v>
          </cell>
          <cell r="F256">
            <v>1.1517181759239248</v>
          </cell>
          <cell r="G256" t="e">
            <v>#DIV/0!</v>
          </cell>
        </row>
        <row r="257">
          <cell r="A257">
            <v>170</v>
          </cell>
          <cell r="B257">
            <v>38503</v>
          </cell>
          <cell r="C257">
            <v>52.67</v>
          </cell>
          <cell r="F257">
            <v>1.1383185649448886</v>
          </cell>
          <cell r="G257" t="e">
            <v>#DIV/0!</v>
          </cell>
        </row>
        <row r="258">
          <cell r="A258">
            <v>171</v>
          </cell>
          <cell r="B258">
            <v>38502</v>
          </cell>
          <cell r="C258">
            <v>52.54</v>
          </cell>
          <cell r="F258">
            <v>1.1355089690944455</v>
          </cell>
          <cell r="G258" t="e">
            <v>#DIV/0!</v>
          </cell>
        </row>
        <row r="259">
          <cell r="A259">
            <v>172</v>
          </cell>
          <cell r="B259">
            <v>38499</v>
          </cell>
          <cell r="C259">
            <v>52.54</v>
          </cell>
          <cell r="F259">
            <v>1.1355089690944455</v>
          </cell>
          <cell r="G259" t="e">
            <v>#DIV/0!</v>
          </cell>
        </row>
        <row r="260">
          <cell r="A260">
            <v>173</v>
          </cell>
          <cell r="B260">
            <v>38498</v>
          </cell>
          <cell r="C260">
            <v>52.01</v>
          </cell>
          <cell r="F260">
            <v>1.1240544629349469</v>
          </cell>
          <cell r="G260" t="e">
            <v>#DIV/0!</v>
          </cell>
        </row>
        <row r="261">
          <cell r="A261">
            <v>174</v>
          </cell>
          <cell r="B261">
            <v>38497</v>
          </cell>
          <cell r="C261">
            <v>51.68</v>
          </cell>
          <cell r="F261">
            <v>1.1169224119299761</v>
          </cell>
          <cell r="G261" t="e">
            <v>#DIV/0!</v>
          </cell>
        </row>
        <row r="262">
          <cell r="A262">
            <v>175</v>
          </cell>
          <cell r="B262">
            <v>38496</v>
          </cell>
          <cell r="C262">
            <v>52.45</v>
          </cell>
          <cell r="F262">
            <v>1.1335638642749082</v>
          </cell>
          <cell r="G262" t="e">
            <v>#DIV/0!</v>
          </cell>
        </row>
        <row r="263">
          <cell r="A263">
            <v>176</v>
          </cell>
          <cell r="B263">
            <v>38495</v>
          </cell>
          <cell r="C263">
            <v>52.99</v>
          </cell>
          <cell r="F263">
            <v>1.145234493192133</v>
          </cell>
          <cell r="G263" t="e">
            <v>#DIV/0!</v>
          </cell>
        </row>
        <row r="264">
          <cell r="A264">
            <v>177</v>
          </cell>
          <cell r="B264">
            <v>38492</v>
          </cell>
          <cell r="C264">
            <v>50.68</v>
          </cell>
          <cell r="F264">
            <v>1.0953101361573372</v>
          </cell>
          <cell r="G264" t="e">
            <v>#DIV/0!</v>
          </cell>
        </row>
        <row r="265">
          <cell r="A265">
            <v>178</v>
          </cell>
          <cell r="B265">
            <v>38491</v>
          </cell>
          <cell r="C265">
            <v>51.29</v>
          </cell>
          <cell r="F265">
            <v>1.108493624378647</v>
          </cell>
          <cell r="G265" t="e">
            <v>#DIV/0!</v>
          </cell>
        </row>
        <row r="266">
          <cell r="A266">
            <v>179</v>
          </cell>
          <cell r="B266">
            <v>38490</v>
          </cell>
          <cell r="C266">
            <v>50.17</v>
          </cell>
          <cell r="F266">
            <v>1.0842878755132914</v>
          </cell>
          <cell r="G266" t="e">
            <v>#DIV/0!</v>
          </cell>
        </row>
        <row r="267">
          <cell r="A267">
            <v>180</v>
          </cell>
          <cell r="B267">
            <v>38489</v>
          </cell>
          <cell r="C267">
            <v>49.52</v>
          </cell>
          <cell r="F267">
            <v>1.0702398962610762</v>
          </cell>
          <cell r="G267" t="e">
            <v>#DIV/0!</v>
          </cell>
        </row>
        <row r="268">
          <cell r="A268">
            <v>181</v>
          </cell>
          <cell r="B268">
            <v>38488</v>
          </cell>
          <cell r="C268">
            <v>48.21</v>
          </cell>
          <cell r="F268">
            <v>1.0419278149989193</v>
          </cell>
          <cell r="G268" t="e">
            <v>#DIV/0!</v>
          </cell>
        </row>
        <row r="269">
          <cell r="A269">
            <v>182</v>
          </cell>
          <cell r="B269">
            <v>38485</v>
          </cell>
          <cell r="C269">
            <v>47.29</v>
          </cell>
          <cell r="F269">
            <v>1.0220445212880915</v>
          </cell>
          <cell r="G269" t="e">
            <v>#DIV/0!</v>
          </cell>
        </row>
        <row r="270">
          <cell r="A270">
            <v>183</v>
          </cell>
          <cell r="B270">
            <v>38484</v>
          </cell>
          <cell r="C270">
            <v>47.19</v>
          </cell>
          <cell r="F270">
            <v>1.0198832937108275</v>
          </cell>
          <cell r="G270" t="e">
            <v>#DIV/0!</v>
          </cell>
        </row>
        <row r="271">
          <cell r="A271">
            <v>184</v>
          </cell>
          <cell r="B271">
            <v>38483</v>
          </cell>
          <cell r="C271">
            <v>47.870000000000005</v>
          </cell>
          <cell r="F271">
            <v>1.0345796412362223</v>
          </cell>
          <cell r="G271" t="e">
            <v>#DIV/0!</v>
          </cell>
        </row>
        <row r="272">
          <cell r="A272">
            <v>185</v>
          </cell>
          <cell r="B272">
            <v>38482</v>
          </cell>
          <cell r="C272">
            <v>48.400000000000006</v>
          </cell>
          <cell r="F272">
            <v>1.0460341473957209</v>
          </cell>
          <cell r="G272" t="e">
            <v>#DIV/0!</v>
          </cell>
        </row>
        <row r="273">
          <cell r="A273">
            <v>186</v>
          </cell>
          <cell r="B273">
            <v>38481</v>
          </cell>
          <cell r="C273">
            <v>49.02</v>
          </cell>
          <cell r="F273">
            <v>1.0594337583747568</v>
          </cell>
          <cell r="G273" t="e">
            <v>#DIV/0!</v>
          </cell>
        </row>
        <row r="274">
          <cell r="A274">
            <v>187</v>
          </cell>
          <cell r="B274">
            <v>38478</v>
          </cell>
          <cell r="C274">
            <v>48.7</v>
          </cell>
          <cell r="F274">
            <v>1.0525178301275124</v>
          </cell>
          <cell r="G274" t="e">
            <v>#DIV/0!</v>
          </cell>
        </row>
        <row r="275">
          <cell r="A275">
            <v>188</v>
          </cell>
          <cell r="B275">
            <v>38477</v>
          </cell>
          <cell r="C275">
            <v>46.27</v>
          </cell>
          <cell r="F275">
            <v>1</v>
          </cell>
          <cell r="G275" t="e">
            <v>#DIV/0!</v>
          </cell>
        </row>
        <row r="276">
          <cell r="A276">
            <v>189</v>
          </cell>
          <cell r="B276">
            <v>38476</v>
          </cell>
          <cell r="C276">
            <v>46.69</v>
          </cell>
          <cell r="F276">
            <v>1.0090771558245082</v>
          </cell>
          <cell r="G276" t="e">
            <v>#DIV/0!</v>
          </cell>
        </row>
        <row r="277">
          <cell r="A277">
            <v>190</v>
          </cell>
          <cell r="B277">
            <v>38475</v>
          </cell>
          <cell r="C277">
            <v>46.17</v>
          </cell>
          <cell r="F277">
            <v>0.99783877242273611</v>
          </cell>
          <cell r="G277" t="e">
            <v>#DIV/0!</v>
          </cell>
        </row>
        <row r="278">
          <cell r="A278">
            <v>191</v>
          </cell>
          <cell r="B278">
            <v>38474</v>
          </cell>
          <cell r="C278">
            <v>45.6</v>
          </cell>
          <cell r="F278">
            <v>0.98551977523233192</v>
          </cell>
          <cell r="G278" t="e">
            <v>#DIV/0!</v>
          </cell>
        </row>
        <row r="279">
          <cell r="A279">
            <v>192</v>
          </cell>
          <cell r="B279">
            <v>38471</v>
          </cell>
          <cell r="C279">
            <v>45.74</v>
          </cell>
          <cell r="F279">
            <v>0.98854549384050139</v>
          </cell>
          <cell r="G279" t="e">
            <v>#DIV/0!</v>
          </cell>
        </row>
        <row r="280">
          <cell r="A280">
            <v>193</v>
          </cell>
          <cell r="B280">
            <v>38470</v>
          </cell>
          <cell r="C280">
            <v>45.59</v>
          </cell>
          <cell r="F280">
            <v>0.98530365247460561</v>
          </cell>
          <cell r="G280" t="e">
            <v>#DIV/0!</v>
          </cell>
        </row>
        <row r="281">
          <cell r="A281">
            <v>194</v>
          </cell>
          <cell r="B281">
            <v>38469</v>
          </cell>
          <cell r="C281">
            <v>45.87</v>
          </cell>
          <cell r="F281">
            <v>0.99135508969094432</v>
          </cell>
          <cell r="G281" t="e">
            <v>#DIV/0!</v>
          </cell>
        </row>
        <row r="282">
          <cell r="A282">
            <v>195</v>
          </cell>
          <cell r="B282">
            <v>38468</v>
          </cell>
          <cell r="C282">
            <v>45.59</v>
          </cell>
          <cell r="F282">
            <v>0.98530365247460561</v>
          </cell>
          <cell r="G282" t="e">
            <v>#DIV/0!</v>
          </cell>
        </row>
        <row r="283">
          <cell r="A283">
            <v>196</v>
          </cell>
          <cell r="B283">
            <v>38467</v>
          </cell>
          <cell r="C283">
            <v>47.44</v>
          </cell>
          <cell r="F283">
            <v>1.0252863626539874</v>
          </cell>
          <cell r="G283" t="e">
            <v>#DIV/0!</v>
          </cell>
        </row>
        <row r="284">
          <cell r="A284">
            <v>197</v>
          </cell>
          <cell r="B284">
            <v>38464</v>
          </cell>
          <cell r="C284">
            <v>46.54</v>
          </cell>
          <cell r="F284">
            <v>1.0058353144586123</v>
          </cell>
          <cell r="G284" t="e">
            <v>#DIV/0!</v>
          </cell>
        </row>
        <row r="285">
          <cell r="A285">
            <v>198</v>
          </cell>
          <cell r="B285">
            <v>38463</v>
          </cell>
          <cell r="C285">
            <v>47.44</v>
          </cell>
          <cell r="F285">
            <v>1.0252863626539874</v>
          </cell>
          <cell r="G285" t="e">
            <v>#DIV/0!</v>
          </cell>
        </row>
        <row r="286">
          <cell r="A286">
            <v>199</v>
          </cell>
          <cell r="B286">
            <v>38462</v>
          </cell>
          <cell r="C286">
            <v>45.5</v>
          </cell>
          <cell r="F286">
            <v>0.98335854765506803</v>
          </cell>
          <cell r="G286" t="e">
            <v>#DIV/0!</v>
          </cell>
        </row>
        <row r="287">
          <cell r="A287">
            <v>200</v>
          </cell>
          <cell r="B287">
            <v>38461</v>
          </cell>
          <cell r="C287">
            <v>46.31</v>
          </cell>
          <cell r="F287">
            <v>1.0008644910309055</v>
          </cell>
          <cell r="G287" t="e">
            <v>#DIV/0!</v>
          </cell>
        </row>
        <row r="288">
          <cell r="A288">
            <v>201</v>
          </cell>
          <cell r="B288">
            <v>38460</v>
          </cell>
          <cell r="C288">
            <v>46.465000000000003</v>
          </cell>
          <cell r="F288">
            <v>1.0042143937756647</v>
          </cell>
          <cell r="G288" t="e">
            <v>#DIV/0!</v>
          </cell>
        </row>
        <row r="289">
          <cell r="A289">
            <v>202</v>
          </cell>
          <cell r="B289">
            <v>38457</v>
          </cell>
          <cell r="C289">
            <v>47.195</v>
          </cell>
          <cell r="F289">
            <v>1.0199913550896909</v>
          </cell>
          <cell r="G289" t="e">
            <v>#DIV/0!</v>
          </cell>
        </row>
        <row r="290">
          <cell r="A290">
            <v>203</v>
          </cell>
          <cell r="B290">
            <v>38456</v>
          </cell>
          <cell r="C290">
            <v>47.855000000000004</v>
          </cell>
          <cell r="F290">
            <v>1.0342554570996325</v>
          </cell>
          <cell r="G290" t="e">
            <v>#DIV/0!</v>
          </cell>
        </row>
        <row r="291">
          <cell r="A291">
            <v>204</v>
          </cell>
          <cell r="B291">
            <v>38455</v>
          </cell>
          <cell r="C291">
            <v>48.550000000000004</v>
          </cell>
          <cell r="F291">
            <v>1.0492759887616165</v>
          </cell>
          <cell r="G291" t="e">
            <v>#DIV/0!</v>
          </cell>
        </row>
        <row r="292">
          <cell r="A292">
            <v>205</v>
          </cell>
          <cell r="B292">
            <v>38454</v>
          </cell>
          <cell r="C292">
            <v>49.355000000000004</v>
          </cell>
          <cell r="F292">
            <v>1.066673870758591</v>
          </cell>
          <cell r="G292" t="e">
            <v>#DIV/0!</v>
          </cell>
        </row>
        <row r="293">
          <cell r="A293">
            <v>206</v>
          </cell>
          <cell r="B293">
            <v>38453</v>
          </cell>
          <cell r="C293">
            <v>49.255000000000003</v>
          </cell>
          <cell r="F293">
            <v>1.064512643181327</v>
          </cell>
          <cell r="G293" t="e">
            <v>#DIV/0!</v>
          </cell>
        </row>
        <row r="294">
          <cell r="A294">
            <v>207</v>
          </cell>
          <cell r="B294">
            <v>38450</v>
          </cell>
          <cell r="C294">
            <v>49.475000000000001</v>
          </cell>
          <cell r="F294">
            <v>1.0692673438513074</v>
          </cell>
          <cell r="G294" t="e">
            <v>#DIV/0!</v>
          </cell>
        </row>
        <row r="295">
          <cell r="A295">
            <v>208</v>
          </cell>
          <cell r="B295">
            <v>38449</v>
          </cell>
          <cell r="C295">
            <v>49.365000000000002</v>
          </cell>
          <cell r="F295">
            <v>1.0668899935163172</v>
          </cell>
          <cell r="G295" t="e">
            <v>#DIV/0!</v>
          </cell>
        </row>
        <row r="296">
          <cell r="A296">
            <v>209</v>
          </cell>
          <cell r="B296">
            <v>38448</v>
          </cell>
          <cell r="C296">
            <v>50.155000000000001</v>
          </cell>
          <cell r="F296">
            <v>1.0839636913767019</v>
          </cell>
          <cell r="G296" t="e">
            <v>#DIV/0!</v>
          </cell>
        </row>
        <row r="297">
          <cell r="A297">
            <v>210</v>
          </cell>
          <cell r="B297">
            <v>38447</v>
          </cell>
          <cell r="C297">
            <v>50.21</v>
          </cell>
          <cell r="F297">
            <v>1.0851523665441971</v>
          </cell>
          <cell r="G297" t="e">
            <v>#DIV/0!</v>
          </cell>
        </row>
        <row r="298">
          <cell r="A298">
            <v>211</v>
          </cell>
          <cell r="B298">
            <v>38446</v>
          </cell>
          <cell r="C298">
            <v>49.61</v>
          </cell>
          <cell r="F298">
            <v>1.0721850010806138</v>
          </cell>
          <cell r="G298" t="e">
            <v>#DIV/0!</v>
          </cell>
        </row>
        <row r="299">
          <cell r="A299">
            <v>212</v>
          </cell>
          <cell r="B299">
            <v>38443</v>
          </cell>
          <cell r="C299">
            <v>49.365000000000002</v>
          </cell>
          <cell r="F299">
            <v>1.0668899935163172</v>
          </cell>
          <cell r="G299" t="e">
            <v>#DIV/0!</v>
          </cell>
        </row>
        <row r="300">
          <cell r="A300">
            <v>213</v>
          </cell>
          <cell r="B300">
            <v>38442</v>
          </cell>
          <cell r="C300">
            <v>48.774999999999999</v>
          </cell>
          <cell r="F300">
            <v>1.0541387508104603</v>
          </cell>
          <cell r="G300" t="e">
            <v>#DIV/0!</v>
          </cell>
        </row>
        <row r="301">
          <cell r="A301">
            <v>214</v>
          </cell>
          <cell r="B301">
            <v>38441</v>
          </cell>
          <cell r="C301">
            <v>47.51</v>
          </cell>
          <cell r="F301">
            <v>1.0267992219580722</v>
          </cell>
          <cell r="G301" t="e">
            <v>#DIV/0!</v>
          </cell>
        </row>
        <row r="302">
          <cell r="A302">
            <v>215</v>
          </cell>
          <cell r="B302">
            <v>38440</v>
          </cell>
          <cell r="C302">
            <v>46.46</v>
          </cell>
          <cell r="F302">
            <v>1.0041063323968014</v>
          </cell>
          <cell r="G302" t="e">
            <v>#DIV/0!</v>
          </cell>
        </row>
        <row r="303">
          <cell r="A303">
            <v>216</v>
          </cell>
          <cell r="B303">
            <v>38439</v>
          </cell>
          <cell r="C303">
            <v>46.88</v>
          </cell>
          <cell r="F303">
            <v>1.0131834882213098</v>
          </cell>
          <cell r="G303" t="e">
            <v>#DIV/0!</v>
          </cell>
        </row>
        <row r="304">
          <cell r="A304">
            <v>217</v>
          </cell>
          <cell r="B304">
            <v>38436</v>
          </cell>
          <cell r="C304">
            <v>46.42</v>
          </cell>
          <cell r="F304">
            <v>1.0032418413658959</v>
          </cell>
          <cell r="G304" t="e">
            <v>#DIV/0!</v>
          </cell>
        </row>
        <row r="305">
          <cell r="A305">
            <v>218</v>
          </cell>
          <cell r="B305">
            <v>38435</v>
          </cell>
          <cell r="C305">
            <v>46.42</v>
          </cell>
          <cell r="F305">
            <v>1.0032418413658959</v>
          </cell>
          <cell r="G305" t="e">
            <v>#DIV/0!</v>
          </cell>
        </row>
        <row r="306">
          <cell r="A306">
            <v>219</v>
          </cell>
          <cell r="B306">
            <v>38434</v>
          </cell>
          <cell r="C306">
            <v>46.125</v>
          </cell>
          <cell r="F306">
            <v>0.99686622001296732</v>
          </cell>
          <cell r="G306" t="e">
            <v>#DIV/0!</v>
          </cell>
        </row>
        <row r="307">
          <cell r="A307">
            <v>220</v>
          </cell>
          <cell r="B307">
            <v>38433</v>
          </cell>
          <cell r="C307">
            <v>46.1</v>
          </cell>
          <cell r="F307">
            <v>0.99632591311865137</v>
          </cell>
          <cell r="G307" t="e">
            <v>#DIV/0!</v>
          </cell>
        </row>
        <row r="308">
          <cell r="A308">
            <v>221</v>
          </cell>
          <cell r="B308">
            <v>38432</v>
          </cell>
          <cell r="C308">
            <v>46.660000000000004</v>
          </cell>
          <cell r="F308">
            <v>1.0084287875513291</v>
          </cell>
          <cell r="G308" t="e">
            <v>#DIV/0!</v>
          </cell>
        </row>
        <row r="309">
          <cell r="A309">
            <v>222</v>
          </cell>
          <cell r="B309">
            <v>38429</v>
          </cell>
          <cell r="C309">
            <v>45.645000000000003</v>
          </cell>
          <cell r="F309">
            <v>0.98649232764210071</v>
          </cell>
          <cell r="G309" t="e">
            <v>#DIV/0!</v>
          </cell>
        </row>
        <row r="310">
          <cell r="A310">
            <v>223</v>
          </cell>
          <cell r="B310">
            <v>38428</v>
          </cell>
          <cell r="C310">
            <v>45.660000000000004</v>
          </cell>
          <cell r="F310">
            <v>0.98681651177869034</v>
          </cell>
          <cell r="G310" t="e">
            <v>#DIV/0!</v>
          </cell>
        </row>
        <row r="311">
          <cell r="A311">
            <v>224</v>
          </cell>
          <cell r="B311">
            <v>38427</v>
          </cell>
          <cell r="C311">
            <v>45.615000000000002</v>
          </cell>
          <cell r="F311">
            <v>0.98584395936892155</v>
          </cell>
          <cell r="G311" t="e">
            <v>#DIV/0!</v>
          </cell>
        </row>
        <row r="312">
          <cell r="A312">
            <v>225</v>
          </cell>
          <cell r="B312">
            <v>38426</v>
          </cell>
          <cell r="C312">
            <v>46.07</v>
          </cell>
          <cell r="F312">
            <v>0.99567754484547222</v>
          </cell>
          <cell r="G312" t="e">
            <v>#DIV/0!</v>
          </cell>
        </row>
        <row r="313">
          <cell r="A313">
            <v>226</v>
          </cell>
          <cell r="B313">
            <v>38425</v>
          </cell>
          <cell r="C313">
            <v>45.480000000000004</v>
          </cell>
          <cell r="F313">
            <v>0.98292630213961529</v>
          </cell>
          <cell r="G313" t="e">
            <v>#DIV/0!</v>
          </cell>
        </row>
        <row r="314">
          <cell r="A314">
            <v>227</v>
          </cell>
          <cell r="B314">
            <v>38422</v>
          </cell>
          <cell r="C314">
            <v>44.49</v>
          </cell>
          <cell r="F314">
            <v>0.9615301491247028</v>
          </cell>
          <cell r="G314" t="e">
            <v>#DIV/0!</v>
          </cell>
        </row>
        <row r="315">
          <cell r="A315">
            <v>228</v>
          </cell>
          <cell r="B315">
            <v>38421</v>
          </cell>
          <cell r="C315">
            <v>45.12</v>
          </cell>
          <cell r="F315">
            <v>0.9751458828614652</v>
          </cell>
          <cell r="G315" t="e">
            <v>#DIV/0!</v>
          </cell>
        </row>
        <row r="316">
          <cell r="A316">
            <v>229</v>
          </cell>
          <cell r="B316">
            <v>38420</v>
          </cell>
          <cell r="C316">
            <v>45.58</v>
          </cell>
          <cell r="F316">
            <v>0.98508752971687907</v>
          </cell>
          <cell r="G316" t="e">
            <v>#DIV/0!</v>
          </cell>
        </row>
        <row r="317">
          <cell r="A317">
            <v>230</v>
          </cell>
          <cell r="B317">
            <v>38419</v>
          </cell>
          <cell r="C317">
            <v>46.355000000000004</v>
          </cell>
          <cell r="F317">
            <v>1.0018370434406743</v>
          </cell>
          <cell r="G317" t="e">
            <v>#DIV/0!</v>
          </cell>
        </row>
        <row r="318">
          <cell r="A318">
            <v>231</v>
          </cell>
          <cell r="B318">
            <v>38418</v>
          </cell>
          <cell r="C318">
            <v>46.615000000000002</v>
          </cell>
          <cell r="F318">
            <v>1.0074562351415604</v>
          </cell>
          <cell r="G318" t="e">
            <v>#DIV/0!</v>
          </cell>
        </row>
        <row r="319">
          <cell r="A319">
            <v>232</v>
          </cell>
          <cell r="B319">
            <v>38415</v>
          </cell>
          <cell r="C319">
            <v>45.994999999999997</v>
          </cell>
          <cell r="F319">
            <v>0.99405662416252416</v>
          </cell>
          <cell r="G319" t="e">
            <v>#DIV/0!</v>
          </cell>
        </row>
        <row r="320">
          <cell r="A320">
            <v>233</v>
          </cell>
          <cell r="B320">
            <v>38414</v>
          </cell>
          <cell r="C320">
            <v>45.744999999999997</v>
          </cell>
          <cell r="F320">
            <v>0.98865355521936449</v>
          </cell>
          <cell r="G320" t="e">
            <v>#DIV/0!</v>
          </cell>
        </row>
        <row r="321">
          <cell r="A321">
            <v>234</v>
          </cell>
          <cell r="B321">
            <v>38413</v>
          </cell>
          <cell r="C321">
            <v>45.935000000000002</v>
          </cell>
          <cell r="F321">
            <v>0.99275988761616596</v>
          </cell>
          <cell r="G321" t="e">
            <v>#DIV/0!</v>
          </cell>
        </row>
        <row r="322">
          <cell r="A322">
            <v>235</v>
          </cell>
          <cell r="B322">
            <v>38412</v>
          </cell>
          <cell r="C322">
            <v>45.03</v>
          </cell>
          <cell r="F322">
            <v>0.97320077804192773</v>
          </cell>
          <cell r="G322" t="e">
            <v>#DIV/0!</v>
          </cell>
        </row>
        <row r="323">
          <cell r="A323">
            <v>236</v>
          </cell>
          <cell r="B323">
            <v>38411</v>
          </cell>
          <cell r="C323">
            <v>44.715000000000003</v>
          </cell>
          <cell r="F323">
            <v>0.96639291117354653</v>
          </cell>
          <cell r="G323" t="e">
            <v>#DIV/0!</v>
          </cell>
        </row>
        <row r="324">
          <cell r="A324">
            <v>237</v>
          </cell>
          <cell r="B324">
            <v>38408</v>
          </cell>
          <cell r="C324">
            <v>44.774999999999999</v>
          </cell>
          <cell r="F324">
            <v>0.96768964771990484</v>
          </cell>
          <cell r="G324" t="e">
            <v>#DIV/0!</v>
          </cell>
        </row>
        <row r="325">
          <cell r="A325">
            <v>238</v>
          </cell>
          <cell r="B325">
            <v>38407</v>
          </cell>
          <cell r="C325">
            <v>44.25</v>
          </cell>
          <cell r="F325">
            <v>0.95634320293926944</v>
          </cell>
          <cell r="G325" t="e">
            <v>#DIV/0!</v>
          </cell>
        </row>
        <row r="326">
          <cell r="A326">
            <v>239</v>
          </cell>
          <cell r="B326">
            <v>38406</v>
          </cell>
          <cell r="C326">
            <v>43.980000000000004</v>
          </cell>
          <cell r="F326">
            <v>0.95050788848065704</v>
          </cell>
          <cell r="G326" t="e">
            <v>#DIV/0!</v>
          </cell>
        </row>
        <row r="327">
          <cell r="A327">
            <v>240</v>
          </cell>
          <cell r="B327">
            <v>38405</v>
          </cell>
          <cell r="C327">
            <v>43.925000000000004</v>
          </cell>
          <cell r="F327">
            <v>0.94931921331316194</v>
          </cell>
          <cell r="G327" t="e">
            <v>#DIV/0!</v>
          </cell>
        </row>
        <row r="328">
          <cell r="A328">
            <v>241</v>
          </cell>
          <cell r="B328">
            <v>38404</v>
          </cell>
          <cell r="C328">
            <v>45.085000000000001</v>
          </cell>
          <cell r="F328">
            <v>0.97438945320942294</v>
          </cell>
          <cell r="G328" t="e">
            <v>#DIV/0!</v>
          </cell>
        </row>
        <row r="329">
          <cell r="A329">
            <v>242</v>
          </cell>
          <cell r="B329">
            <v>38401</v>
          </cell>
          <cell r="C329">
            <v>45.085000000000001</v>
          </cell>
          <cell r="F329">
            <v>0.97438945320942294</v>
          </cell>
          <cell r="G329" t="e">
            <v>#DIV/0!</v>
          </cell>
        </row>
        <row r="330">
          <cell r="A330">
            <v>243</v>
          </cell>
          <cell r="B330">
            <v>38400</v>
          </cell>
          <cell r="C330">
            <v>44.765000000000001</v>
          </cell>
          <cell r="F330">
            <v>0.96747352496217842</v>
          </cell>
          <cell r="G330" t="e">
            <v>#DIV/0!</v>
          </cell>
        </row>
        <row r="331">
          <cell r="A331">
            <v>244</v>
          </cell>
          <cell r="B331">
            <v>38399</v>
          </cell>
          <cell r="C331">
            <v>44.535000000000004</v>
          </cell>
          <cell r="F331">
            <v>0.96250270153447159</v>
          </cell>
          <cell r="G331" t="e">
            <v>#DIV/0!</v>
          </cell>
        </row>
        <row r="332">
          <cell r="A332">
            <v>245</v>
          </cell>
          <cell r="B332">
            <v>38398</v>
          </cell>
          <cell r="C332">
            <v>45.11</v>
          </cell>
          <cell r="F332">
            <v>0.97492976010373888</v>
          </cell>
          <cell r="G332" t="e">
            <v>#DIV/0!</v>
          </cell>
        </row>
        <row r="333">
          <cell r="A333">
            <v>246</v>
          </cell>
          <cell r="B333">
            <v>38397</v>
          </cell>
          <cell r="C333">
            <v>44.480000000000004</v>
          </cell>
          <cell r="F333">
            <v>0.96131402636697649</v>
          </cell>
          <cell r="G333" t="e">
            <v>#DIV/0!</v>
          </cell>
        </row>
        <row r="334">
          <cell r="A334">
            <v>247</v>
          </cell>
          <cell r="B334">
            <v>38394</v>
          </cell>
          <cell r="C334">
            <v>43.53</v>
          </cell>
          <cell r="F334">
            <v>0.94078236438296947</v>
          </cell>
          <cell r="G334" t="e">
            <v>#DIV/0!</v>
          </cell>
        </row>
        <row r="335">
          <cell r="A335">
            <v>248</v>
          </cell>
          <cell r="B335">
            <v>38393</v>
          </cell>
          <cell r="C335">
            <v>44.94</v>
          </cell>
          <cell r="F335">
            <v>0.97125567322239015</v>
          </cell>
          <cell r="G335" t="e">
            <v>#DIV/0!</v>
          </cell>
        </row>
        <row r="336">
          <cell r="A336">
            <v>249</v>
          </cell>
          <cell r="B336">
            <v>38392</v>
          </cell>
          <cell r="C336">
            <v>44.44</v>
          </cell>
          <cell r="F336">
            <v>0.9604495353360708</v>
          </cell>
          <cell r="G336" t="e">
            <v>#DIV/0!</v>
          </cell>
        </row>
        <row r="337">
          <cell r="A337">
            <v>250</v>
          </cell>
          <cell r="B337">
            <v>38391</v>
          </cell>
          <cell r="C337">
            <v>44.47</v>
          </cell>
          <cell r="F337">
            <v>0.96109790360924996</v>
          </cell>
          <cell r="G337" t="e">
            <v>#DIV/0!</v>
          </cell>
        </row>
        <row r="338">
          <cell r="A338">
            <v>251</v>
          </cell>
          <cell r="B338">
            <v>38390</v>
          </cell>
          <cell r="C338">
            <v>44.615000000000002</v>
          </cell>
          <cell r="F338">
            <v>0.96423168359628264</v>
          </cell>
          <cell r="G338" t="e">
            <v>#DIV/0!</v>
          </cell>
        </row>
        <row r="339">
          <cell r="A339">
            <v>252</v>
          </cell>
          <cell r="B339">
            <v>38387</v>
          </cell>
          <cell r="C339">
            <v>43.81</v>
          </cell>
          <cell r="F339">
            <v>0.94683380159930841</v>
          </cell>
          <cell r="G339" t="e">
            <v>#DIV/0!</v>
          </cell>
        </row>
        <row r="340">
          <cell r="A340">
            <v>253</v>
          </cell>
          <cell r="B340">
            <v>38386</v>
          </cell>
          <cell r="C340">
            <v>43.54</v>
          </cell>
          <cell r="F340">
            <v>0.94099848714069578</v>
          </cell>
          <cell r="G340" t="e">
            <v>#DIV/0!</v>
          </cell>
        </row>
        <row r="341">
          <cell r="A341">
            <v>254</v>
          </cell>
          <cell r="B341">
            <v>38385</v>
          </cell>
          <cell r="C341">
            <v>43.94</v>
          </cell>
          <cell r="F341">
            <v>0.94964339744975135</v>
          </cell>
          <cell r="G341" t="e">
            <v>#DIV/0!</v>
          </cell>
        </row>
        <row r="342">
          <cell r="A342">
            <v>255</v>
          </cell>
          <cell r="B342">
            <v>38384</v>
          </cell>
          <cell r="C342">
            <v>44.09</v>
          </cell>
          <cell r="F342">
            <v>0.95288523881564735</v>
          </cell>
          <cell r="G342" t="e">
            <v>#DIV/0!</v>
          </cell>
        </row>
        <row r="343">
          <cell r="A343">
            <v>256</v>
          </cell>
          <cell r="B343">
            <v>38383</v>
          </cell>
          <cell r="C343">
            <v>43.585000000000001</v>
          </cell>
          <cell r="F343">
            <v>0.94197103955046457</v>
          </cell>
          <cell r="G343" t="e">
            <v>#DIV/0!</v>
          </cell>
        </row>
        <row r="344">
          <cell r="A344">
            <v>257</v>
          </cell>
          <cell r="B344">
            <v>38380</v>
          </cell>
          <cell r="C344">
            <v>43.325000000000003</v>
          </cell>
          <cell r="F344">
            <v>0.93635184784957859</v>
          </cell>
          <cell r="G344" t="e">
            <v>#DIV/0!</v>
          </cell>
        </row>
        <row r="345">
          <cell r="A345">
            <v>258</v>
          </cell>
          <cell r="B345">
            <v>38379</v>
          </cell>
          <cell r="C345">
            <v>44.04</v>
          </cell>
          <cell r="F345">
            <v>0.95180462502701524</v>
          </cell>
          <cell r="G345" t="e">
            <v>#DIV/0!</v>
          </cell>
        </row>
        <row r="346">
          <cell r="A346">
            <v>259</v>
          </cell>
          <cell r="B346">
            <v>38378</v>
          </cell>
          <cell r="C346">
            <v>44.24</v>
          </cell>
          <cell r="F346">
            <v>0.95612708018154313</v>
          </cell>
          <cell r="G346" t="e">
            <v>#DIV/0!</v>
          </cell>
        </row>
        <row r="347">
          <cell r="A347">
            <v>260</v>
          </cell>
          <cell r="B347">
            <v>38377</v>
          </cell>
          <cell r="C347">
            <v>43.14</v>
          </cell>
          <cell r="F347">
            <v>0.93235357683164033</v>
          </cell>
          <cell r="G347" t="e">
            <v>#DIV/0!</v>
          </cell>
        </row>
        <row r="348">
          <cell r="A348">
            <v>261</v>
          </cell>
          <cell r="B348">
            <v>38376</v>
          </cell>
          <cell r="C348">
            <v>43.875</v>
          </cell>
          <cell r="F348">
            <v>0.94823859952452982</v>
          </cell>
          <cell r="G348" t="e">
            <v>#DIV/0!</v>
          </cell>
          <cell r="I348" t="str">
            <v>1 yr Prior</v>
          </cell>
        </row>
        <row r="349">
          <cell r="A349">
            <v>262</v>
          </cell>
          <cell r="B349">
            <v>38373</v>
          </cell>
          <cell r="C349">
            <v>43.78</v>
          </cell>
          <cell r="F349">
            <v>0.94618543332612925</v>
          </cell>
          <cell r="G349" t="e">
            <v>#DIV/0!</v>
          </cell>
        </row>
        <row r="350">
          <cell r="A350">
            <v>263</v>
          </cell>
          <cell r="B350">
            <v>38372</v>
          </cell>
          <cell r="C350">
            <v>43.954999999999998</v>
          </cell>
          <cell r="F350">
            <v>0.94996758158634098</v>
          </cell>
          <cell r="G350" t="e">
            <v>#DIV/0!</v>
          </cell>
        </row>
        <row r="351">
          <cell r="A351">
            <v>264</v>
          </cell>
          <cell r="B351">
            <v>38371</v>
          </cell>
          <cell r="C351">
            <v>44.244999999999997</v>
          </cell>
          <cell r="F351">
            <v>0.95623514156040623</v>
          </cell>
          <cell r="G351" t="e">
            <v>#DIV/0!</v>
          </cell>
        </row>
        <row r="352">
          <cell r="A352">
            <v>265</v>
          </cell>
          <cell r="B352">
            <v>38370</v>
          </cell>
          <cell r="C352">
            <v>44.12</v>
          </cell>
          <cell r="F352">
            <v>0.95353360708882628</v>
          </cell>
          <cell r="G352" t="e">
            <v>#DIV/0!</v>
          </cell>
        </row>
        <row r="353">
          <cell r="A353">
            <v>266</v>
          </cell>
          <cell r="B353">
            <v>38369</v>
          </cell>
          <cell r="C353">
            <v>42.994999999999997</v>
          </cell>
          <cell r="F353">
            <v>0.92921979684460765</v>
          </cell>
          <cell r="G353" t="e">
            <v>#DIV/0!</v>
          </cell>
        </row>
        <row r="354">
          <cell r="A354">
            <v>267</v>
          </cell>
          <cell r="B354">
            <v>38366</v>
          </cell>
          <cell r="C354">
            <v>42.994999999999997</v>
          </cell>
          <cell r="F354">
            <v>0.92921979684460765</v>
          </cell>
          <cell r="G354" t="e">
            <v>#DIV/0!</v>
          </cell>
        </row>
        <row r="355">
          <cell r="A355">
            <v>268</v>
          </cell>
          <cell r="B355">
            <v>38365</v>
          </cell>
          <cell r="C355">
            <v>42.5</v>
          </cell>
          <cell r="F355">
            <v>0.9185217203371514</v>
          </cell>
          <cell r="G355" t="e">
            <v>#DIV/0!</v>
          </cell>
        </row>
        <row r="356">
          <cell r="A356">
            <v>269</v>
          </cell>
          <cell r="B356">
            <v>38364</v>
          </cell>
          <cell r="C356">
            <v>42.655000000000001</v>
          </cell>
          <cell r="F356">
            <v>0.92187162308191051</v>
          </cell>
          <cell r="G356" t="e">
            <v>#DIV/0!</v>
          </cell>
        </row>
        <row r="357">
          <cell r="A357">
            <v>270</v>
          </cell>
          <cell r="B357">
            <v>38363</v>
          </cell>
          <cell r="C357">
            <v>42.555</v>
          </cell>
          <cell r="F357">
            <v>0.91971039550464662</v>
          </cell>
          <cell r="G357" t="e">
            <v>#DIV/0!</v>
          </cell>
        </row>
        <row r="358">
          <cell r="A358">
            <v>271</v>
          </cell>
          <cell r="B358">
            <v>38362</v>
          </cell>
          <cell r="C358">
            <v>42.13</v>
          </cell>
          <cell r="F358">
            <v>0.91052517830127511</v>
          </cell>
          <cell r="G358" t="e">
            <v>#DIV/0!</v>
          </cell>
        </row>
        <row r="359">
          <cell r="A359">
            <v>272</v>
          </cell>
          <cell r="B359">
            <v>38359</v>
          </cell>
          <cell r="C359">
            <v>43.18</v>
          </cell>
          <cell r="F359">
            <v>0.93321806786254591</v>
          </cell>
          <cell r="G359" t="e">
            <v>#DIV/0!</v>
          </cell>
        </row>
        <row r="360">
          <cell r="A360">
            <v>273</v>
          </cell>
          <cell r="B360">
            <v>38358</v>
          </cell>
          <cell r="C360">
            <v>42.945</v>
          </cell>
          <cell r="F360">
            <v>0.92813918305597576</v>
          </cell>
          <cell r="G360" t="e">
            <v>#DIV/0!</v>
          </cell>
        </row>
        <row r="361">
          <cell r="A361">
            <v>274</v>
          </cell>
          <cell r="B361">
            <v>38357</v>
          </cell>
          <cell r="C361">
            <v>42.215000000000003</v>
          </cell>
          <cell r="F361">
            <v>0.91236222174194948</v>
          </cell>
          <cell r="G361" t="e">
            <v>#DIV/0!</v>
          </cell>
        </row>
        <row r="362">
          <cell r="A362">
            <v>275</v>
          </cell>
          <cell r="B362">
            <v>38356</v>
          </cell>
          <cell r="C362">
            <v>42.234999999999999</v>
          </cell>
          <cell r="F362">
            <v>0.9127944672574021</v>
          </cell>
          <cell r="G362" t="e">
            <v>#DIV/0!</v>
          </cell>
        </row>
        <row r="363">
          <cell r="A363">
            <v>276</v>
          </cell>
          <cell r="B363">
            <v>38355</v>
          </cell>
          <cell r="C363">
            <v>43.34</v>
          </cell>
          <cell r="F363">
            <v>0.93667603198616811</v>
          </cell>
          <cell r="G363" t="e">
            <v>#DIV/0!</v>
          </cell>
        </row>
        <row r="364">
          <cell r="A364">
            <v>277</v>
          </cell>
          <cell r="B364">
            <v>38352</v>
          </cell>
          <cell r="C364">
            <v>42.805</v>
          </cell>
          <cell r="F364">
            <v>0.92511346444780629</v>
          </cell>
          <cell r="G364" t="e">
            <v>#DIV/0!</v>
          </cell>
        </row>
        <row r="365">
          <cell r="A365">
            <v>278</v>
          </cell>
          <cell r="B365">
            <v>38351</v>
          </cell>
          <cell r="C365">
            <v>42.46</v>
          </cell>
          <cell r="F365">
            <v>0.91765722930624594</v>
          </cell>
          <cell r="G365" t="e">
            <v>#DIV/0!</v>
          </cell>
        </row>
        <row r="366">
          <cell r="A366">
            <v>279</v>
          </cell>
          <cell r="B366">
            <v>38350</v>
          </cell>
          <cell r="C366">
            <v>42.715000000000003</v>
          </cell>
          <cell r="F366">
            <v>0.92316835962826882</v>
          </cell>
          <cell r="G366" t="e">
            <v>#DIV/0!</v>
          </cell>
        </row>
        <row r="367">
          <cell r="A367">
            <v>280</v>
          </cell>
          <cell r="B367">
            <v>38349</v>
          </cell>
          <cell r="C367">
            <v>42.605000000000004</v>
          </cell>
          <cell r="F367">
            <v>0.92079100929327862</v>
          </cell>
          <cell r="G367" t="e">
            <v>#DIV/0!</v>
          </cell>
        </row>
        <row r="368">
          <cell r="A368">
            <v>281</v>
          </cell>
          <cell r="B368">
            <v>38348</v>
          </cell>
          <cell r="C368">
            <v>42.395000000000003</v>
          </cell>
          <cell r="F368">
            <v>0.91625243138102441</v>
          </cell>
          <cell r="G368" t="e">
            <v>#DIV/0!</v>
          </cell>
        </row>
        <row r="369">
          <cell r="A369">
            <v>282</v>
          </cell>
          <cell r="B369">
            <v>38345</v>
          </cell>
          <cell r="C369">
            <v>43.024999999999999</v>
          </cell>
          <cell r="F369">
            <v>0.9298681651177868</v>
          </cell>
          <cell r="G369" t="e">
            <v>#DIV/0!</v>
          </cell>
        </row>
        <row r="370">
          <cell r="A370">
            <v>283</v>
          </cell>
          <cell r="B370">
            <v>38344</v>
          </cell>
          <cell r="C370">
            <v>43.024999999999999</v>
          </cell>
          <cell r="F370">
            <v>0.9298681651177868</v>
          </cell>
          <cell r="G370" t="e">
            <v>#DIV/0!</v>
          </cell>
        </row>
        <row r="371">
          <cell r="A371">
            <v>284</v>
          </cell>
          <cell r="B371">
            <v>38343</v>
          </cell>
          <cell r="C371">
            <v>43.160000000000004</v>
          </cell>
          <cell r="F371">
            <v>0.93278582234709317</v>
          </cell>
          <cell r="G371" t="e">
            <v>#DIV/0!</v>
          </cell>
        </row>
        <row r="372">
          <cell r="A372">
            <v>285</v>
          </cell>
          <cell r="B372">
            <v>38342</v>
          </cell>
          <cell r="C372">
            <v>43.155000000000001</v>
          </cell>
          <cell r="F372">
            <v>0.93267776096822996</v>
          </cell>
          <cell r="G372" t="e">
            <v>#DIV/0!</v>
          </cell>
        </row>
        <row r="373">
          <cell r="A373">
            <v>286</v>
          </cell>
          <cell r="B373">
            <v>38341</v>
          </cell>
          <cell r="C373">
            <v>42.5</v>
          </cell>
          <cell r="F373">
            <v>0.9185217203371514</v>
          </cell>
          <cell r="G373" t="e">
            <v>#DIV/0!</v>
          </cell>
        </row>
        <row r="374">
          <cell r="A374">
            <v>287</v>
          </cell>
          <cell r="B374">
            <v>38338</v>
          </cell>
          <cell r="C374">
            <v>42.375</v>
          </cell>
          <cell r="F374">
            <v>0.91582018586557157</v>
          </cell>
          <cell r="G374" t="e">
            <v>#DIV/0!</v>
          </cell>
        </row>
        <row r="375">
          <cell r="A375">
            <v>288</v>
          </cell>
          <cell r="B375">
            <v>38337</v>
          </cell>
          <cell r="C375">
            <v>41.85</v>
          </cell>
          <cell r="F375">
            <v>0.90447374108493617</v>
          </cell>
          <cell r="G375" t="e">
            <v>#DIV/0!</v>
          </cell>
        </row>
        <row r="376">
          <cell r="A376">
            <v>289</v>
          </cell>
          <cell r="B376">
            <v>38336</v>
          </cell>
          <cell r="C376">
            <v>41.99</v>
          </cell>
          <cell r="F376">
            <v>0.90749945969310564</v>
          </cell>
          <cell r="G376" t="e">
            <v>#DIV/0!</v>
          </cell>
        </row>
        <row r="377">
          <cell r="A377">
            <v>290</v>
          </cell>
          <cell r="B377">
            <v>38335</v>
          </cell>
          <cell r="C377">
            <v>42.325000000000003</v>
          </cell>
          <cell r="F377">
            <v>0.91473957207693968</v>
          </cell>
          <cell r="G377" t="e">
            <v>#DIV/0!</v>
          </cell>
        </row>
        <row r="378">
          <cell r="A378">
            <v>291</v>
          </cell>
          <cell r="B378">
            <v>38334</v>
          </cell>
          <cell r="C378">
            <v>41.83</v>
          </cell>
          <cell r="F378">
            <v>0.90404149556948332</v>
          </cell>
          <cell r="G378" t="e">
            <v>#DIV/0!</v>
          </cell>
        </row>
        <row r="379">
          <cell r="A379">
            <v>292</v>
          </cell>
          <cell r="B379">
            <v>38331</v>
          </cell>
          <cell r="C379">
            <v>41.99</v>
          </cell>
          <cell r="F379">
            <v>0.90749945969310564</v>
          </cell>
          <cell r="G379" t="e">
            <v>#DIV/0!</v>
          </cell>
        </row>
        <row r="380">
          <cell r="A380">
            <v>293</v>
          </cell>
          <cell r="B380">
            <v>38330</v>
          </cell>
          <cell r="C380">
            <v>42.47</v>
          </cell>
          <cell r="F380">
            <v>0.91787335206397225</v>
          </cell>
          <cell r="G380" t="e">
            <v>#DIV/0!</v>
          </cell>
        </row>
        <row r="381">
          <cell r="A381">
            <v>294</v>
          </cell>
          <cell r="B381">
            <v>38329</v>
          </cell>
          <cell r="C381">
            <v>43.384999999999998</v>
          </cell>
          <cell r="F381">
            <v>0.93764858439593679</v>
          </cell>
          <cell r="G381" t="e">
            <v>#DIV/0!</v>
          </cell>
        </row>
        <row r="382">
          <cell r="A382">
            <v>295</v>
          </cell>
          <cell r="B382">
            <v>38328</v>
          </cell>
          <cell r="C382">
            <v>45.53</v>
          </cell>
          <cell r="F382">
            <v>0.98400691592824718</v>
          </cell>
          <cell r="G382" t="e">
            <v>#DIV/0!</v>
          </cell>
        </row>
        <row r="383">
          <cell r="A383">
            <v>296</v>
          </cell>
          <cell r="B383">
            <v>38327</v>
          </cell>
          <cell r="C383">
            <v>46.094999999999999</v>
          </cell>
          <cell r="F383">
            <v>0.99621785173978816</v>
          </cell>
          <cell r="G383" t="e">
            <v>#DIV/0!</v>
          </cell>
        </row>
        <row r="384">
          <cell r="A384">
            <v>297</v>
          </cell>
          <cell r="B384">
            <v>38324</v>
          </cell>
          <cell r="C384">
            <v>46.99</v>
          </cell>
          <cell r="F384">
            <v>1.0155608385563</v>
          </cell>
          <cell r="G384" t="e">
            <v>#DIV/0!</v>
          </cell>
        </row>
        <row r="385">
          <cell r="A385">
            <v>298</v>
          </cell>
          <cell r="B385">
            <v>38323</v>
          </cell>
          <cell r="C385">
            <v>47.28</v>
          </cell>
          <cell r="F385">
            <v>1.0218283985303651</v>
          </cell>
          <cell r="G385" t="e">
            <v>#DIV/0!</v>
          </cell>
        </row>
        <row r="386">
          <cell r="A386">
            <v>299</v>
          </cell>
          <cell r="B386">
            <v>38322</v>
          </cell>
          <cell r="C386">
            <v>46.285000000000004</v>
          </cell>
          <cell r="F386">
            <v>1.0003241841365895</v>
          </cell>
          <cell r="G386" t="e">
            <v>#DIV/0!</v>
          </cell>
        </row>
        <row r="387">
          <cell r="A387">
            <v>300</v>
          </cell>
          <cell r="B387">
            <v>38321</v>
          </cell>
          <cell r="C387">
            <v>45.335000000000001</v>
          </cell>
          <cell r="F387">
            <v>0.97979252215258261</v>
          </cell>
          <cell r="G387" t="e">
            <v>#DIV/0!</v>
          </cell>
        </row>
        <row r="388">
          <cell r="A388">
            <v>301</v>
          </cell>
          <cell r="B388">
            <v>38320</v>
          </cell>
          <cell r="C388">
            <v>45.01</v>
          </cell>
          <cell r="F388">
            <v>0.97276853252647488</v>
          </cell>
          <cell r="G388" t="e">
            <v>#DIV/0!</v>
          </cell>
        </row>
        <row r="389">
          <cell r="A389">
            <v>302</v>
          </cell>
          <cell r="B389">
            <v>38317</v>
          </cell>
          <cell r="C389">
            <v>44.53</v>
          </cell>
          <cell r="F389">
            <v>0.96239464015560838</v>
          </cell>
          <cell r="G389" t="e">
            <v>#DIV/0!</v>
          </cell>
        </row>
        <row r="390">
          <cell r="A390">
            <v>303</v>
          </cell>
          <cell r="B390">
            <v>38316</v>
          </cell>
          <cell r="C390">
            <v>44.465000000000003</v>
          </cell>
          <cell r="F390">
            <v>0.96098984223038686</v>
          </cell>
          <cell r="G390" t="e">
            <v>#DIV/0!</v>
          </cell>
        </row>
        <row r="391">
          <cell r="A391">
            <v>304</v>
          </cell>
          <cell r="B391">
            <v>38315</v>
          </cell>
          <cell r="C391">
            <v>44.465000000000003</v>
          </cell>
          <cell r="F391">
            <v>0.96098984223038686</v>
          </cell>
          <cell r="G391" t="e">
            <v>#DIV/0!</v>
          </cell>
        </row>
        <row r="392">
          <cell r="A392">
            <v>305</v>
          </cell>
          <cell r="B392">
            <v>38314</v>
          </cell>
          <cell r="C392">
            <v>44.594999999999999</v>
          </cell>
          <cell r="F392">
            <v>0.9637994380808298</v>
          </cell>
          <cell r="G392" t="e">
            <v>#DIV/0!</v>
          </cell>
        </row>
        <row r="393">
          <cell r="A393">
            <v>306</v>
          </cell>
          <cell r="B393">
            <v>38313</v>
          </cell>
          <cell r="C393">
            <v>43.365000000000002</v>
          </cell>
          <cell r="F393">
            <v>0.93721633888048406</v>
          </cell>
          <cell r="G393" t="e">
            <v>#DIV/0!</v>
          </cell>
        </row>
        <row r="394">
          <cell r="A394">
            <v>307</v>
          </cell>
          <cell r="B394">
            <v>38310</v>
          </cell>
          <cell r="C394">
            <v>43.300000000000004</v>
          </cell>
          <cell r="F394">
            <v>0.93581154095526264</v>
          </cell>
          <cell r="G394" t="e">
            <v>#DIV/0!</v>
          </cell>
        </row>
        <row r="395">
          <cell r="A395">
            <v>308</v>
          </cell>
          <cell r="B395">
            <v>38309</v>
          </cell>
          <cell r="C395">
            <v>44</v>
          </cell>
          <cell r="F395">
            <v>0.95094013399610977</v>
          </cell>
          <cell r="G395" t="e">
            <v>#DIV/0!</v>
          </cell>
        </row>
        <row r="396">
          <cell r="A396">
            <v>309</v>
          </cell>
          <cell r="B396">
            <v>38308</v>
          </cell>
          <cell r="C396">
            <v>43.65</v>
          </cell>
          <cell r="F396">
            <v>0.9433758374756861</v>
          </cell>
          <cell r="G396" t="e">
            <v>#DIV/0!</v>
          </cell>
        </row>
        <row r="397">
          <cell r="A397">
            <v>310</v>
          </cell>
          <cell r="B397">
            <v>38307</v>
          </cell>
          <cell r="C397">
            <v>44.524999999999999</v>
          </cell>
          <cell r="F397">
            <v>0.96228657877674506</v>
          </cell>
          <cell r="G397" t="e">
            <v>#DIV/0!</v>
          </cell>
        </row>
        <row r="398">
          <cell r="A398">
            <v>311</v>
          </cell>
          <cell r="B398">
            <v>38306</v>
          </cell>
          <cell r="C398">
            <v>45.67</v>
          </cell>
          <cell r="F398">
            <v>0.98703263453641665</v>
          </cell>
          <cell r="G398" t="e">
            <v>#DIV/0!</v>
          </cell>
        </row>
        <row r="399">
          <cell r="A399">
            <v>312</v>
          </cell>
          <cell r="B399">
            <v>38303</v>
          </cell>
          <cell r="C399">
            <v>43.27</v>
          </cell>
          <cell r="F399">
            <v>0.93516317268208338</v>
          </cell>
          <cell r="G399" t="e">
            <v>#DIV/0!</v>
          </cell>
        </row>
        <row r="400">
          <cell r="A400">
            <v>313</v>
          </cell>
          <cell r="B400">
            <v>38302</v>
          </cell>
          <cell r="C400">
            <v>39.97</v>
          </cell>
          <cell r="F400">
            <v>0.86384266263237508</v>
          </cell>
          <cell r="G400" t="e">
            <v>#DIV/0!</v>
          </cell>
        </row>
        <row r="401">
          <cell r="A401">
            <v>314</v>
          </cell>
          <cell r="B401">
            <v>38301</v>
          </cell>
          <cell r="C401">
            <v>38.630000000000003</v>
          </cell>
          <cell r="F401">
            <v>0.83488221309703914</v>
          </cell>
          <cell r="G401" t="e">
            <v>#DIV/0!</v>
          </cell>
        </row>
        <row r="402">
          <cell r="A402">
            <v>315</v>
          </cell>
          <cell r="B402">
            <v>38300</v>
          </cell>
          <cell r="C402">
            <v>39.65</v>
          </cell>
          <cell r="F402">
            <v>0.85692673438513067</v>
          </cell>
          <cell r="G402" t="e">
            <v>#DIV/0!</v>
          </cell>
        </row>
        <row r="403">
          <cell r="A403">
            <v>316</v>
          </cell>
          <cell r="B403">
            <v>38299</v>
          </cell>
          <cell r="C403">
            <v>39.625</v>
          </cell>
          <cell r="F403">
            <v>0.85638642749081473</v>
          </cell>
          <cell r="G403" t="e">
            <v>#DIV/0!</v>
          </cell>
        </row>
        <row r="404">
          <cell r="A404">
            <v>317</v>
          </cell>
          <cell r="B404">
            <v>38296</v>
          </cell>
          <cell r="C404">
            <v>42.225000000000001</v>
          </cell>
          <cell r="F404">
            <v>0.91257834449967579</v>
          </cell>
          <cell r="G404" t="e">
            <v>#DIV/0!</v>
          </cell>
        </row>
        <row r="405">
          <cell r="A405">
            <v>318</v>
          </cell>
          <cell r="B405">
            <v>38295</v>
          </cell>
          <cell r="C405">
            <v>40.43</v>
          </cell>
          <cell r="F405">
            <v>0.87378430948778896</v>
          </cell>
          <cell r="G405" t="e">
            <v>#DIV/0!</v>
          </cell>
        </row>
        <row r="406">
          <cell r="A406">
            <v>319</v>
          </cell>
          <cell r="B406">
            <v>38294</v>
          </cell>
          <cell r="C406">
            <v>40.865000000000002</v>
          </cell>
          <cell r="F406">
            <v>0.883185649448887</v>
          </cell>
          <cell r="G406" t="e">
            <v>#DIV/0!</v>
          </cell>
        </row>
        <row r="407">
          <cell r="A407">
            <v>320</v>
          </cell>
          <cell r="B407">
            <v>38293</v>
          </cell>
          <cell r="C407">
            <v>40.33</v>
          </cell>
          <cell r="F407">
            <v>0.87162308191052507</v>
          </cell>
          <cell r="G407" t="e">
            <v>#DIV/0!</v>
          </cell>
        </row>
        <row r="408">
          <cell r="A408">
            <v>321</v>
          </cell>
          <cell r="B408">
            <v>38292</v>
          </cell>
          <cell r="C408">
            <v>40.094999999999999</v>
          </cell>
          <cell r="F408">
            <v>0.86654419710395492</v>
          </cell>
          <cell r="G408" t="e">
            <v>#DIV/0!</v>
          </cell>
        </row>
        <row r="409">
          <cell r="A409">
            <v>322</v>
          </cell>
          <cell r="B409">
            <v>38289</v>
          </cell>
          <cell r="C409">
            <v>40.21</v>
          </cell>
          <cell r="F409">
            <v>0.86902960881780844</v>
          </cell>
          <cell r="G409" t="e">
            <v>#DIV/0!</v>
          </cell>
        </row>
        <row r="410">
          <cell r="A410">
            <v>323</v>
          </cell>
          <cell r="B410">
            <v>38288</v>
          </cell>
          <cell r="C410">
            <v>40.365000000000002</v>
          </cell>
          <cell r="F410">
            <v>0.87237951156256754</v>
          </cell>
          <cell r="G410" t="e">
            <v>#DIV/0!</v>
          </cell>
        </row>
        <row r="411">
          <cell r="A411">
            <v>324</v>
          </cell>
          <cell r="B411">
            <v>38287</v>
          </cell>
          <cell r="C411">
            <v>39.910000000000004</v>
          </cell>
          <cell r="F411">
            <v>0.86254592608601688</v>
          </cell>
          <cell r="G411" t="e">
            <v>#DIV/0!</v>
          </cell>
        </row>
        <row r="412">
          <cell r="A412">
            <v>325</v>
          </cell>
          <cell r="B412">
            <v>38286</v>
          </cell>
          <cell r="C412">
            <v>38.480000000000004</v>
          </cell>
          <cell r="F412">
            <v>0.83164037173114336</v>
          </cell>
          <cell r="G412" t="e">
            <v>#DIV/0!</v>
          </cell>
        </row>
        <row r="413">
          <cell r="A413">
            <v>326</v>
          </cell>
          <cell r="B413">
            <v>38285</v>
          </cell>
          <cell r="C413">
            <v>39.31</v>
          </cell>
          <cell r="F413">
            <v>0.84957856062243353</v>
          </cell>
          <cell r="G413" t="e">
            <v>#DIV/0!</v>
          </cell>
        </row>
        <row r="414">
          <cell r="A414">
            <v>327</v>
          </cell>
          <cell r="B414">
            <v>38282</v>
          </cell>
          <cell r="C414">
            <v>40.11</v>
          </cell>
          <cell r="F414">
            <v>0.86686838124054455</v>
          </cell>
          <cell r="G414" t="e">
            <v>#DIV/0!</v>
          </cell>
        </row>
        <row r="415">
          <cell r="A415">
            <v>328</v>
          </cell>
          <cell r="B415">
            <v>38281</v>
          </cell>
          <cell r="C415">
            <v>40.660000000000004</v>
          </cell>
          <cell r="F415">
            <v>0.87875513291549601</v>
          </cell>
          <cell r="G415" t="e">
            <v>#DIV/0!</v>
          </cell>
        </row>
        <row r="416">
          <cell r="A416">
            <v>329</v>
          </cell>
          <cell r="B416">
            <v>38280</v>
          </cell>
          <cell r="C416">
            <v>39.770000000000003</v>
          </cell>
          <cell r="F416">
            <v>0.85952020747784741</v>
          </cell>
          <cell r="G416" t="e">
            <v>#DIV/0!</v>
          </cell>
        </row>
        <row r="417">
          <cell r="A417">
            <v>330</v>
          </cell>
          <cell r="B417">
            <v>38279</v>
          </cell>
          <cell r="C417">
            <v>39.655000000000001</v>
          </cell>
          <cell r="F417">
            <v>0.85703479576399388</v>
          </cell>
          <cell r="G417" t="e">
            <v>#DIV/0!</v>
          </cell>
        </row>
        <row r="418">
          <cell r="A418">
            <v>331</v>
          </cell>
          <cell r="B418">
            <v>38278</v>
          </cell>
          <cell r="C418">
            <v>39.97</v>
          </cell>
          <cell r="F418">
            <v>0.86384266263237508</v>
          </cell>
          <cell r="G418" t="e">
            <v>#DIV/0!</v>
          </cell>
        </row>
        <row r="419">
          <cell r="A419">
            <v>332</v>
          </cell>
          <cell r="B419">
            <v>38275</v>
          </cell>
          <cell r="C419">
            <v>39.484999999999999</v>
          </cell>
          <cell r="F419">
            <v>0.85336070888264526</v>
          </cell>
          <cell r="G419" t="e">
            <v>#DIV/0!</v>
          </cell>
        </row>
        <row r="420">
          <cell r="A420">
            <v>333</v>
          </cell>
          <cell r="B420">
            <v>38274</v>
          </cell>
          <cell r="C420">
            <v>39.965000000000003</v>
          </cell>
          <cell r="F420">
            <v>0.86373460125351198</v>
          </cell>
          <cell r="G420" t="e">
            <v>#DIV/0!</v>
          </cell>
        </row>
        <row r="421">
          <cell r="A421">
            <v>334</v>
          </cell>
          <cell r="B421">
            <v>38273</v>
          </cell>
          <cell r="C421">
            <v>39.975000000000001</v>
          </cell>
          <cell r="F421">
            <v>0.8639507240112384</v>
          </cell>
          <cell r="G421" t="e">
            <v>#DIV/0!</v>
          </cell>
        </row>
        <row r="422">
          <cell r="A422">
            <v>335</v>
          </cell>
          <cell r="B422">
            <v>38272</v>
          </cell>
          <cell r="C422">
            <v>40.49</v>
          </cell>
          <cell r="F422">
            <v>0.87508104603414738</v>
          </cell>
          <cell r="G422" t="e">
            <v>#DIV/0!</v>
          </cell>
        </row>
        <row r="423">
          <cell r="A423">
            <v>336</v>
          </cell>
          <cell r="B423">
            <v>38271</v>
          </cell>
          <cell r="C423">
            <v>40.414999999999999</v>
          </cell>
          <cell r="F423">
            <v>0.87346012535119943</v>
          </cell>
          <cell r="G423" t="e">
            <v>#DIV/0!</v>
          </cell>
        </row>
        <row r="424">
          <cell r="A424">
            <v>337</v>
          </cell>
          <cell r="B424">
            <v>38268</v>
          </cell>
          <cell r="C424">
            <v>40.08</v>
          </cell>
          <cell r="F424">
            <v>0.86622001296736539</v>
          </cell>
          <cell r="G424" t="e">
            <v>#DIV/0!</v>
          </cell>
        </row>
        <row r="425">
          <cell r="A425">
            <v>338</v>
          </cell>
          <cell r="B425">
            <v>38267</v>
          </cell>
          <cell r="C425">
            <v>40.115000000000002</v>
          </cell>
          <cell r="F425">
            <v>0.86697644261940776</v>
          </cell>
          <cell r="G425" t="e">
            <v>#DIV/0!</v>
          </cell>
        </row>
        <row r="426">
          <cell r="A426">
            <v>339</v>
          </cell>
          <cell r="B426">
            <v>38266</v>
          </cell>
          <cell r="C426">
            <v>40.160000000000004</v>
          </cell>
          <cell r="F426">
            <v>0.86794899502917655</v>
          </cell>
          <cell r="G426" t="e">
            <v>#DIV/0!</v>
          </cell>
        </row>
        <row r="427">
          <cell r="A427">
            <v>340</v>
          </cell>
          <cell r="B427">
            <v>38265</v>
          </cell>
          <cell r="C427">
            <v>39.984999999999999</v>
          </cell>
          <cell r="F427">
            <v>0.86416684676896471</v>
          </cell>
          <cell r="G427" t="e">
            <v>#DIV/0!</v>
          </cell>
        </row>
        <row r="428">
          <cell r="A428">
            <v>341</v>
          </cell>
          <cell r="B428">
            <v>38264</v>
          </cell>
          <cell r="C428">
            <v>40.096000000000004</v>
          </cell>
          <cell r="F428">
            <v>0.86656580937972771</v>
          </cell>
          <cell r="G428" t="e">
            <v>#DIV/0!</v>
          </cell>
        </row>
        <row r="429">
          <cell r="A429">
            <v>342</v>
          </cell>
          <cell r="B429">
            <v>38261</v>
          </cell>
          <cell r="C429">
            <v>39.895000000000003</v>
          </cell>
          <cell r="F429">
            <v>0.86222174194942725</v>
          </cell>
          <cell r="G429" t="e">
            <v>#DIV/0!</v>
          </cell>
        </row>
        <row r="430">
          <cell r="A430">
            <v>343</v>
          </cell>
          <cell r="B430">
            <v>38260</v>
          </cell>
          <cell r="C430">
            <v>39.450000000000003</v>
          </cell>
          <cell r="F430">
            <v>0.852604279230603</v>
          </cell>
          <cell r="G430" t="e">
            <v>#DIV/0!</v>
          </cell>
        </row>
        <row r="431">
          <cell r="A431">
            <v>344</v>
          </cell>
          <cell r="B431">
            <v>38259</v>
          </cell>
          <cell r="C431">
            <v>39.265000000000001</v>
          </cell>
          <cell r="F431">
            <v>0.84860600821266474</v>
          </cell>
          <cell r="G431" t="e">
            <v>#DIV/0!</v>
          </cell>
        </row>
        <row r="432">
          <cell r="A432">
            <v>345</v>
          </cell>
          <cell r="B432">
            <v>38258</v>
          </cell>
          <cell r="C432">
            <v>39.425000000000004</v>
          </cell>
          <cell r="F432">
            <v>0.85206397233628706</v>
          </cell>
          <cell r="G432" t="e">
            <v>#DIV/0!</v>
          </cell>
        </row>
        <row r="433">
          <cell r="A433">
            <v>346</v>
          </cell>
          <cell r="B433">
            <v>38257</v>
          </cell>
          <cell r="C433">
            <v>39.53</v>
          </cell>
          <cell r="F433">
            <v>0.85433326129241405</v>
          </cell>
          <cell r="G433" t="e">
            <v>#DIV/0!</v>
          </cell>
        </row>
        <row r="434">
          <cell r="A434">
            <v>347</v>
          </cell>
          <cell r="B434">
            <v>38254</v>
          </cell>
          <cell r="C434">
            <v>40.400000000000006</v>
          </cell>
          <cell r="F434">
            <v>0.87313594121460991</v>
          </cell>
          <cell r="G434" t="e">
            <v>#DIV/0!</v>
          </cell>
        </row>
        <row r="435">
          <cell r="A435">
            <v>348</v>
          </cell>
          <cell r="B435">
            <v>38253</v>
          </cell>
          <cell r="C435">
            <v>40.04</v>
          </cell>
          <cell r="F435">
            <v>0.86535552193645982</v>
          </cell>
          <cell r="G435" t="e">
            <v>#DIV/0!</v>
          </cell>
        </row>
        <row r="436">
          <cell r="A436">
            <v>349</v>
          </cell>
          <cell r="B436">
            <v>38252</v>
          </cell>
          <cell r="C436">
            <v>40.064999999999998</v>
          </cell>
          <cell r="F436">
            <v>0.86589582883077576</v>
          </cell>
          <cell r="G436" t="e">
            <v>#DIV/0!</v>
          </cell>
        </row>
        <row r="437">
          <cell r="A437">
            <v>350</v>
          </cell>
          <cell r="B437">
            <v>38251</v>
          </cell>
          <cell r="C437">
            <v>40.07</v>
          </cell>
          <cell r="F437">
            <v>0.86600389020963897</v>
          </cell>
          <cell r="G437" t="e">
            <v>#DIV/0!</v>
          </cell>
        </row>
        <row r="438">
          <cell r="A438">
            <v>351</v>
          </cell>
          <cell r="B438">
            <v>38250</v>
          </cell>
          <cell r="C438">
            <v>39.71</v>
          </cell>
          <cell r="F438">
            <v>0.8582234709314891</v>
          </cell>
          <cell r="G438" t="e">
            <v>#DIV/0!</v>
          </cell>
        </row>
        <row r="439">
          <cell r="A439">
            <v>352</v>
          </cell>
          <cell r="B439">
            <v>38247</v>
          </cell>
          <cell r="C439">
            <v>39.984999999999999</v>
          </cell>
          <cell r="F439">
            <v>0.86416684676896471</v>
          </cell>
          <cell r="G439" t="e">
            <v>#DIV/0!</v>
          </cell>
        </row>
        <row r="440">
          <cell r="A440">
            <v>353</v>
          </cell>
          <cell r="B440">
            <v>38246</v>
          </cell>
          <cell r="C440">
            <v>39.655000000000001</v>
          </cell>
          <cell r="F440">
            <v>0.85703479576399388</v>
          </cell>
          <cell r="G440" t="e">
            <v>#DIV/0!</v>
          </cell>
        </row>
        <row r="441">
          <cell r="A441">
            <v>354</v>
          </cell>
          <cell r="B441">
            <v>38245</v>
          </cell>
          <cell r="C441">
            <v>39.49</v>
          </cell>
          <cell r="F441">
            <v>0.85346877026150847</v>
          </cell>
          <cell r="G441" t="e">
            <v>#DIV/0!</v>
          </cell>
        </row>
        <row r="442">
          <cell r="A442">
            <v>355</v>
          </cell>
          <cell r="B442">
            <v>38244</v>
          </cell>
          <cell r="C442">
            <v>39.550000000000004</v>
          </cell>
          <cell r="F442">
            <v>0.85476550680786689</v>
          </cell>
          <cell r="G442" t="e">
            <v>#DIV/0!</v>
          </cell>
        </row>
        <row r="443">
          <cell r="A443">
            <v>356</v>
          </cell>
          <cell r="B443">
            <v>38243</v>
          </cell>
          <cell r="C443">
            <v>39.25</v>
          </cell>
          <cell r="F443">
            <v>0.84828182407607511</v>
          </cell>
          <cell r="G443" t="e">
            <v>#DIV/0!</v>
          </cell>
        </row>
        <row r="444">
          <cell r="A444">
            <v>357</v>
          </cell>
          <cell r="B444">
            <v>38240</v>
          </cell>
          <cell r="C444">
            <v>39.1</v>
          </cell>
          <cell r="F444">
            <v>0.84503998271017933</v>
          </cell>
          <cell r="G444" t="e">
            <v>#DIV/0!</v>
          </cell>
        </row>
        <row r="445">
          <cell r="A445">
            <v>358</v>
          </cell>
          <cell r="B445">
            <v>38239</v>
          </cell>
          <cell r="C445">
            <v>39.035000000000004</v>
          </cell>
          <cell r="F445">
            <v>0.84363518478495791</v>
          </cell>
          <cell r="G445" t="e">
            <v>#DIV/0!</v>
          </cell>
        </row>
        <row r="446">
          <cell r="A446">
            <v>359</v>
          </cell>
          <cell r="B446">
            <v>38238</v>
          </cell>
          <cell r="C446">
            <v>39.244999999999997</v>
          </cell>
          <cell r="F446">
            <v>0.8481737626972119</v>
          </cell>
          <cell r="G446" t="e">
            <v>#DIV/0!</v>
          </cell>
        </row>
        <row r="447">
          <cell r="A447">
            <v>360</v>
          </cell>
          <cell r="B447">
            <v>38237</v>
          </cell>
          <cell r="C447">
            <v>39.36</v>
          </cell>
          <cell r="F447">
            <v>0.85065917441106542</v>
          </cell>
          <cell r="G447" t="e">
            <v>#DIV/0!</v>
          </cell>
        </row>
        <row r="448">
          <cell r="A448">
            <v>361</v>
          </cell>
          <cell r="B448">
            <v>38236</v>
          </cell>
          <cell r="C448">
            <v>39.215000000000003</v>
          </cell>
          <cell r="F448">
            <v>0.84752539442403285</v>
          </cell>
          <cell r="G448" t="e">
            <v>#DIV/0!</v>
          </cell>
        </row>
        <row r="449">
          <cell r="A449">
            <v>362</v>
          </cell>
          <cell r="B449">
            <v>38233</v>
          </cell>
          <cell r="C449">
            <v>39.215000000000003</v>
          </cell>
          <cell r="F449">
            <v>0.84752539442403285</v>
          </cell>
          <cell r="G449" t="e">
            <v>#DIV/0!</v>
          </cell>
        </row>
        <row r="450">
          <cell r="A450">
            <v>363</v>
          </cell>
          <cell r="B450">
            <v>38232</v>
          </cell>
          <cell r="C450">
            <v>39.234999999999999</v>
          </cell>
          <cell r="F450">
            <v>0.84795763993948559</v>
          </cell>
          <cell r="G450" t="e">
            <v>#DIV/0!</v>
          </cell>
        </row>
        <row r="451">
          <cell r="A451">
            <v>364</v>
          </cell>
          <cell r="B451">
            <v>38231</v>
          </cell>
          <cell r="C451">
            <v>38.655000000000001</v>
          </cell>
          <cell r="F451">
            <v>0.83542251999135508</v>
          </cell>
          <cell r="G451" t="e">
            <v>#DIV/0!</v>
          </cell>
        </row>
        <row r="452">
          <cell r="A452">
            <v>365</v>
          </cell>
          <cell r="B452">
            <v>38230</v>
          </cell>
          <cell r="C452">
            <v>38.86</v>
          </cell>
          <cell r="F452">
            <v>0.83985303652474597</v>
          </cell>
          <cell r="G452" t="e">
            <v>#DIV/0!</v>
          </cell>
        </row>
        <row r="453">
          <cell r="A453">
            <v>366</v>
          </cell>
          <cell r="B453">
            <v>38229</v>
          </cell>
          <cell r="C453">
            <v>37.97</v>
          </cell>
          <cell r="F453">
            <v>0.82061811108709737</v>
          </cell>
          <cell r="G453" t="e">
            <v>#DIV/0!</v>
          </cell>
        </row>
        <row r="454">
          <cell r="A454">
            <v>367</v>
          </cell>
          <cell r="B454">
            <v>38226</v>
          </cell>
          <cell r="C454">
            <v>38</v>
          </cell>
          <cell r="F454">
            <v>0.82126647936027664</v>
          </cell>
          <cell r="G454" t="e">
            <v>#DIV/0!</v>
          </cell>
        </row>
        <row r="455">
          <cell r="A455">
            <v>368</v>
          </cell>
          <cell r="B455">
            <v>38225</v>
          </cell>
          <cell r="C455">
            <v>37.74</v>
          </cell>
          <cell r="F455">
            <v>0.81564728765939054</v>
          </cell>
          <cell r="G455" t="e">
            <v>#DIV/0!</v>
          </cell>
        </row>
        <row r="456">
          <cell r="A456">
            <v>369</v>
          </cell>
          <cell r="B456">
            <v>38224</v>
          </cell>
          <cell r="C456">
            <v>37.594999999999999</v>
          </cell>
          <cell r="F456">
            <v>0.81251350767235786</v>
          </cell>
          <cell r="G456" t="e">
            <v>#DIV/0!</v>
          </cell>
        </row>
        <row r="457">
          <cell r="A457">
            <v>370</v>
          </cell>
          <cell r="B457">
            <v>38223</v>
          </cell>
          <cell r="C457">
            <v>36.912500000000001</v>
          </cell>
          <cell r="F457">
            <v>0.79776312945753181</v>
          </cell>
          <cell r="G457" t="e">
            <v>#DIV/0!</v>
          </cell>
        </row>
        <row r="458">
          <cell r="A458">
            <v>371</v>
          </cell>
          <cell r="B458">
            <v>38222</v>
          </cell>
          <cell r="C458">
            <v>36.835000000000001</v>
          </cell>
          <cell r="F458">
            <v>0.79608817808515231</v>
          </cell>
          <cell r="G458" t="e">
            <v>#DIV/0!</v>
          </cell>
        </row>
        <row r="459">
          <cell r="A459">
            <v>372</v>
          </cell>
          <cell r="B459">
            <v>38219</v>
          </cell>
          <cell r="C459">
            <v>37.134999999999998</v>
          </cell>
          <cell r="F459">
            <v>0.80257186081694387</v>
          </cell>
          <cell r="G459" t="e">
            <v>#DIV/0!</v>
          </cell>
        </row>
        <row r="460">
          <cell r="A460">
            <v>373</v>
          </cell>
          <cell r="B460">
            <v>38218</v>
          </cell>
          <cell r="C460">
            <v>36.445</v>
          </cell>
          <cell r="F460">
            <v>0.78765939053382317</v>
          </cell>
          <cell r="G460" t="e">
            <v>#DIV/0!</v>
          </cell>
        </row>
        <row r="461">
          <cell r="A461">
            <v>374</v>
          </cell>
          <cell r="B461">
            <v>38217</v>
          </cell>
          <cell r="C461">
            <v>36.61</v>
          </cell>
          <cell r="F461">
            <v>0.79122541603630858</v>
          </cell>
          <cell r="G461" t="e">
            <v>#DIV/0!</v>
          </cell>
        </row>
        <row r="462">
          <cell r="A462">
            <v>375</v>
          </cell>
          <cell r="B462">
            <v>38216</v>
          </cell>
          <cell r="C462">
            <v>36.21</v>
          </cell>
          <cell r="F462">
            <v>0.78258050572725302</v>
          </cell>
          <cell r="G462" t="e">
            <v>#DIV/0!</v>
          </cell>
        </row>
        <row r="463">
          <cell r="A463">
            <v>376</v>
          </cell>
          <cell r="B463">
            <v>38215</v>
          </cell>
          <cell r="C463">
            <v>36.1</v>
          </cell>
          <cell r="F463">
            <v>0.78020315539226281</v>
          </cell>
          <cell r="G463" t="e">
            <v>#DIV/0!</v>
          </cell>
        </row>
        <row r="464">
          <cell r="A464">
            <v>377</v>
          </cell>
          <cell r="B464">
            <v>38212</v>
          </cell>
          <cell r="C464">
            <v>34.965000000000003</v>
          </cell>
          <cell r="F464">
            <v>0.75567322239031776</v>
          </cell>
          <cell r="G464" t="e">
            <v>#DIV/0!</v>
          </cell>
        </row>
        <row r="465">
          <cell r="A465">
            <v>378</v>
          </cell>
          <cell r="B465">
            <v>38211</v>
          </cell>
          <cell r="C465">
            <v>34.72</v>
          </cell>
          <cell r="F465">
            <v>0.75037821482602107</v>
          </cell>
          <cell r="G465" t="e">
            <v>#DIV/0!</v>
          </cell>
        </row>
        <row r="466">
          <cell r="A466">
            <v>379</v>
          </cell>
          <cell r="B466">
            <v>38210</v>
          </cell>
          <cell r="C466">
            <v>34.715000000000003</v>
          </cell>
          <cell r="F466">
            <v>0.75027015344715797</v>
          </cell>
          <cell r="G466" t="e">
            <v>#DIV/0!</v>
          </cell>
        </row>
        <row r="467">
          <cell r="A467">
            <v>380</v>
          </cell>
          <cell r="B467">
            <v>38209</v>
          </cell>
          <cell r="C467">
            <v>34.6</v>
          </cell>
          <cell r="F467">
            <v>0.74778474173330445</v>
          </cell>
          <cell r="G467" t="e">
            <v>#DIV/0!</v>
          </cell>
        </row>
        <row r="468">
          <cell r="A468">
            <v>381</v>
          </cell>
          <cell r="B468">
            <v>38208</v>
          </cell>
          <cell r="C468">
            <v>34.035000000000004</v>
          </cell>
          <cell r="F468">
            <v>0.73557380592176358</v>
          </cell>
          <cell r="G468" t="e">
            <v>#DIV/0!</v>
          </cell>
        </row>
        <row r="469">
          <cell r="A469">
            <v>382</v>
          </cell>
          <cell r="B469">
            <v>38205</v>
          </cell>
          <cell r="C469">
            <v>33.89</v>
          </cell>
          <cell r="F469">
            <v>0.7324400259347309</v>
          </cell>
          <cell r="G469" t="e">
            <v>#DIV/0!</v>
          </cell>
        </row>
        <row r="470">
          <cell r="A470">
            <v>383</v>
          </cell>
          <cell r="B470">
            <v>38204</v>
          </cell>
          <cell r="C470">
            <v>33</v>
          </cell>
          <cell r="F470">
            <v>0.7132051004970823</v>
          </cell>
          <cell r="G470" t="e">
            <v>#DIV/0!</v>
          </cell>
        </row>
        <row r="471">
          <cell r="A471">
            <v>384</v>
          </cell>
          <cell r="B471">
            <v>38203</v>
          </cell>
          <cell r="C471">
            <v>34.230000000000004</v>
          </cell>
          <cell r="F471">
            <v>0.73978819969742815</v>
          </cell>
          <cell r="G471" t="e">
            <v>#DIV/0!</v>
          </cell>
        </row>
        <row r="472">
          <cell r="A472">
            <v>385</v>
          </cell>
          <cell r="B472">
            <v>38202</v>
          </cell>
          <cell r="C472">
            <v>34.119999999999997</v>
          </cell>
          <cell r="F472">
            <v>0.73741084936243773</v>
          </cell>
          <cell r="G472" t="e">
            <v>#DIV/0!</v>
          </cell>
        </row>
        <row r="473">
          <cell r="A473">
            <v>386</v>
          </cell>
          <cell r="B473">
            <v>38201</v>
          </cell>
          <cell r="C473">
            <v>33.910000000000004</v>
          </cell>
          <cell r="F473">
            <v>0.73287227145018374</v>
          </cell>
          <cell r="G473" t="e">
            <v>#DIV/0!</v>
          </cell>
        </row>
        <row r="474">
          <cell r="A474">
            <v>387</v>
          </cell>
          <cell r="B474">
            <v>38198</v>
          </cell>
          <cell r="C474">
            <v>34.119999999999997</v>
          </cell>
          <cell r="F474">
            <v>0.73741084936243773</v>
          </cell>
          <cell r="G474" t="e">
            <v>#DIV/0!</v>
          </cell>
        </row>
        <row r="475">
          <cell r="A475">
            <v>388</v>
          </cell>
          <cell r="B475">
            <v>38197</v>
          </cell>
          <cell r="C475">
            <v>34.375</v>
          </cell>
          <cell r="F475">
            <v>0.74292197968446072</v>
          </cell>
          <cell r="G475" t="e">
            <v>#DIV/0!</v>
          </cell>
        </row>
        <row r="476">
          <cell r="A476">
            <v>389</v>
          </cell>
          <cell r="B476">
            <v>38196</v>
          </cell>
          <cell r="C476">
            <v>33.255000000000003</v>
          </cell>
          <cell r="F476">
            <v>0.7187162308191053</v>
          </cell>
          <cell r="G476" t="e">
            <v>#DIV/0!</v>
          </cell>
        </row>
        <row r="477">
          <cell r="A477">
            <v>390</v>
          </cell>
          <cell r="B477">
            <v>38195</v>
          </cell>
          <cell r="C477">
            <v>33.6</v>
          </cell>
          <cell r="F477">
            <v>0.72617246596066565</v>
          </cell>
          <cell r="G477" t="e">
            <v>#DIV/0!</v>
          </cell>
        </row>
      </sheetData>
      <sheetData sheetId="5" refreshError="1"/>
      <sheetData sheetId="6" refreshError="1">
        <row r="3">
          <cell r="E3" t="str">
            <v>Pixar Valuation</v>
          </cell>
        </row>
        <row r="4">
          <cell r="E4" t="str">
            <v>30 Days Prior</v>
          </cell>
          <cell r="F4" t="str">
            <v>Transaction</v>
          </cell>
        </row>
        <row r="6">
          <cell r="B6" t="str">
            <v>Price</v>
          </cell>
          <cell r="E6">
            <v>52.730000000000004</v>
          </cell>
          <cell r="F6">
            <v>58.69</v>
          </cell>
          <cell r="K6">
            <v>0.11302863644983874</v>
          </cell>
        </row>
        <row r="7">
          <cell r="B7" t="str">
            <v>S/O</v>
          </cell>
          <cell r="E7">
            <v>118.902068</v>
          </cell>
          <cell r="F7">
            <v>118.902068</v>
          </cell>
        </row>
        <row r="8">
          <cell r="B8" t="str">
            <v>Dilution</v>
          </cell>
          <cell r="E8">
            <v>2.2327384841646127</v>
          </cell>
          <cell r="F8">
            <v>2.674907658033737</v>
          </cell>
        </row>
        <row r="9">
          <cell r="B9" t="str">
            <v>Diluted Shares</v>
          </cell>
          <cell r="E9">
            <v>121.13480648416461</v>
          </cell>
          <cell r="F9">
            <v>126.08621570966093</v>
          </cell>
        </row>
        <row r="10">
          <cell r="B10" t="str">
            <v>Equity Value</v>
          </cell>
          <cell r="E10">
            <v>6387.4383459100009</v>
          </cell>
          <cell r="F10">
            <v>7400</v>
          </cell>
        </row>
        <row r="12">
          <cell r="B12" t="str">
            <v>Less: Net Cash</v>
          </cell>
          <cell r="E12">
            <v>-1043.664</v>
          </cell>
          <cell r="F12">
            <v>-1043.664</v>
          </cell>
        </row>
        <row r="13">
          <cell r="B13" t="str">
            <v>Enterprise Value</v>
          </cell>
          <cell r="E13">
            <v>5343.7743459100011</v>
          </cell>
          <cell r="F13">
            <v>6356.3360000000002</v>
          </cell>
        </row>
        <row r="16">
          <cell r="B16" t="str">
            <v>PREMIUM PAID</v>
          </cell>
          <cell r="H16" t="str">
            <v>Price</v>
          </cell>
        </row>
        <row r="17">
          <cell r="B17" t="str">
            <v>Day Prior</v>
          </cell>
          <cell r="F17">
            <v>1.9454577036650988</v>
          </cell>
          <cell r="H17">
            <v>57.57</v>
          </cell>
        </row>
        <row r="18">
          <cell r="B18" t="str">
            <v>30-Day</v>
          </cell>
          <cell r="F18">
            <v>11.302863644983873</v>
          </cell>
          <cell r="H18">
            <v>52.730000000000004</v>
          </cell>
        </row>
        <row r="19">
          <cell r="B19" t="str">
            <v>60-Day</v>
          </cell>
          <cell r="F19">
            <v>4.0971975877970745</v>
          </cell>
          <cell r="H19">
            <v>56.38</v>
          </cell>
        </row>
        <row r="20">
          <cell r="B20" t="str">
            <v>6 Months</v>
          </cell>
          <cell r="F20">
            <v>36.140106703781029</v>
          </cell>
          <cell r="H20">
            <v>43.11</v>
          </cell>
        </row>
        <row r="21">
          <cell r="B21" t="str">
            <v>1-Year</v>
          </cell>
          <cell r="F21">
            <v>36.045433472415375</v>
          </cell>
          <cell r="H21">
            <v>43.14</v>
          </cell>
        </row>
        <row r="25">
          <cell r="N25" t="str">
            <v>Pixar Valuation</v>
          </cell>
          <cell r="P25" t="str">
            <v>Disney</v>
          </cell>
        </row>
        <row r="26">
          <cell r="N26" t="str">
            <v>30 Days Prior</v>
          </cell>
          <cell r="O26" t="str">
            <v>At Transaction</v>
          </cell>
          <cell r="P26" t="str">
            <v>At Transaction</v>
          </cell>
        </row>
        <row r="28">
          <cell r="K28" t="str">
            <v>EV/FY +1 EBITDA</v>
          </cell>
          <cell r="N28">
            <v>26.502873312056742</v>
          </cell>
          <cell r="O28">
            <v>31.524753260923475</v>
          </cell>
          <cell r="P28">
            <v>9.032985977746474</v>
          </cell>
        </row>
        <row r="29">
          <cell r="A29" t="str">
            <v/>
          </cell>
          <cell r="K29" t="str">
            <v>EV/FY +2 EBITDA</v>
          </cell>
          <cell r="N29">
            <v>12.273252976366562</v>
          </cell>
          <cell r="O29">
            <v>14.598842443729906</v>
          </cell>
          <cell r="P29">
            <v>8.1564937837682248</v>
          </cell>
        </row>
        <row r="31">
          <cell r="K31" t="str">
            <v>Price/FY +1 Earnings</v>
          </cell>
          <cell r="N31">
            <v>45.456896551724142</v>
          </cell>
          <cell r="O31">
            <v>50.594827586206897</v>
          </cell>
          <cell r="P31">
            <v>18.537534878341454</v>
          </cell>
        </row>
        <row r="32">
          <cell r="K32" t="str">
            <v>Price/FY +2 Earnings</v>
          </cell>
          <cell r="N32">
            <v>49.745283018867923</v>
          </cell>
          <cell r="O32">
            <v>55.367924528301884</v>
          </cell>
          <cell r="P32">
            <v>16.438963961076421</v>
          </cell>
        </row>
        <row r="35">
          <cell r="B35" t="str">
            <v>Balance Sheet Date</v>
          </cell>
          <cell r="G35">
            <v>38626</v>
          </cell>
        </row>
        <row r="36">
          <cell r="B36" t="str">
            <v>Date 1 Month Before Acquisition</v>
          </cell>
          <cell r="E36">
            <v>38710</v>
          </cell>
          <cell r="F36">
            <v>38741</v>
          </cell>
        </row>
        <row r="37">
          <cell r="B37" t="str">
            <v>Old Ticker</v>
          </cell>
          <cell r="E37" t="str">
            <v>PIXR</v>
          </cell>
          <cell r="F37" t="str">
            <v>DIS</v>
          </cell>
        </row>
        <row r="38">
          <cell r="E38" t="str">
            <v>FG_Price</v>
          </cell>
        </row>
        <row r="39">
          <cell r="B39" t="str">
            <v>($ millions)</v>
          </cell>
        </row>
        <row r="40">
          <cell r="B40" t="str">
            <v>Price</v>
          </cell>
          <cell r="G40">
            <v>25.644455000000001</v>
          </cell>
        </row>
        <row r="41">
          <cell r="B41" t="str">
            <v>Basic Shares</v>
          </cell>
          <cell r="G41">
            <v>1923.6092759999999</v>
          </cell>
        </row>
        <row r="42">
          <cell r="B42" t="str">
            <v>RSU</v>
          </cell>
          <cell r="G42">
            <v>15</v>
          </cell>
        </row>
        <row r="43">
          <cell r="B43" t="str">
            <v>Option Dilution</v>
          </cell>
          <cell r="G43">
            <v>16.65735789666812</v>
          </cell>
        </row>
        <row r="44">
          <cell r="B44" t="str">
            <v>DSO</v>
          </cell>
          <cell r="G44">
            <v>1955.2666338966681</v>
          </cell>
        </row>
        <row r="45">
          <cell r="B45" t="str">
            <v>Total Equity</v>
          </cell>
          <cell r="G45">
            <v>50141.747205964581</v>
          </cell>
        </row>
        <row r="47">
          <cell r="B47" t="str">
            <v>Plus: Preferred Stock</v>
          </cell>
          <cell r="G47">
            <v>363</v>
          </cell>
        </row>
        <row r="48">
          <cell r="B48" t="str">
            <v>Plus: Debt</v>
          </cell>
          <cell r="G48">
            <v>12104</v>
          </cell>
        </row>
        <row r="49">
          <cell r="B49" t="str">
            <v>Plus: Minority Interest</v>
          </cell>
          <cell r="G49">
            <v>1248</v>
          </cell>
        </row>
        <row r="50">
          <cell r="B50" t="str">
            <v>Less: Cash</v>
          </cell>
          <cell r="G50">
            <v>-1723</v>
          </cell>
        </row>
        <row r="51">
          <cell r="B51" t="str">
            <v>Less: Investments in Affiliates</v>
          </cell>
          <cell r="G51">
            <v>-1062</v>
          </cell>
        </row>
        <row r="52">
          <cell r="B52" t="str">
            <v>Net Debt</v>
          </cell>
          <cell r="G52">
            <v>10930</v>
          </cell>
        </row>
        <row r="53">
          <cell r="B53" t="str">
            <v>Enterprise Value</v>
          </cell>
          <cell r="G53">
            <v>61071.747205964581</v>
          </cell>
        </row>
        <row r="54">
          <cell r="E54" t="str">
            <v>Pixar</v>
          </cell>
          <cell r="F54" t="str">
            <v>Disney</v>
          </cell>
        </row>
        <row r="55">
          <cell r="B55" t="str">
            <v>EBITDA Estimates</v>
          </cell>
          <cell r="D55">
            <v>2006</v>
          </cell>
          <cell r="E55">
            <v>201.63</v>
          </cell>
          <cell r="F55">
            <v>6760.97</v>
          </cell>
        </row>
        <row r="56">
          <cell r="D56">
            <v>2007</v>
          </cell>
          <cell r="E56">
            <v>435.4</v>
          </cell>
          <cell r="F56">
            <v>7487.5</v>
          </cell>
        </row>
        <row r="58">
          <cell r="B58" t="str">
            <v>EPS</v>
          </cell>
          <cell r="D58">
            <v>2006</v>
          </cell>
          <cell r="E58">
            <v>1.1599999999999999</v>
          </cell>
          <cell r="F58">
            <v>1.3833800000000001</v>
          </cell>
        </row>
        <row r="59">
          <cell r="D59">
            <v>2007</v>
          </cell>
          <cell r="E59">
            <v>1.06</v>
          </cell>
          <cell r="F59">
            <v>1.5599800000000001</v>
          </cell>
        </row>
        <row r="62">
          <cell r="B62" t="str">
            <v>OPTIONS / WARRANTS OUTSTANDING</v>
          </cell>
          <cell r="E62" t="str">
            <v>PIXAR</v>
          </cell>
          <cell r="G62" t="str">
            <v>DISNEY</v>
          </cell>
        </row>
        <row r="63">
          <cell r="B63" t="str">
            <v>Tranche 1</v>
          </cell>
          <cell r="E63">
            <v>0.57587900000000003</v>
          </cell>
          <cell r="F63">
            <v>0.57587900000000003</v>
          </cell>
          <cell r="G63">
            <v>21</v>
          </cell>
        </row>
        <row r="64">
          <cell r="B64" t="str">
            <v>Tranche 2</v>
          </cell>
          <cell r="E64">
            <v>1.991922</v>
          </cell>
          <cell r="F64">
            <v>1.991922</v>
          </cell>
          <cell r="G64">
            <v>82</v>
          </cell>
        </row>
        <row r="65">
          <cell r="B65" t="str">
            <v>Tranche 3</v>
          </cell>
          <cell r="E65">
            <v>1.162739</v>
          </cell>
          <cell r="F65">
            <v>1.162739</v>
          </cell>
          <cell r="G65">
            <v>42</v>
          </cell>
        </row>
        <row r="66">
          <cell r="B66" t="str">
            <v>Tranche 4</v>
          </cell>
          <cell r="E66">
            <v>1.6489370000000001</v>
          </cell>
          <cell r="F66">
            <v>1.6489370000000001</v>
          </cell>
          <cell r="G66">
            <v>50</v>
          </cell>
        </row>
        <row r="67">
          <cell r="B67" t="str">
            <v>Tranche 5</v>
          </cell>
          <cell r="E67">
            <v>1.2603059999999999</v>
          </cell>
          <cell r="F67">
            <v>1.2603059999999999</v>
          </cell>
          <cell r="G67">
            <v>8</v>
          </cell>
        </row>
        <row r="68">
          <cell r="E68">
            <v>1.23515</v>
          </cell>
          <cell r="F68">
            <v>1.23515</v>
          </cell>
          <cell r="G68">
            <v>7</v>
          </cell>
        </row>
        <row r="69">
          <cell r="B69" t="str">
            <v>Tranche 6</v>
          </cell>
          <cell r="E69">
            <v>0.22675000000000001</v>
          </cell>
          <cell r="F69">
            <v>0.22675000000000001</v>
          </cell>
          <cell r="G69">
            <v>2</v>
          </cell>
        </row>
        <row r="70">
          <cell r="B70" t="str">
            <v>Total</v>
          </cell>
          <cell r="E70">
            <v>8.1016830000000013</v>
          </cell>
          <cell r="F70">
            <v>8.1016830000000013</v>
          </cell>
          <cell r="G70">
            <v>212</v>
          </cell>
        </row>
        <row r="72">
          <cell r="B72" t="str">
            <v>OPTION / WARRANT STRIKE PRICES</v>
          </cell>
        </row>
        <row r="73">
          <cell r="B73" t="str">
            <v>Tranche 1</v>
          </cell>
          <cell r="E73">
            <v>18.27</v>
          </cell>
          <cell r="F73">
            <v>18.27</v>
          </cell>
          <cell r="G73">
            <v>17.23</v>
          </cell>
        </row>
        <row r="74">
          <cell r="B74" t="str">
            <v>Tranche 2</v>
          </cell>
          <cell r="E74">
            <v>26.49</v>
          </cell>
          <cell r="F74">
            <v>26.49</v>
          </cell>
          <cell r="G74">
            <v>22.59</v>
          </cell>
        </row>
        <row r="75">
          <cell r="B75" t="str">
            <v>Tranche 3</v>
          </cell>
          <cell r="E75">
            <v>31.35</v>
          </cell>
          <cell r="F75">
            <v>31.35</v>
          </cell>
          <cell r="G75">
            <v>27.42</v>
          </cell>
        </row>
        <row r="76">
          <cell r="B76" t="str">
            <v>Tranche 4</v>
          </cell>
          <cell r="E76">
            <v>40.14</v>
          </cell>
          <cell r="F76">
            <v>40.14</v>
          </cell>
          <cell r="G76">
            <v>31.52</v>
          </cell>
        </row>
        <row r="77">
          <cell r="B77" t="str">
            <v>Tranche 5</v>
          </cell>
          <cell r="E77">
            <v>52.98</v>
          </cell>
          <cell r="F77">
            <v>52.98</v>
          </cell>
          <cell r="G77">
            <v>37.28</v>
          </cell>
        </row>
        <row r="78">
          <cell r="E78">
            <v>67.92</v>
          </cell>
          <cell r="F78">
            <v>67.92</v>
          </cell>
          <cell r="G78">
            <v>41.28</v>
          </cell>
        </row>
        <row r="79">
          <cell r="B79" t="str">
            <v>Tranche 6</v>
          </cell>
          <cell r="E79">
            <v>80.349999999999994</v>
          </cell>
          <cell r="F79">
            <v>80.349999999999994</v>
          </cell>
          <cell r="G79">
            <v>113.56</v>
          </cell>
        </row>
        <row r="80">
          <cell r="B80" t="str">
            <v>Weighted Average</v>
          </cell>
          <cell r="E80">
            <v>41.325892943478529</v>
          </cell>
          <cell r="F80">
            <v>41.325892943478529</v>
          </cell>
          <cell r="G80">
            <v>27.151745283018869</v>
          </cell>
        </row>
        <row r="82">
          <cell r="B82" t="str">
            <v>DILUTION IMPACT</v>
          </cell>
        </row>
        <row r="83">
          <cell r="B83" t="str">
            <v>Tranche 1</v>
          </cell>
          <cell r="E83">
            <v>0.37634724710790823</v>
          </cell>
          <cell r="F83">
            <v>0.39660980030669624</v>
          </cell>
          <cell r="G83">
            <v>6.8905170727941005</v>
          </cell>
        </row>
        <row r="84">
          <cell r="B84" t="str">
            <v>Tranche 2</v>
          </cell>
          <cell r="E84">
            <v>0.99123901536127468</v>
          </cell>
          <cell r="F84">
            <v>1.092858892485943</v>
          </cell>
          <cell r="G84">
            <v>9.7668408238740199</v>
          </cell>
        </row>
        <row r="85">
          <cell r="B85" t="str">
            <v>Tranche 3</v>
          </cell>
          <cell r="E85">
            <v>0.47144623212592451</v>
          </cell>
          <cell r="F85">
            <v>0.54164737195433621</v>
          </cell>
          <cell r="G85">
            <v>0</v>
          </cell>
        </row>
        <row r="86">
          <cell r="B86" t="str">
            <v>Tranche 4</v>
          </cell>
          <cell r="E86">
            <v>0.3937059895695052</v>
          </cell>
          <cell r="F86">
            <v>0.52117535099676271</v>
          </cell>
          <cell r="G86">
            <v>0</v>
          </cell>
        </row>
        <row r="87">
          <cell r="B87" t="str">
            <v>Tranche 5</v>
          </cell>
          <cell r="E87">
            <v>0</v>
          </cell>
          <cell r="F87">
            <v>0.12261624228999835</v>
          </cell>
          <cell r="G87">
            <v>0</v>
          </cell>
        </row>
        <row r="88">
          <cell r="E88">
            <v>0</v>
          </cell>
          <cell r="F88">
            <v>0</v>
          </cell>
          <cell r="G88">
            <v>0</v>
          </cell>
        </row>
        <row r="89">
          <cell r="B89" t="str">
            <v>Tranche 6</v>
          </cell>
          <cell r="E89">
            <v>0</v>
          </cell>
          <cell r="F89">
            <v>0</v>
          </cell>
          <cell r="G89">
            <v>0</v>
          </cell>
        </row>
        <row r="90">
          <cell r="B90" t="str">
            <v>Total Option / Warrant Dilution</v>
          </cell>
          <cell r="E90">
            <v>2.2327384841646127</v>
          </cell>
          <cell r="F90">
            <v>2.674907658033737</v>
          </cell>
          <cell r="G90">
            <v>16.65735789666812</v>
          </cell>
        </row>
      </sheetData>
      <sheetData sheetId="7" refreshError="1"/>
      <sheetData sheetId="8" refreshError="1"/>
      <sheetData sheetId="9" refreshError="1">
        <row r="3">
          <cell r="B3" t="str">
            <v>DREAMWORKS ANIMATION</v>
          </cell>
        </row>
        <row r="4">
          <cell r="B4" t="str">
            <v>Adjusted EBITDA</v>
          </cell>
          <cell r="L4" t="str">
            <v>Strictly Private &amp; Confidential</v>
          </cell>
        </row>
        <row r="7">
          <cell r="E7" t="str">
            <v>Assumption</v>
          </cell>
        </row>
        <row r="8">
          <cell r="B8" t="str">
            <v>2010E EBITDA</v>
          </cell>
          <cell r="F8">
            <v>284.80005301029394</v>
          </cell>
        </row>
        <row r="9">
          <cell r="B9" t="str">
            <v>Corporate Overhead</v>
          </cell>
          <cell r="E9" t="str">
            <v>20-30</v>
          </cell>
          <cell r="F9">
            <v>25</v>
          </cell>
        </row>
        <row r="10">
          <cell r="B10" t="str">
            <v>Distribution Agreement</v>
          </cell>
          <cell r="F10">
            <v>100</v>
          </cell>
        </row>
        <row r="11">
          <cell r="B11" t="str">
            <v>Incremental Synergies</v>
          </cell>
          <cell r="E11">
            <v>0.1</v>
          </cell>
          <cell r="F11">
            <v>28.480005301029394</v>
          </cell>
        </row>
        <row r="12">
          <cell r="B12" t="str">
            <v>Adjusted 2010E EBITDA</v>
          </cell>
          <cell r="F12">
            <v>438.28005831132333</v>
          </cell>
        </row>
        <row r="14">
          <cell r="B14" t="str">
            <v>Chart Data</v>
          </cell>
        </row>
        <row r="15">
          <cell r="B15" t="str">
            <v>2010E EBITDA</v>
          </cell>
          <cell r="F15">
            <v>284.80005301029394</v>
          </cell>
        </row>
        <row r="16">
          <cell r="B16" t="str">
            <v>Corporate Overhead</v>
          </cell>
          <cell r="F16">
            <v>284.80005301029394</v>
          </cell>
          <cell r="G16">
            <v>25</v>
          </cell>
        </row>
        <row r="17">
          <cell r="B17" t="str">
            <v>Distribution Agreement</v>
          </cell>
          <cell r="F17">
            <v>284.80005301029394</v>
          </cell>
          <cell r="G17">
            <v>25</v>
          </cell>
          <cell r="H17">
            <v>100</v>
          </cell>
        </row>
        <row r="18">
          <cell r="B18" t="str">
            <v>Incremental Synergies</v>
          </cell>
          <cell r="F18">
            <v>284.80005301029394</v>
          </cell>
          <cell r="G18">
            <v>25</v>
          </cell>
          <cell r="H18">
            <v>100</v>
          </cell>
          <cell r="I18">
            <v>28.480005301029394</v>
          </cell>
        </row>
        <row r="19">
          <cell r="B19" t="str">
            <v>Adjusted 2010E EBITDA</v>
          </cell>
          <cell r="F19">
            <v>284.80005301029394</v>
          </cell>
          <cell r="G19">
            <v>153.48000530102939</v>
          </cell>
          <cell r="H19">
            <v>438.28005831132333</v>
          </cell>
        </row>
      </sheetData>
      <sheetData sheetId="10" refreshError="1"/>
      <sheetData sheetId="11" refreshError="1"/>
      <sheetData sheetId="12" refreshError="1">
        <row r="2">
          <cell r="B2" t="str">
            <v>(US$ IN MM, EXCEPT PER SHARE DATA)</v>
          </cell>
        </row>
        <row r="4">
          <cell r="B4" t="str">
            <v>CURRENT</v>
          </cell>
        </row>
        <row r="6">
          <cell r="D6" t="str">
            <v>Range</v>
          </cell>
          <cell r="H6" t="str">
            <v>Implied Share Price</v>
          </cell>
          <cell r="O6" t="str">
            <v>Implied Enterprise Value</v>
          </cell>
        </row>
        <row r="7">
          <cell r="B7" t="str">
            <v>Method</v>
          </cell>
          <cell r="C7" t="str">
            <v>Metric</v>
          </cell>
          <cell r="D7" t="str">
            <v xml:space="preserve">Low </v>
          </cell>
          <cell r="F7" t="str">
            <v>High</v>
          </cell>
          <cell r="H7" t="str">
            <v xml:space="preserve">Low </v>
          </cell>
          <cell r="J7" t="str">
            <v>High</v>
          </cell>
          <cell r="L7" t="str">
            <v>Chart Date</v>
          </cell>
          <cell r="O7" t="str">
            <v xml:space="preserve">Low </v>
          </cell>
          <cell r="Q7" t="str">
            <v>High</v>
          </cell>
        </row>
        <row r="12">
          <cell r="B12" t="str">
            <v>DCF (w/Syn)</v>
          </cell>
          <cell r="C12" t="str">
            <v>Exit Multiple</v>
          </cell>
          <cell r="D12">
            <v>13</v>
          </cell>
          <cell r="E12" t="str">
            <v>–</v>
          </cell>
          <cell r="F12">
            <v>15</v>
          </cell>
          <cell r="H12">
            <v>36</v>
          </cell>
          <cell r="I12" t="str">
            <v>–</v>
          </cell>
          <cell r="J12">
            <v>44</v>
          </cell>
          <cell r="L12">
            <v>36</v>
          </cell>
          <cell r="M12">
            <v>8</v>
          </cell>
          <cell r="O12">
            <v>3131.1674286899997</v>
          </cell>
          <cell r="Q12">
            <v>3905.0752110899998</v>
          </cell>
        </row>
        <row r="13">
          <cell r="C13" t="str">
            <v>WACC</v>
          </cell>
          <cell r="D13">
            <v>0.10999999999999999</v>
          </cell>
          <cell r="E13" t="str">
            <v>–</v>
          </cell>
          <cell r="F13">
            <v>0.09</v>
          </cell>
        </row>
        <row r="15">
          <cell r="A15">
            <v>5</v>
          </cell>
          <cell r="B15" t="str">
            <v>DCF (wo/syn)</v>
          </cell>
          <cell r="C15" t="str">
            <v>Exit Multiple</v>
          </cell>
          <cell r="D15">
            <v>13</v>
          </cell>
          <cell r="E15" t="str">
            <v>–</v>
          </cell>
          <cell r="F15">
            <v>15</v>
          </cell>
          <cell r="H15">
            <v>36</v>
          </cell>
          <cell r="I15" t="str">
            <v>–</v>
          </cell>
          <cell r="J15">
            <v>44</v>
          </cell>
          <cell r="L15">
            <v>36</v>
          </cell>
          <cell r="M15">
            <v>8</v>
          </cell>
          <cell r="O15">
            <v>3131.1674286899997</v>
          </cell>
          <cell r="Q15">
            <v>3905.0752110899998</v>
          </cell>
        </row>
        <row r="16">
          <cell r="C16" t="str">
            <v>WACC</v>
          </cell>
          <cell r="D16">
            <v>0.10999999999999999</v>
          </cell>
          <cell r="E16" t="str">
            <v>–</v>
          </cell>
          <cell r="F16">
            <v>0.09</v>
          </cell>
        </row>
        <row r="17">
          <cell r="L17" t="str">
            <v>Highpoint</v>
          </cell>
        </row>
        <row r="18">
          <cell r="B18" t="str">
            <v>Synergy Value</v>
          </cell>
          <cell r="H18">
            <v>0</v>
          </cell>
          <cell r="J18">
            <v>0</v>
          </cell>
          <cell r="L18">
            <v>0</v>
          </cell>
        </row>
        <row r="21">
          <cell r="H21" t="str">
            <v>Ent. Val</v>
          </cell>
          <cell r="J21" t="str">
            <v>Net Debt</v>
          </cell>
          <cell r="L21">
            <v>48</v>
          </cell>
          <cell r="M21">
            <v>24</v>
          </cell>
          <cell r="O21">
            <v>4157.7511018632058</v>
          </cell>
          <cell r="Q21">
            <v>6398.3815175157652</v>
          </cell>
          <cell r="T21" t="str">
            <v>Eq Val</v>
          </cell>
          <cell r="U21" t="str">
            <v>Per Share</v>
          </cell>
          <cell r="V21" t="str">
            <v>Rounded</v>
          </cell>
          <cell r="X21" t="str">
            <v>Diluted Shares</v>
          </cell>
        </row>
        <row r="22">
          <cell r="B22" t="str">
            <v xml:space="preserve">Pixar Transaction </v>
          </cell>
          <cell r="C22" t="str">
            <v>2010E EBITDA</v>
          </cell>
          <cell r="D22">
            <v>284.80005301029394</v>
          </cell>
          <cell r="F22">
            <v>14.598842443729906</v>
          </cell>
          <cell r="H22">
            <v>4157.7511018632058</v>
          </cell>
          <cell r="J22">
            <v>-187.63</v>
          </cell>
          <cell r="T22">
            <v>4345.3811018632059</v>
          </cell>
          <cell r="U22">
            <v>47.73023953682295</v>
          </cell>
          <cell r="V22">
            <v>48</v>
          </cell>
          <cell r="X22">
            <v>91.040420999999995</v>
          </cell>
        </row>
        <row r="23">
          <cell r="A23">
            <v>3</v>
          </cell>
          <cell r="C23" t="str">
            <v>2010E Adjusted EBITDA</v>
          </cell>
          <cell r="D23">
            <v>438.28005831132333</v>
          </cell>
          <cell r="F23">
            <v>14.598842443729906</v>
          </cell>
          <cell r="H23">
            <v>6398.3815175157652</v>
          </cell>
          <cell r="J23">
            <v>-187.63</v>
          </cell>
          <cell r="T23">
            <v>6586.0115175157653</v>
          </cell>
          <cell r="U23">
            <v>72.34161974619785</v>
          </cell>
          <cell r="V23">
            <v>72</v>
          </cell>
          <cell r="X23">
            <v>91.040420999999995</v>
          </cell>
        </row>
        <row r="24">
          <cell r="L24">
            <v>31</v>
          </cell>
          <cell r="M24">
            <v>20</v>
          </cell>
        </row>
        <row r="25">
          <cell r="B25" t="str">
            <v>Marvel Multiples</v>
          </cell>
          <cell r="C25" t="str">
            <v xml:space="preserve">2009E </v>
          </cell>
          <cell r="D25">
            <v>170.72151562317481</v>
          </cell>
          <cell r="F25">
            <v>15.179546836325461</v>
          </cell>
          <cell r="H25">
            <v>2591.4752423704508</v>
          </cell>
          <cell r="J25">
            <v>-187.63</v>
          </cell>
          <cell r="T25">
            <v>2779.1052423704509</v>
          </cell>
          <cell r="U25">
            <v>30.526058775260399</v>
          </cell>
          <cell r="V25">
            <v>31</v>
          </cell>
          <cell r="X25">
            <v>91.040420999999995</v>
          </cell>
        </row>
        <row r="26">
          <cell r="A26">
            <v>4</v>
          </cell>
          <cell r="C26" t="str">
            <v>2010E Adjusted EBITDA</v>
          </cell>
          <cell r="D26">
            <v>438.28005831132333</v>
          </cell>
          <cell r="F26">
            <v>10.146649095304765</v>
          </cell>
          <cell r="H26">
            <v>4447.0739571547083</v>
          </cell>
          <cell r="J26">
            <v>-187.63</v>
          </cell>
          <cell r="T26">
            <v>4634.7039571547084</v>
          </cell>
          <cell r="U26">
            <v>50.908199964878335</v>
          </cell>
          <cell r="V26">
            <v>51</v>
          </cell>
          <cell r="X26">
            <v>91.040420999999995</v>
          </cell>
        </row>
        <row r="28">
          <cell r="A28">
            <v>2</v>
          </cell>
          <cell r="B28" t="str">
            <v>Research</v>
          </cell>
          <cell r="C28" t="str">
            <v>Target Price</v>
          </cell>
          <cell r="H28">
            <v>24</v>
          </cell>
          <cell r="I28" t="str">
            <v>–</v>
          </cell>
          <cell r="J28">
            <v>36</v>
          </cell>
          <cell r="L28">
            <v>24</v>
          </cell>
          <cell r="M28">
            <v>12</v>
          </cell>
          <cell r="O28">
            <v>1998.6998338199996</v>
          </cell>
          <cell r="Q28">
            <v>3131.1674286899997</v>
          </cell>
        </row>
        <row r="30">
          <cell r="A30">
            <v>1</v>
          </cell>
          <cell r="B30" t="str">
            <v>Trading range</v>
          </cell>
          <cell r="C30" t="str">
            <v>Price</v>
          </cell>
          <cell r="H30">
            <v>17</v>
          </cell>
          <cell r="I30" t="str">
            <v>–</v>
          </cell>
          <cell r="J30">
            <v>33</v>
          </cell>
          <cell r="L30">
            <v>17</v>
          </cell>
          <cell r="M30">
            <v>16</v>
          </cell>
          <cell r="O30">
            <v>1360.8197658199997</v>
          </cell>
          <cell r="Q30">
            <v>2841.4483267799997</v>
          </cell>
        </row>
        <row r="33">
          <cell r="B33" t="str">
            <v>Current Price</v>
          </cell>
          <cell r="C33" t="str">
            <v>Price</v>
          </cell>
          <cell r="H33">
            <v>28.46</v>
          </cell>
          <cell r="L33">
            <v>28</v>
          </cell>
          <cell r="Q33">
            <v>2407.2645663599997</v>
          </cell>
        </row>
        <row r="39">
          <cell r="Z39" t="str">
            <v>Data for Chart</v>
          </cell>
          <cell r="AA39" t="str">
            <v>Hidden Bar</v>
          </cell>
          <cell r="AB39" t="str">
            <v>Visible Bar</v>
          </cell>
          <cell r="AC39" t="str">
            <v>End Value</v>
          </cell>
          <cell r="AD39" t="str">
            <v>Dotted Bar</v>
          </cell>
          <cell r="AE39" t="str">
            <v>Total</v>
          </cell>
        </row>
        <row r="40">
          <cell r="Y40">
            <v>1</v>
          </cell>
          <cell r="Z40" t="str">
            <v>Discounted Cash Flows</v>
          </cell>
          <cell r="AA40">
            <v>36</v>
          </cell>
          <cell r="AB40">
            <v>8</v>
          </cell>
          <cell r="AC40">
            <v>44</v>
          </cell>
          <cell r="AD40">
            <v>0</v>
          </cell>
          <cell r="AE40">
            <v>44</v>
          </cell>
        </row>
        <row r="41">
          <cell r="Y41">
            <v>2</v>
          </cell>
          <cell r="Z41" t="str">
            <v>Pixar Transaction (Blended)</v>
          </cell>
          <cell r="AA41">
            <v>31</v>
          </cell>
          <cell r="AB41">
            <v>20</v>
          </cell>
          <cell r="AC41">
            <v>51</v>
          </cell>
        </row>
        <row r="42">
          <cell r="Y42">
            <v>3</v>
          </cell>
          <cell r="Z42" t="str">
            <v>Pixar Transaction</v>
          </cell>
          <cell r="AA42">
            <v>48</v>
          </cell>
          <cell r="AB42">
            <v>24</v>
          </cell>
          <cell r="AC42">
            <v>72</v>
          </cell>
        </row>
        <row r="43">
          <cell r="Y43">
            <v>4</v>
          </cell>
          <cell r="Z43" t="str">
            <v>Equity Research Analyst Target</v>
          </cell>
          <cell r="AA43">
            <v>24</v>
          </cell>
          <cell r="AB43">
            <v>12</v>
          </cell>
          <cell r="AC43">
            <v>36</v>
          </cell>
        </row>
        <row r="44">
          <cell r="Y44">
            <v>5</v>
          </cell>
          <cell r="Z44" t="str">
            <v>52-Week Trading Range</v>
          </cell>
          <cell r="AA44">
            <v>17</v>
          </cell>
          <cell r="AB44">
            <v>16</v>
          </cell>
          <cell r="AC44">
            <v>33</v>
          </cell>
        </row>
        <row r="71">
          <cell r="F71">
            <v>10</v>
          </cell>
          <cell r="H71">
            <v>20</v>
          </cell>
          <cell r="J71">
            <v>30</v>
          </cell>
          <cell r="K71">
            <v>40</v>
          </cell>
          <cell r="L71">
            <v>50</v>
          </cell>
          <cell r="M71">
            <v>60</v>
          </cell>
          <cell r="N71">
            <v>70</v>
          </cell>
          <cell r="O71">
            <v>80</v>
          </cell>
        </row>
        <row r="72">
          <cell r="F72">
            <v>-0.64862965565706254</v>
          </cell>
          <cell r="H72">
            <v>-0.29725931131412509</v>
          </cell>
          <cell r="J72">
            <v>5.4111033028812372E-2</v>
          </cell>
          <cell r="K72">
            <v>0.40548137737174983</v>
          </cell>
          <cell r="L72">
            <v>0.75685172171468729</v>
          </cell>
          <cell r="M72">
            <v>1.1082220660576247</v>
          </cell>
          <cell r="N72">
            <v>1.4595924104005622</v>
          </cell>
          <cell r="O72">
            <v>1.8109627547434997</v>
          </cell>
        </row>
      </sheetData>
      <sheetData sheetId="13" refreshError="1">
        <row r="3">
          <cell r="B3" t="str">
            <v>DREAMWORKS ANIMATION</v>
          </cell>
        </row>
        <row r="4">
          <cell r="B4" t="str">
            <v>PROJECTED STANDALONE INCOME STATEMENT</v>
          </cell>
          <cell r="O4" t="str">
            <v>Strictly Private &amp; Confidential</v>
          </cell>
        </row>
        <row r="8">
          <cell r="F8" t="str">
            <v>Fiscal Year Ending December 31,</v>
          </cell>
          <cell r="M8" t="str">
            <v>CAGR</v>
          </cell>
          <cell r="Q8" t="str">
            <v>Average</v>
          </cell>
        </row>
        <row r="9">
          <cell r="E9">
            <v>2008</v>
          </cell>
          <cell r="F9">
            <v>2009</v>
          </cell>
          <cell r="G9">
            <v>2010</v>
          </cell>
          <cell r="H9">
            <v>2011</v>
          </cell>
          <cell r="I9">
            <v>2012</v>
          </cell>
          <cell r="J9">
            <v>2013</v>
          </cell>
          <cell r="K9">
            <v>2014</v>
          </cell>
          <cell r="M9" t="str">
            <v>09E - '11E</v>
          </cell>
          <cell r="O9" t="str">
            <v>12E - '14E</v>
          </cell>
          <cell r="Q9" t="str">
            <v>2010-2011</v>
          </cell>
        </row>
        <row r="11">
          <cell r="B11" t="str">
            <v>Total Revenue</v>
          </cell>
          <cell r="E11">
            <v>648.70400000000006</v>
          </cell>
          <cell r="F11">
            <v>680.79903376506411</v>
          </cell>
          <cell r="G11">
            <v>887.75055120158515</v>
          </cell>
          <cell r="H11">
            <v>910.4139373980961</v>
          </cell>
          <cell r="I11">
            <v>1001.4553311379059</v>
          </cell>
          <cell r="J11">
            <v>1051.3884124323924</v>
          </cell>
          <cell r="K11">
            <v>1177.1377664609781</v>
          </cell>
          <cell r="M11">
            <v>0.15640506043680569</v>
          </cell>
          <cell r="O11">
            <v>8.4171172258904692E-2</v>
          </cell>
          <cell r="Q11">
            <v>899.08224429984057</v>
          </cell>
        </row>
        <row r="12">
          <cell r="B12" t="str">
            <v>% Growth</v>
          </cell>
          <cell r="F12">
            <v>4.9475621801413405E-2</v>
          </cell>
          <cell r="G12">
            <v>0.30398327138040204</v>
          </cell>
          <cell r="H12">
            <v>2.5529002675172219E-2</v>
          </cell>
          <cell r="I12">
            <v>0.10000000000000009</v>
          </cell>
          <cell r="J12">
            <v>4.9860517730481169E-2</v>
          </cell>
          <cell r="K12">
            <v>0.11960313861331606</v>
          </cell>
        </row>
        <row r="13">
          <cell r="B13" t="str">
            <v>Cost of Goods Sold</v>
          </cell>
          <cell r="F13">
            <v>-397.97952814188932</v>
          </cell>
          <cell r="G13">
            <v>-481.7858288912912</v>
          </cell>
          <cell r="H13">
            <v>-512.43702512132165</v>
          </cell>
          <cell r="I13">
            <v>-548.36273123779642</v>
          </cell>
          <cell r="J13">
            <v>-588.17521908021308</v>
          </cell>
          <cell r="K13">
            <v>-658.52282133678136</v>
          </cell>
          <cell r="M13">
            <v>0.13472306918970833</v>
          </cell>
        </row>
        <row r="14">
          <cell r="B14" t="str">
            <v>Gross Profit</v>
          </cell>
          <cell r="F14">
            <v>282.81950562317479</v>
          </cell>
          <cell r="G14">
            <v>405.96472231029395</v>
          </cell>
          <cell r="H14">
            <v>397.97691227677444</v>
          </cell>
          <cell r="I14">
            <v>453.09259990010946</v>
          </cell>
          <cell r="J14">
            <v>463.21319335217936</v>
          </cell>
          <cell r="K14">
            <v>518.61494512419677</v>
          </cell>
          <cell r="M14">
            <v>0.18624463075478137</v>
          </cell>
        </row>
        <row r="16">
          <cell r="B16" t="str">
            <v>Selling, General and Administrative</v>
          </cell>
          <cell r="F16">
            <v>-77.723990000000001</v>
          </cell>
          <cell r="G16">
            <v>-83.164669300000014</v>
          </cell>
          <cell r="H16">
            <v>-88.986196151000001</v>
          </cell>
          <cell r="I16">
            <v>-95.215229881570025</v>
          </cell>
          <cell r="J16">
            <v>-105.31376256120333</v>
          </cell>
          <cell r="K16">
            <v>-117.90961910270079</v>
          </cell>
          <cell r="M16">
            <v>7.0000000000000062E-2</v>
          </cell>
        </row>
        <row r="17">
          <cell r="B17" t="str">
            <v>Stock-Based Compensation</v>
          </cell>
          <cell r="F17">
            <v>-34.373999999999995</v>
          </cell>
          <cell r="G17">
            <v>-38</v>
          </cell>
          <cell r="H17">
            <v>-38</v>
          </cell>
          <cell r="I17">
            <v>-38</v>
          </cell>
          <cell r="J17">
            <v>-38</v>
          </cell>
          <cell r="K17">
            <v>-38</v>
          </cell>
          <cell r="M17">
            <v>5.1421278588075658E-2</v>
          </cell>
        </row>
        <row r="18">
          <cell r="B18" t="str">
            <v>EBITDA</v>
          </cell>
          <cell r="F18">
            <v>170.72151562317481</v>
          </cell>
          <cell r="G18">
            <v>284.80005301029394</v>
          </cell>
          <cell r="H18">
            <v>270.99071612577444</v>
          </cell>
          <cell r="I18">
            <v>319.87737001853941</v>
          </cell>
          <cell r="J18">
            <v>319.899430790976</v>
          </cell>
          <cell r="K18">
            <v>362.70532602149598</v>
          </cell>
          <cell r="M18">
            <v>0.25989130145444594</v>
          </cell>
          <cell r="O18">
            <v>6.4842087424553219E-2</v>
          </cell>
        </row>
        <row r="20">
          <cell r="B20" t="str">
            <v>Depreciation &amp; Amortization</v>
          </cell>
          <cell r="F20">
            <v>-3.726</v>
          </cell>
          <cell r="G20">
            <v>-4</v>
          </cell>
          <cell r="H20">
            <v>-4</v>
          </cell>
          <cell r="I20">
            <v>-4</v>
          </cell>
          <cell r="J20">
            <v>-4</v>
          </cell>
          <cell r="K20">
            <v>-4</v>
          </cell>
        </row>
        <row r="21">
          <cell r="B21" t="str">
            <v>EBIT</v>
          </cell>
          <cell r="F21">
            <v>166.99551562317481</v>
          </cell>
          <cell r="G21">
            <v>280.80005301029394</v>
          </cell>
          <cell r="H21">
            <v>266.99071612577444</v>
          </cell>
          <cell r="I21">
            <v>315.87737001853941</v>
          </cell>
          <cell r="J21">
            <v>315.899430790976</v>
          </cell>
          <cell r="K21">
            <v>358.70532602149598</v>
          </cell>
          <cell r="M21">
            <v>0.26443257421618882</v>
          </cell>
          <cell r="O21">
            <v>6.5637894600887092E-2</v>
          </cell>
        </row>
        <row r="23">
          <cell r="B23" t="str">
            <v>Net Interest Income/(Interest Expense)</v>
          </cell>
          <cell r="F23">
            <v>7.4280259487124649</v>
          </cell>
          <cell r="G23">
            <v>7.4280259487124649</v>
          </cell>
          <cell r="H23">
            <v>5.2</v>
          </cell>
          <cell r="I23">
            <v>5.2</v>
          </cell>
          <cell r="J23">
            <v>5.2</v>
          </cell>
          <cell r="K23">
            <v>5.2</v>
          </cell>
        </row>
        <row r="24">
          <cell r="B24" t="str">
            <v>Other Income/(Expense)</v>
          </cell>
          <cell r="F24">
            <v>5.6519999999999992</v>
          </cell>
          <cell r="G24">
            <v>4</v>
          </cell>
          <cell r="H24">
            <v>4</v>
          </cell>
          <cell r="I24">
            <v>4</v>
          </cell>
          <cell r="J24">
            <v>4</v>
          </cell>
          <cell r="K24">
            <v>4</v>
          </cell>
        </row>
        <row r="25">
          <cell r="B25" t="str">
            <v>Earnings Before Tax</v>
          </cell>
          <cell r="F25">
            <v>180.07554157188727</v>
          </cell>
          <cell r="G25">
            <v>292.22807895900638</v>
          </cell>
          <cell r="H25">
            <v>276.19071612577443</v>
          </cell>
          <cell r="I25">
            <v>325.0773700185394</v>
          </cell>
          <cell r="J25">
            <v>325.09943079097599</v>
          </cell>
          <cell r="K25">
            <v>367.90532602149597</v>
          </cell>
        </row>
        <row r="26">
          <cell r="B26" t="str">
            <v>Provisions for Taxes</v>
          </cell>
          <cell r="F26">
            <v>-50.53730233305604</v>
          </cell>
          <cell r="G26">
            <v>-99.35757426684529</v>
          </cell>
          <cell r="H26">
            <v>-95.881063621617557</v>
          </cell>
          <cell r="I26">
            <v>-121.90401375695228</v>
          </cell>
          <cell r="J26">
            <v>-121.912286546616</v>
          </cell>
          <cell r="K26">
            <v>-137.96449725806096</v>
          </cell>
        </row>
        <row r="27">
          <cell r="B27" t="str">
            <v>Net Income</v>
          </cell>
          <cell r="F27">
            <v>129.53823923883124</v>
          </cell>
          <cell r="G27">
            <v>192.87050469216109</v>
          </cell>
          <cell r="H27">
            <v>180.30965250415687</v>
          </cell>
          <cell r="I27">
            <v>203.17335626158712</v>
          </cell>
          <cell r="J27">
            <v>203.18714424435998</v>
          </cell>
          <cell r="K27">
            <v>229.94082876343501</v>
          </cell>
          <cell r="M27">
            <v>0.17980570915443472</v>
          </cell>
          <cell r="O27">
            <v>6.3835965866402722E-2</v>
          </cell>
        </row>
        <row r="29">
          <cell r="B29" t="str">
            <v># of Shares</v>
          </cell>
          <cell r="F29">
            <v>86.445937960793785</v>
          </cell>
          <cell r="G29">
            <v>83.648977266194734</v>
          </cell>
          <cell r="H29">
            <v>82.058242528472576</v>
          </cell>
          <cell r="I29">
            <v>81.705066820075785</v>
          </cell>
          <cell r="J29">
            <v>81.705066820075785</v>
          </cell>
          <cell r="K29">
            <v>81.705066820075785</v>
          </cell>
        </row>
        <row r="30">
          <cell r="B30" t="str">
            <v>Diluted EPS</v>
          </cell>
          <cell r="F30">
            <v>1.4984884460109773</v>
          </cell>
          <cell r="G30">
            <v>2.3057126458150532</v>
          </cell>
          <cell r="H30">
            <v>2.1973374879628089</v>
          </cell>
          <cell r="I30">
            <v>2.4866677694419965</v>
          </cell>
          <cell r="J30">
            <v>2.4868365225354028</v>
          </cell>
          <cell r="K30">
            <v>2.8142786942429394</v>
          </cell>
        </row>
        <row r="32">
          <cell r="B32" t="str">
            <v xml:space="preserve">PROJECTED STANDALONE UNLEVERED FREE CASH FLOW </v>
          </cell>
        </row>
        <row r="36">
          <cell r="F36" t="str">
            <v>Fiscal Year Ending December 31,</v>
          </cell>
        </row>
        <row r="37">
          <cell r="F37">
            <v>2009</v>
          </cell>
          <cell r="G37">
            <v>2010</v>
          </cell>
          <cell r="H37">
            <v>2011</v>
          </cell>
          <cell r="I37">
            <v>2012</v>
          </cell>
          <cell r="J37">
            <v>2013</v>
          </cell>
          <cell r="K37">
            <v>2014</v>
          </cell>
        </row>
        <row r="39">
          <cell r="B39" t="str">
            <v>EBIT</v>
          </cell>
          <cell r="F39">
            <v>166.99551562317481</v>
          </cell>
          <cell r="G39">
            <v>280.80005301029394</v>
          </cell>
          <cell r="H39">
            <v>266.99071612577444</v>
          </cell>
          <cell r="I39">
            <v>315.87737001853941</v>
          </cell>
          <cell r="J39">
            <v>315.899430790976</v>
          </cell>
          <cell r="K39">
            <v>358.70532602149598</v>
          </cell>
        </row>
        <row r="40">
          <cell r="B40" t="str">
            <v>Less: Cash Taxes</v>
          </cell>
          <cell r="F40">
            <v>-50.53730233305604</v>
          </cell>
          <cell r="G40">
            <v>-99.35757426684529</v>
          </cell>
          <cell r="H40">
            <v>-95.881063621617557</v>
          </cell>
          <cell r="I40">
            <v>-121.90401375695228</v>
          </cell>
          <cell r="J40">
            <v>-121.912286546616</v>
          </cell>
          <cell r="K40">
            <v>-137.96449725806096</v>
          </cell>
        </row>
        <row r="41">
          <cell r="B41" t="str">
            <v>Plus: Depreciation &amp; Amortization</v>
          </cell>
          <cell r="F41">
            <v>3.726</v>
          </cell>
          <cell r="G41">
            <v>4</v>
          </cell>
          <cell r="H41">
            <v>4</v>
          </cell>
          <cell r="I41">
            <v>4</v>
          </cell>
          <cell r="J41">
            <v>4</v>
          </cell>
          <cell r="K41">
            <v>4</v>
          </cell>
        </row>
        <row r="42">
          <cell r="B42" t="str">
            <v>Plus: Library Amortization</v>
          </cell>
          <cell r="F42">
            <v>12.985381072653563</v>
          </cell>
          <cell r="G42">
            <v>10.963260214836708</v>
          </cell>
          <cell r="H42">
            <v>2.7557178991145772</v>
          </cell>
          <cell r="I42">
            <v>2.8935037940703063</v>
          </cell>
          <cell r="J42">
            <v>3.1035793117178678</v>
          </cell>
          <cell r="K42">
            <v>3.4747771383346802</v>
          </cell>
        </row>
        <row r="43">
          <cell r="B43" t="str">
            <v>Plus: Stock-Based Compensation</v>
          </cell>
          <cell r="F43">
            <v>34.373999999999995</v>
          </cell>
          <cell r="G43">
            <v>38</v>
          </cell>
          <cell r="H43">
            <v>38</v>
          </cell>
          <cell r="I43">
            <v>38</v>
          </cell>
          <cell r="J43">
            <v>38</v>
          </cell>
          <cell r="K43">
            <v>38</v>
          </cell>
        </row>
        <row r="44">
          <cell r="B44" t="str">
            <v>Less: Capital Expenditures</v>
          </cell>
          <cell r="F44">
            <v>-43.411000000000001</v>
          </cell>
          <cell r="G44">
            <v>-20</v>
          </cell>
          <cell r="H44">
            <v>-20.6</v>
          </cell>
          <cell r="I44">
            <v>-21.218000000000004</v>
          </cell>
          <cell r="J44">
            <v>-21.854540000000004</v>
          </cell>
          <cell r="K44">
            <v>-22.510176200000004</v>
          </cell>
        </row>
        <row r="45">
          <cell r="B45" t="str">
            <v>Less: Increase in Working Capital</v>
          </cell>
          <cell r="F45">
            <v>35.352235316681799</v>
          </cell>
          <cell r="G45">
            <v>-44.798467967913439</v>
          </cell>
          <cell r="H45">
            <v>35.352235316681799</v>
          </cell>
          <cell r="I45">
            <v>73.006686335312438</v>
          </cell>
          <cell r="J45">
            <v>0</v>
          </cell>
          <cell r="K45">
            <v>0</v>
          </cell>
        </row>
        <row r="46">
          <cell r="B46" t="str">
            <v>Unlevered Free Cash Flow</v>
          </cell>
          <cell r="F46">
            <v>159.48482967945412</v>
          </cell>
          <cell r="G46">
            <v>169.60727099037192</v>
          </cell>
          <cell r="H46">
            <v>230.61760571995327</v>
          </cell>
          <cell r="I46">
            <v>290.6555463909699</v>
          </cell>
          <cell r="J46">
            <v>217.23618355607786</v>
          </cell>
          <cell r="K46">
            <v>243.70542970176967</v>
          </cell>
        </row>
        <row r="51">
          <cell r="B51" t="str">
            <v>GROWTH &amp; MARGINS</v>
          </cell>
        </row>
        <row r="52">
          <cell r="B52" t="str">
            <v>Revenue Growth</v>
          </cell>
          <cell r="F52">
            <v>4.9475621801413405E-2</v>
          </cell>
          <cell r="G52">
            <v>0.30398327138040204</v>
          </cell>
          <cell r="H52">
            <v>2.5529002675172219E-2</v>
          </cell>
          <cell r="I52">
            <v>0.10000000000000009</v>
          </cell>
          <cell r="J52">
            <v>4.9860517730481169E-2</v>
          </cell>
          <cell r="K52">
            <v>0.11960313861331606</v>
          </cell>
        </row>
        <row r="53">
          <cell r="B53" t="str">
            <v>Gross Margin</v>
          </cell>
          <cell r="F53">
            <v>0.41542289515171749</v>
          </cell>
          <cell r="G53">
            <v>0.45729593945147534</v>
          </cell>
          <cell r="H53">
            <v>0.43713842234683559</v>
          </cell>
          <cell r="I53">
            <v>0.43713842234683559</v>
          </cell>
          <cell r="J53">
            <v>0.43713842234683559</v>
          </cell>
          <cell r="K53">
            <v>0.43713842234683559</v>
          </cell>
        </row>
        <row r="54">
          <cell r="B54" t="str">
            <v>SG&amp;A Margin</v>
          </cell>
          <cell r="F54">
            <v>0.11416583476941546</v>
          </cell>
          <cell r="G54">
            <v>9.3680222656505538E-2</v>
          </cell>
          <cell r="H54">
            <v>9.7742567963443938E-2</v>
          </cell>
          <cell r="I54">
            <v>9.7742567963443938E-2</v>
          </cell>
          <cell r="J54">
            <v>9.7742567963443938E-2</v>
          </cell>
          <cell r="K54">
            <v>9.7742567963443938E-2</v>
          </cell>
        </row>
        <row r="55">
          <cell r="B55" t="str">
            <v>EBITDA Margin</v>
          </cell>
          <cell r="F55">
            <v>0.25076638942776297</v>
          </cell>
          <cell r="G55">
            <v>0.32081089966636722</v>
          </cell>
          <cell r="H55">
            <v>0.2976565988216836</v>
          </cell>
          <cell r="I55">
            <v>0.31941251903375262</v>
          </cell>
          <cell r="J55">
            <v>0.30426379728770936</v>
          </cell>
          <cell r="K55">
            <v>0.30812478909070801</v>
          </cell>
        </row>
        <row r="56">
          <cell r="B56" t="str">
            <v>EBIT Margin</v>
          </cell>
          <cell r="F56">
            <v>0.24529340868718541</v>
          </cell>
          <cell r="G56">
            <v>0.31630512944230382</v>
          </cell>
          <cell r="H56">
            <v>0.29326299297308273</v>
          </cell>
          <cell r="I56">
            <v>0.31541833189866098</v>
          </cell>
          <cell r="J56">
            <v>0.30045930415015804</v>
          </cell>
          <cell r="K56">
            <v>0.30472671614294605</v>
          </cell>
        </row>
        <row r="57">
          <cell r="B57" t="str">
            <v>Tax Rate</v>
          </cell>
          <cell r="F57">
            <v>7.4232335574224512E-2</v>
          </cell>
          <cell r="G57">
            <v>0</v>
          </cell>
          <cell r="H57">
            <v>0.35</v>
          </cell>
          <cell r="I57">
            <v>0.38</v>
          </cell>
          <cell r="J57">
            <v>0.38</v>
          </cell>
          <cell r="K57">
            <v>0.38</v>
          </cell>
        </row>
        <row r="58">
          <cell r="B58" t="str">
            <v>Net Income Margin</v>
          </cell>
          <cell r="F58">
            <v>0.1902738294477859</v>
          </cell>
          <cell r="G58">
            <v>0.21725754428550639</v>
          </cell>
          <cell r="H58">
            <v>0.19805238595036248</v>
          </cell>
          <cell r="I58">
            <v>0.20287810144335736</v>
          </cell>
          <cell r="J58">
            <v>0.19325602397907876</v>
          </cell>
          <cell r="K58">
            <v>0.19533892745174913</v>
          </cell>
        </row>
        <row r="63">
          <cell r="B63" t="str">
            <v xml:space="preserve">(*) Financials based on Goldman Research until FY 2011, estimated by PWP afterwards. </v>
          </cell>
        </row>
      </sheetData>
      <sheetData sheetId="14" refreshError="1">
        <row r="1">
          <cell r="A1" t="str">
            <v>r</v>
          </cell>
        </row>
        <row r="2">
          <cell r="B2" t="str">
            <v>DREAMWORKS ANIMATION</v>
          </cell>
        </row>
        <row r="3">
          <cell r="A3" t="str">
            <v>x</v>
          </cell>
          <cell r="B3" t="str">
            <v>DISCOUNTED CASH FLOW ANALYSIS</v>
          </cell>
          <cell r="O3" t="str">
            <v>Strictly Private &amp; Confidential</v>
          </cell>
        </row>
        <row r="6">
          <cell r="G6" t="str">
            <v>Fiscal Year Ending December 31,</v>
          </cell>
          <cell r="L6" t="str">
            <v>Terminal</v>
          </cell>
          <cell r="R6" t="str">
            <v>Average</v>
          </cell>
        </row>
        <row r="7">
          <cell r="G7">
            <v>2009</v>
          </cell>
          <cell r="H7">
            <v>2010</v>
          </cell>
          <cell r="I7">
            <v>2011</v>
          </cell>
          <cell r="J7">
            <v>2012</v>
          </cell>
          <cell r="K7">
            <v>2013</v>
          </cell>
          <cell r="L7" t="str">
            <v>Year</v>
          </cell>
          <cell r="R7" t="str">
            <v>2010-2011</v>
          </cell>
          <cell r="U7" t="str">
            <v>Synergies Included?</v>
          </cell>
        </row>
        <row r="9">
          <cell r="B9" t="str">
            <v>UNLEVERED FREE CASH FLOWS</v>
          </cell>
        </row>
        <row r="10">
          <cell r="B10" t="str">
            <v>Total Revenue</v>
          </cell>
          <cell r="F10">
            <v>648.70400000000006</v>
          </cell>
          <cell r="G10">
            <v>680.79903376506411</v>
          </cell>
          <cell r="H10">
            <v>887.75055120158515</v>
          </cell>
          <cell r="I10">
            <v>910.4139373980961</v>
          </cell>
          <cell r="J10">
            <v>1001.4553311379059</v>
          </cell>
          <cell r="K10">
            <v>1051.3884124323924</v>
          </cell>
          <cell r="L10">
            <v>1082.9300648053643</v>
          </cell>
          <cell r="R10">
            <v>899.08224429984057</v>
          </cell>
          <cell r="U10">
            <v>0</v>
          </cell>
        </row>
        <row r="12">
          <cell r="B12" t="str">
            <v>EBITDA</v>
          </cell>
          <cell r="G12">
            <v>170.72151562317481</v>
          </cell>
          <cell r="H12">
            <v>284.80005301029394</v>
          </cell>
          <cell r="I12">
            <v>270.99071612577444</v>
          </cell>
          <cell r="J12">
            <v>319.87737001853941</v>
          </cell>
          <cell r="K12">
            <v>319.899430790976</v>
          </cell>
          <cell r="L12">
            <v>329.49641371470534</v>
          </cell>
        </row>
        <row r="13">
          <cell r="B13" t="str">
            <v>% Margin</v>
          </cell>
          <cell r="G13">
            <v>0.25076638942776297</v>
          </cell>
          <cell r="H13">
            <v>0.32081089966636722</v>
          </cell>
          <cell r="I13">
            <v>0.2976565988216836</v>
          </cell>
          <cell r="J13">
            <v>0.2976565988216836</v>
          </cell>
          <cell r="K13">
            <v>0.2976565988216836</v>
          </cell>
        </row>
        <row r="15">
          <cell r="B15" t="str">
            <v>Corporate Overhead</v>
          </cell>
          <cell r="G15">
            <v>0</v>
          </cell>
          <cell r="H15">
            <v>25</v>
          </cell>
          <cell r="I15">
            <v>25</v>
          </cell>
          <cell r="J15">
            <v>25</v>
          </cell>
          <cell r="K15">
            <v>25</v>
          </cell>
        </row>
        <row r="16">
          <cell r="B16" t="str">
            <v>Distribution Agreement (1)</v>
          </cell>
          <cell r="G16">
            <v>0</v>
          </cell>
          <cell r="H16">
            <v>100</v>
          </cell>
          <cell r="I16">
            <v>66.666666666666657</v>
          </cell>
          <cell r="J16">
            <v>66.666666666666657</v>
          </cell>
          <cell r="K16">
            <v>66.666666666666657</v>
          </cell>
          <cell r="U16" t="str">
            <v>2 New Films</v>
          </cell>
          <cell r="W16">
            <v>0.66666666666666663</v>
          </cell>
        </row>
        <row r="17">
          <cell r="B17" t="str">
            <v>Incremental Synergies</v>
          </cell>
          <cell r="E17">
            <v>0.1</v>
          </cell>
          <cell r="G17">
            <v>0</v>
          </cell>
          <cell r="H17">
            <v>28.480005301029394</v>
          </cell>
          <cell r="I17">
            <v>28.480005301029394</v>
          </cell>
          <cell r="J17">
            <v>28.480005301029394</v>
          </cell>
          <cell r="K17">
            <v>28.480005301029394</v>
          </cell>
        </row>
        <row r="18">
          <cell r="B18" t="str">
            <v>Plus: Synergies</v>
          </cell>
          <cell r="G18">
            <v>0</v>
          </cell>
          <cell r="H18">
            <v>0</v>
          </cell>
          <cell r="I18">
            <v>0</v>
          </cell>
          <cell r="J18">
            <v>0</v>
          </cell>
          <cell r="K18">
            <v>0</v>
          </cell>
          <cell r="L18">
            <v>0</v>
          </cell>
        </row>
        <row r="20">
          <cell r="B20" t="str">
            <v>Adj. EBITDA</v>
          </cell>
          <cell r="G20">
            <v>170.72151562317481</v>
          </cell>
          <cell r="H20">
            <v>284.80005301029394</v>
          </cell>
          <cell r="I20">
            <v>270.99071612577444</v>
          </cell>
          <cell r="J20">
            <v>319.87737001853941</v>
          </cell>
          <cell r="K20">
            <v>319.899430790976</v>
          </cell>
          <cell r="L20">
            <v>329.49641371470534</v>
          </cell>
        </row>
        <row r="21">
          <cell r="B21" t="str">
            <v>% Margin</v>
          </cell>
          <cell r="G21">
            <v>0.25076638942776297</v>
          </cell>
          <cell r="H21">
            <v>0.32081089966636722</v>
          </cell>
          <cell r="I21">
            <v>0.2976565988216836</v>
          </cell>
          <cell r="J21">
            <v>0.31941251903375262</v>
          </cell>
          <cell r="K21">
            <v>0.30426379728770936</v>
          </cell>
        </row>
        <row r="23">
          <cell r="B23" t="str">
            <v>Depreciation &amp; Amortization</v>
          </cell>
          <cell r="G23">
            <v>-3.726</v>
          </cell>
          <cell r="H23">
            <v>-4</v>
          </cell>
          <cell r="I23">
            <v>-4</v>
          </cell>
          <cell r="J23">
            <v>-4</v>
          </cell>
          <cell r="K23">
            <v>-4</v>
          </cell>
          <cell r="L23">
            <v>-4</v>
          </cell>
        </row>
        <row r="24">
          <cell r="B24" t="str">
            <v>EBIT</v>
          </cell>
          <cell r="G24">
            <v>166.99551562317481</v>
          </cell>
          <cell r="H24">
            <v>280.80005301029394</v>
          </cell>
          <cell r="I24">
            <v>266.99071612577444</v>
          </cell>
          <cell r="J24">
            <v>315.87737001853941</v>
          </cell>
          <cell r="K24">
            <v>315.899430790976</v>
          </cell>
          <cell r="L24">
            <v>325.49641371470534</v>
          </cell>
        </row>
        <row r="26">
          <cell r="B26" t="str">
            <v>Less: Taxes at 35.0%</v>
          </cell>
          <cell r="G26">
            <v>-58.448430468111177</v>
          </cell>
          <cell r="H26">
            <v>-98.280018553602872</v>
          </cell>
          <cell r="I26">
            <v>-93.446750644021051</v>
          </cell>
          <cell r="J26">
            <v>-110.55707950648879</v>
          </cell>
          <cell r="K26">
            <v>-110.56480077684159</v>
          </cell>
          <cell r="L26">
            <v>-113.92374480014686</v>
          </cell>
        </row>
        <row r="27">
          <cell r="B27" t="str">
            <v>After-Tax EBIT</v>
          </cell>
          <cell r="G27">
            <v>108.54708515506363</v>
          </cell>
          <cell r="H27">
            <v>182.52003445669106</v>
          </cell>
          <cell r="I27">
            <v>173.54396548175339</v>
          </cell>
          <cell r="J27">
            <v>205.32029051205063</v>
          </cell>
          <cell r="K27">
            <v>205.3346300141344</v>
          </cell>
          <cell r="L27">
            <v>211.57266891455848</v>
          </cell>
        </row>
        <row r="29">
          <cell r="B29" t="str">
            <v>Plus: Depreciation &amp; Amortization</v>
          </cell>
          <cell r="G29">
            <v>3.726</v>
          </cell>
          <cell r="H29">
            <v>4</v>
          </cell>
          <cell r="I29">
            <v>4</v>
          </cell>
          <cell r="J29">
            <v>4</v>
          </cell>
          <cell r="K29">
            <v>4</v>
          </cell>
        </row>
        <row r="30">
          <cell r="B30" t="str">
            <v>Plus: Library Amortization</v>
          </cell>
          <cell r="G30">
            <v>12.985381072653563</v>
          </cell>
          <cell r="H30">
            <v>10.963260214836708</v>
          </cell>
          <cell r="I30">
            <v>2.7557178991145772</v>
          </cell>
          <cell r="J30">
            <v>2.8935037940703063</v>
          </cell>
          <cell r="K30">
            <v>3.1035793117178678</v>
          </cell>
        </row>
        <row r="31">
          <cell r="B31" t="str">
            <v>Plus: Stock-Based Compensation</v>
          </cell>
          <cell r="G31">
            <v>34.373999999999995</v>
          </cell>
          <cell r="H31">
            <v>38</v>
          </cell>
          <cell r="I31">
            <v>38</v>
          </cell>
          <cell r="J31">
            <v>38</v>
          </cell>
          <cell r="K31">
            <v>38</v>
          </cell>
        </row>
        <row r="32">
          <cell r="B32" t="str">
            <v>Less: Capital Expenditures</v>
          </cell>
          <cell r="G32">
            <v>-43.411000000000001</v>
          </cell>
          <cell r="H32">
            <v>-20</v>
          </cell>
          <cell r="I32">
            <v>-20.6</v>
          </cell>
          <cell r="J32">
            <v>-21.218000000000004</v>
          </cell>
          <cell r="K32">
            <v>-21.854540000000004</v>
          </cell>
        </row>
        <row r="33">
          <cell r="B33" t="str">
            <v>Less: Increase in Working Capital</v>
          </cell>
          <cell r="G33">
            <v>35.352235316681799</v>
          </cell>
          <cell r="H33">
            <v>-44.798467967913439</v>
          </cell>
          <cell r="I33">
            <v>35.352235316681799</v>
          </cell>
          <cell r="J33">
            <v>73.006686335312438</v>
          </cell>
          <cell r="K33">
            <v>0</v>
          </cell>
        </row>
        <row r="34">
          <cell r="B34" t="str">
            <v>Unlevered Free Cash Flow</v>
          </cell>
          <cell r="G34">
            <v>151.573701544399</v>
          </cell>
          <cell r="H34">
            <v>170.68482670361433</v>
          </cell>
          <cell r="I34">
            <v>233.05191869754975</v>
          </cell>
          <cell r="J34">
            <v>302.00248064143341</v>
          </cell>
          <cell r="K34">
            <v>228.58366932585227</v>
          </cell>
        </row>
        <row r="36">
          <cell r="B36" t="str">
            <v>DISCOUNTED FREE CASH FLOWS</v>
          </cell>
        </row>
        <row r="37">
          <cell r="B37" t="str">
            <v>Unlevered Free Cash Flows</v>
          </cell>
          <cell r="G37">
            <v>151.573701544399</v>
          </cell>
          <cell r="H37">
            <v>170.68482670361433</v>
          </cell>
          <cell r="I37">
            <v>233.05191869754975</v>
          </cell>
          <cell r="J37">
            <v>302.00248064143341</v>
          </cell>
          <cell r="K37">
            <v>228.58366932585227</v>
          </cell>
        </row>
        <row r="38">
          <cell r="B38" t="str">
            <v>Terminal Value (Assuming a 15.0x Exit Multiple)</v>
          </cell>
          <cell r="L38">
            <v>4942.4462057205801</v>
          </cell>
        </row>
        <row r="39">
          <cell r="B39" t="str">
            <v>Total Free Cash Flows</v>
          </cell>
          <cell r="G39">
            <v>151.573701544399</v>
          </cell>
          <cell r="H39">
            <v>170.68482670361433</v>
          </cell>
          <cell r="I39">
            <v>233.05191869754975</v>
          </cell>
          <cell r="J39">
            <v>302.00248064143341</v>
          </cell>
          <cell r="K39">
            <v>228.58366932585227</v>
          </cell>
          <cell r="L39">
            <v>4942.4462057205801</v>
          </cell>
        </row>
        <row r="41">
          <cell r="B41" t="str">
            <v>Weighted Average Cost of Capital (WACC)</v>
          </cell>
          <cell r="G41">
            <v>0.1</v>
          </cell>
          <cell r="H41">
            <v>0.1</v>
          </cell>
          <cell r="I41">
            <v>0.1</v>
          </cell>
          <cell r="J41">
            <v>0.1</v>
          </cell>
          <cell r="K41">
            <v>0.1</v>
          </cell>
          <cell r="L41">
            <v>0.1</v>
          </cell>
        </row>
        <row r="42">
          <cell r="B42" t="str">
            <v>Discount Period</v>
          </cell>
          <cell r="G42">
            <v>0</v>
          </cell>
          <cell r="H42">
            <v>1</v>
          </cell>
          <cell r="I42">
            <v>2</v>
          </cell>
          <cell r="J42">
            <v>3</v>
          </cell>
          <cell r="K42">
            <v>4</v>
          </cell>
          <cell r="L42">
            <v>4.5</v>
          </cell>
        </row>
        <row r="43">
          <cell r="B43" t="str">
            <v>Discount Factor</v>
          </cell>
          <cell r="G43">
            <v>1</v>
          </cell>
          <cell r="H43">
            <v>0.90909090909090906</v>
          </cell>
          <cell r="I43">
            <v>0.82644628099173545</v>
          </cell>
          <cell r="J43">
            <v>0.75131480090157754</v>
          </cell>
          <cell r="K43">
            <v>0.68301345536507052</v>
          </cell>
          <cell r="L43">
            <v>0.65122777764195883</v>
          </cell>
        </row>
        <row r="44">
          <cell r="B44" t="str">
            <v>Discounted Free Cash Flows</v>
          </cell>
          <cell r="G44">
            <v>151.573701544399</v>
          </cell>
          <cell r="H44">
            <v>155.16802427601303</v>
          </cell>
          <cell r="I44">
            <v>192.60489148557829</v>
          </cell>
          <cell r="J44">
            <v>226.89893361490107</v>
          </cell>
          <cell r="K44">
            <v>156.12572182627704</v>
          </cell>
          <cell r="L44">
            <v>3218.6582586663449</v>
          </cell>
        </row>
        <row r="46">
          <cell r="B46" t="str">
            <v>OPERATING ASSUMPTOINS</v>
          </cell>
        </row>
        <row r="47">
          <cell r="B47" t="str">
            <v>Revenue Growth</v>
          </cell>
          <cell r="G47">
            <v>4.9475621801413405E-2</v>
          </cell>
          <cell r="H47">
            <v>0.30398327138040204</v>
          </cell>
          <cell r="I47">
            <v>2.5529002675172219E-2</v>
          </cell>
          <cell r="J47">
            <v>0.10000000000000009</v>
          </cell>
          <cell r="K47">
            <v>4.9860517730481169E-2</v>
          </cell>
          <cell r="L47">
            <v>0.03</v>
          </cell>
        </row>
        <row r="48">
          <cell r="B48" t="str">
            <v>EBITDA Margin</v>
          </cell>
          <cell r="G48">
            <v>0.25076638942776297</v>
          </cell>
          <cell r="H48">
            <v>0.32081089966636722</v>
          </cell>
          <cell r="I48">
            <v>0.2976565988216836</v>
          </cell>
          <cell r="J48">
            <v>0.31941251903375262</v>
          </cell>
          <cell r="K48">
            <v>0.30426379728770936</v>
          </cell>
          <cell r="L48">
            <v>0.30426379728770936</v>
          </cell>
        </row>
        <row r="49">
          <cell r="B49" t="str">
            <v>EBIT Margin</v>
          </cell>
          <cell r="G49">
            <v>0.24529340868718541</v>
          </cell>
          <cell r="H49">
            <v>0.31630512944230382</v>
          </cell>
          <cell r="I49">
            <v>0.29326299297308273</v>
          </cell>
          <cell r="J49">
            <v>0.31541833189866098</v>
          </cell>
          <cell r="K49">
            <v>0.30045930415015804</v>
          </cell>
          <cell r="L49">
            <v>0.30045930415015804</v>
          </cell>
        </row>
        <row r="50">
          <cell r="B50" t="str">
            <v>Tax Rate</v>
          </cell>
          <cell r="G50">
            <v>0.35</v>
          </cell>
          <cell r="H50">
            <v>0.35</v>
          </cell>
          <cell r="I50">
            <v>0.35</v>
          </cell>
          <cell r="J50">
            <v>0.35</v>
          </cell>
          <cell r="K50">
            <v>0.35</v>
          </cell>
          <cell r="L50">
            <v>0.35</v>
          </cell>
        </row>
        <row r="55">
          <cell r="B55" t="str">
            <v>DREAMWORKS ANIMATION</v>
          </cell>
        </row>
        <row r="56">
          <cell r="A56" t="str">
            <v>x</v>
          </cell>
          <cell r="B56" t="str">
            <v>DISCOUNTED CASH FLOW ANALYSIS</v>
          </cell>
          <cell r="O56" t="str">
            <v>Strictly Private &amp; Confidential</v>
          </cell>
        </row>
        <row r="61">
          <cell r="B61" t="str">
            <v>DCF ASSUMPTIONS</v>
          </cell>
          <cell r="G61" t="str">
            <v>VALUATION SUMMARY</v>
          </cell>
        </row>
        <row r="62">
          <cell r="B62" t="str">
            <v>Projected EBITDA in Terminal Year</v>
          </cell>
          <cell r="E62">
            <v>329.49641371470534</v>
          </cell>
          <cell r="G62" t="str">
            <v>Present Value of Enterprise</v>
          </cell>
          <cell r="K62">
            <v>4101.0295314135137</v>
          </cell>
        </row>
        <row r="63">
          <cell r="B63" t="str">
            <v>Terminal Value Multiple (Forward)</v>
          </cell>
          <cell r="E63">
            <v>15</v>
          </cell>
          <cell r="G63" t="str">
            <v>Less: Breakage Cost</v>
          </cell>
          <cell r="K63">
            <v>0</v>
          </cell>
        </row>
        <row r="64">
          <cell r="B64" t="str">
            <v>Terminal Value</v>
          </cell>
          <cell r="E64">
            <v>4942.4462057205801</v>
          </cell>
          <cell r="G64" t="str">
            <v>Less: Total Debt</v>
          </cell>
          <cell r="K64">
            <v>-70.058999999999997</v>
          </cell>
        </row>
        <row r="65">
          <cell r="G65" t="str">
            <v>Less: Minority Interest</v>
          </cell>
          <cell r="K65">
            <v>-2.9409999999999998</v>
          </cell>
        </row>
        <row r="66">
          <cell r="G66" t="str">
            <v>Plus: Cash</v>
          </cell>
          <cell r="K66">
            <v>260.63</v>
          </cell>
        </row>
        <row r="67">
          <cell r="B67" t="str">
            <v>IMPLIED PERPETUAL GROWTH RATE</v>
          </cell>
          <cell r="G67" t="str">
            <v>Present Value of Equity</v>
          </cell>
          <cell r="K67">
            <v>4288.6595314135138</v>
          </cell>
        </row>
        <row r="68">
          <cell r="B68" t="str">
            <v>Terminal Value</v>
          </cell>
          <cell r="E68">
            <v>4942.4462057205801</v>
          </cell>
          <cell r="R68" t="str">
            <v>Goldman WACC</v>
          </cell>
        </row>
        <row r="69">
          <cell r="B69" t="str">
            <v>x WACC</v>
          </cell>
          <cell r="E69">
            <v>0.1</v>
          </cell>
          <cell r="I69" t="str">
            <v>Shares</v>
          </cell>
          <cell r="J69" t="str">
            <v xml:space="preserve">Exercise </v>
          </cell>
          <cell r="R69">
            <v>0.6</v>
          </cell>
          <cell r="T69" t="str">
            <v>Exerci</v>
          </cell>
          <cell r="U69" t="str">
            <v>Proceeds</v>
          </cell>
          <cell r="W69">
            <v>0</v>
          </cell>
        </row>
        <row r="70">
          <cell r="B70" t="str">
            <v>Subtotal</v>
          </cell>
          <cell r="E70">
            <v>494.24462057205801</v>
          </cell>
          <cell r="G70" t="str">
            <v>Options / Warrants Tranche 1</v>
          </cell>
          <cell r="I70">
            <v>8.5303000000000004E-2</v>
          </cell>
          <cell r="J70">
            <v>8.06</v>
          </cell>
          <cell r="K70">
            <v>7.0364736139168035E-2</v>
          </cell>
          <cell r="U70">
            <v>0.68754218000000011</v>
          </cell>
        </row>
        <row r="71">
          <cell r="B71" t="str">
            <v>Less: 2013 Unlevered FCF</v>
          </cell>
          <cell r="E71">
            <v>-228.58366932585227</v>
          </cell>
          <cell r="G71" t="str">
            <v>Options / Warrants Tranche 2</v>
          </cell>
          <cell r="I71">
            <v>0.391845</v>
          </cell>
          <cell r="J71">
            <v>24.96</v>
          </cell>
          <cell r="K71">
            <v>0.17934464008958589</v>
          </cell>
          <cell r="U71">
            <v>9.7804511999999999</v>
          </cell>
        </row>
        <row r="72">
          <cell r="B72" t="str">
            <v>Subtotal</v>
          </cell>
          <cell r="E72">
            <v>265.66095124620574</v>
          </cell>
          <cell r="G72" t="str">
            <v>Options / Warrants Tranche 3</v>
          </cell>
          <cell r="I72">
            <v>1.5450919999999999</v>
          </cell>
          <cell r="J72">
            <v>27.96</v>
          </cell>
          <cell r="K72">
            <v>0.60646662590602629</v>
          </cell>
          <cell r="U72">
            <v>43.200772319999999</v>
          </cell>
        </row>
        <row r="73">
          <cell r="B73" t="str">
            <v>/ (Terminal Value + 2013 FCF)</v>
          </cell>
          <cell r="E73">
            <v>5171.0298750464326</v>
          </cell>
          <cell r="G73" t="str">
            <v>Options / Warrants Tranche 4</v>
          </cell>
          <cell r="I73">
            <v>3.4149940000000001</v>
          </cell>
          <cell r="J73">
            <v>29.58</v>
          </cell>
          <cell r="K73">
            <v>1.2202246122606557</v>
          </cell>
          <cell r="U73">
            <v>101.01552251999999</v>
          </cell>
        </row>
        <row r="74">
          <cell r="B74" t="str">
            <v>Implied Perpetual Growth rate</v>
          </cell>
          <cell r="E74">
            <v>5.1374862970371117E-2</v>
          </cell>
          <cell r="G74" t="str">
            <v>Options / Warrants Tranche 5</v>
          </cell>
          <cell r="I74">
            <v>0.25778099999999998</v>
          </cell>
          <cell r="J74">
            <v>34.89</v>
          </cell>
          <cell r="K74">
            <v>6.2368359563560988E-2</v>
          </cell>
          <cell r="U74">
            <v>8.9939790899999998</v>
          </cell>
        </row>
        <row r="75">
          <cell r="G75" t="str">
            <v>Options / Warrants Tranche 6</v>
          </cell>
          <cell r="I75">
            <v>4.6719999999999999E-3</v>
          </cell>
          <cell r="J75">
            <v>38.799999999999997</v>
          </cell>
          <cell r="K75">
            <v>7.3345928704634459E-4</v>
          </cell>
          <cell r="U75">
            <v>0.18127359999999998</v>
          </cell>
        </row>
        <row r="76">
          <cell r="G76" t="str">
            <v>Options / Warrants Tranche 7</v>
          </cell>
          <cell r="I76">
            <v>3.4129999999999998</v>
          </cell>
          <cell r="J76">
            <v>0</v>
          </cell>
          <cell r="K76">
            <v>3.4129999999999998</v>
          </cell>
          <cell r="U76">
            <v>0</v>
          </cell>
        </row>
        <row r="77">
          <cell r="G77" t="str">
            <v>Total</v>
          </cell>
          <cell r="I77">
            <v>5.6950149999999997</v>
          </cell>
          <cell r="J77">
            <v>28.740620930761377</v>
          </cell>
          <cell r="K77">
            <v>5.5525024332460431</v>
          </cell>
        </row>
        <row r="79">
          <cell r="B79" t="str">
            <v>PRESENT VALUE OF TV AS % OF EV</v>
          </cell>
          <cell r="G79" t="str">
            <v>Basic Shares</v>
          </cell>
          <cell r="J79">
            <v>87.627420999999998</v>
          </cell>
          <cell r="K79">
            <v>87.627420999999998</v>
          </cell>
        </row>
        <row r="80">
          <cell r="B80" t="str">
            <v>Present Value of Enterprise</v>
          </cell>
          <cell r="E80">
            <v>4101.0295314135137</v>
          </cell>
          <cell r="G80" t="str">
            <v>Option Dilution</v>
          </cell>
          <cell r="K80">
            <v>5.5525024332460431</v>
          </cell>
        </row>
        <row r="81">
          <cell r="B81" t="str">
            <v>Present Value of TV</v>
          </cell>
          <cell r="E81">
            <v>3218.6582586663449</v>
          </cell>
          <cell r="G81" t="str">
            <v>Diluted Shares Outstanding</v>
          </cell>
          <cell r="K81">
            <v>93.179923433246046</v>
          </cell>
        </row>
        <row r="82">
          <cell r="B82" t="str">
            <v>Terminal Value %  of Enterprise Value</v>
          </cell>
          <cell r="E82">
            <v>0.78484152186950007</v>
          </cell>
          <cell r="G82" t="str">
            <v>Implied Equity Value Per Share</v>
          </cell>
          <cell r="K82">
            <v>46.025574752547449</v>
          </cell>
        </row>
        <row r="84">
          <cell r="A84" t="str">
            <v>x</v>
          </cell>
        </row>
        <row r="86">
          <cell r="P86" t="str">
            <v>EQUITY VALUE PER SHARE</v>
          </cell>
          <cell r="W86" t="str">
            <v>IMPLIED PERPETUAL GROWTH RATE</v>
          </cell>
        </row>
        <row r="88">
          <cell r="Q88" t="str">
            <v xml:space="preserve">Terminal EBITDA Value / Multiple </v>
          </cell>
          <cell r="X88" t="str">
            <v>Terminal EBITDA Multiple / Value</v>
          </cell>
        </row>
        <row r="89">
          <cell r="Q89">
            <v>3953.9569645764641</v>
          </cell>
          <cell r="R89">
            <v>4283.4533782911694</v>
          </cell>
          <cell r="S89">
            <v>4612.9497920058748</v>
          </cell>
          <cell r="T89">
            <v>4942.4462057205801</v>
          </cell>
          <cell r="U89">
            <v>5271.9426194352855</v>
          </cell>
          <cell r="X89">
            <v>3953.9569645764641</v>
          </cell>
          <cell r="Y89">
            <v>4283.4533782911694</v>
          </cell>
          <cell r="Z89">
            <v>4612.9497920058748</v>
          </cell>
          <cell r="AA89">
            <v>4942.4462057205801</v>
          </cell>
          <cell r="AB89">
            <v>5271.9426194352855</v>
          </cell>
        </row>
        <row r="90">
          <cell r="P90">
            <v>46.025574752547449</v>
          </cell>
          <cell r="Q90">
            <v>12</v>
          </cell>
          <cell r="R90">
            <v>13</v>
          </cell>
          <cell r="S90">
            <v>14</v>
          </cell>
          <cell r="T90">
            <v>15</v>
          </cell>
          <cell r="U90">
            <v>16</v>
          </cell>
          <cell r="W90">
            <v>5.1374862970371117E-2</v>
          </cell>
          <cell r="X90">
            <v>12</v>
          </cell>
          <cell r="Y90">
            <v>13</v>
          </cell>
          <cell r="Z90">
            <v>14</v>
          </cell>
          <cell r="AA90">
            <v>15</v>
          </cell>
          <cell r="AB90">
            <v>16</v>
          </cell>
        </row>
        <row r="91">
          <cell r="P91">
            <v>0.08</v>
          </cell>
          <cell r="Q91">
            <v>42.068379792866452</v>
          </cell>
          <cell r="R91">
            <v>44.477364566713725</v>
          </cell>
          <cell r="S91">
            <v>46.886368167007298</v>
          </cell>
          <cell r="T91">
            <v>49.295371472111675</v>
          </cell>
          <cell r="U91">
            <v>51.704374562082684</v>
          </cell>
          <cell r="W91">
            <v>0.08</v>
          </cell>
          <cell r="X91">
            <v>2.0975979797812499E-2</v>
          </cell>
          <cell r="Y91">
            <v>2.5286273080957513E-2</v>
          </cell>
          <cell r="Z91">
            <v>2.9009881921994288E-2</v>
          </cell>
          <cell r="AA91">
            <v>3.2258956370909822E-2</v>
          </cell>
          <cell r="AB91">
            <v>3.5118774111427414E-2</v>
          </cell>
        </row>
        <row r="92">
          <cell r="P92">
            <v>0.09</v>
          </cell>
          <cell r="Q92">
            <v>40.710774553670731</v>
          </cell>
          <cell r="R92">
            <v>43.02190170267486</v>
          </cell>
          <cell r="S92">
            <v>45.333035771875878</v>
          </cell>
          <cell r="T92">
            <v>47.644169519784647</v>
          </cell>
          <cell r="U92">
            <v>49.955303033080327</v>
          </cell>
          <cell r="W92">
            <v>0.09</v>
          </cell>
          <cell r="X92">
            <v>3.0429461092236685E-2</v>
          </cell>
          <cell r="Y92">
            <v>3.4779664498373775E-2</v>
          </cell>
          <cell r="Z92">
            <v>3.8537751199049786E-2</v>
          </cell>
          <cell r="AA92">
            <v>4.1816909670640466E-2</v>
          </cell>
          <cell r="AB92">
            <v>4.4703207205051741E-2</v>
          </cell>
        </row>
        <row r="93">
          <cell r="P93">
            <v>9.9999999999999992E-2</v>
          </cell>
          <cell r="Q93">
            <v>39.417525512386547</v>
          </cell>
          <cell r="R93">
            <v>41.63559861017113</v>
          </cell>
          <cell r="S93">
            <v>43.853679258007006</v>
          </cell>
          <cell r="T93">
            <v>46.071759556809198</v>
          </cell>
          <cell r="U93">
            <v>48.289839600209582</v>
          </cell>
          <cell r="W93">
            <v>9.9999999999999992E-2</v>
          </cell>
          <cell r="X93">
            <v>3.9882942386660861E-2</v>
          </cell>
          <cell r="Y93">
            <v>4.427305591579004E-2</v>
          </cell>
          <cell r="Z93">
            <v>4.8065620476105284E-2</v>
          </cell>
          <cell r="AA93">
            <v>5.1374862970371103E-2</v>
          </cell>
          <cell r="AB93">
            <v>5.4287640298676068E-2</v>
          </cell>
        </row>
        <row r="94">
          <cell r="P94">
            <v>0.10999999999999999</v>
          </cell>
          <cell r="Q94">
            <v>38.18495619069899</v>
          </cell>
          <cell r="R94">
            <v>40.314543405206706</v>
          </cell>
          <cell r="S94">
            <v>42.444109141740817</v>
          </cell>
          <cell r="T94">
            <v>44.573674502419074</v>
          </cell>
          <cell r="U94">
            <v>46.703239585554059</v>
          </cell>
          <cell r="W94">
            <v>0.10999999999999999</v>
          </cell>
          <cell r="X94">
            <v>4.9336423681085047E-2</v>
          </cell>
          <cell r="Y94">
            <v>5.3766447333206312E-2</v>
          </cell>
          <cell r="Z94">
            <v>5.7593489753160781E-2</v>
          </cell>
          <cell r="AA94">
            <v>6.093281627010174E-2</v>
          </cell>
          <cell r="AB94">
            <v>6.3872073392300374E-2</v>
          </cell>
        </row>
        <row r="95">
          <cell r="A95" t="str">
            <v>x</v>
          </cell>
          <cell r="P95">
            <v>0.11999999999999998</v>
          </cell>
          <cell r="Q95">
            <v>37.009671462631232</v>
          </cell>
          <cell r="R95">
            <v>39.05507903100078</v>
          </cell>
          <cell r="S95">
            <v>41.100409068170016</v>
          </cell>
          <cell r="T95">
            <v>43.145738704101042</v>
          </cell>
          <cell r="U95">
            <v>45.191068038953439</v>
          </cell>
          <cell r="W95">
            <v>0.11999999999999998</v>
          </cell>
          <cell r="X95">
            <v>5.8789904975509233E-2</v>
          </cell>
          <cell r="Y95">
            <v>6.3259838750622577E-2</v>
          </cell>
          <cell r="Z95">
            <v>6.7121359030216293E-2</v>
          </cell>
          <cell r="AA95">
            <v>7.0490769569832384E-2</v>
          </cell>
          <cell r="AB95">
            <v>7.3456506485924708E-2</v>
          </cell>
        </row>
        <row r="97">
          <cell r="P97" t="str">
            <v>Tables Without Synergies</v>
          </cell>
        </row>
        <row r="99">
          <cell r="Q99" t="str">
            <v>Terminal EBITDA Multiple / Value</v>
          </cell>
          <cell r="X99" t="str">
            <v>Terminal EBITDA Multiple / Value</v>
          </cell>
        </row>
        <row r="100">
          <cell r="Q100">
            <v>12</v>
          </cell>
          <cell r="R100">
            <v>13</v>
          </cell>
          <cell r="S100">
            <v>14</v>
          </cell>
          <cell r="T100">
            <v>15</v>
          </cell>
          <cell r="U100">
            <v>16</v>
          </cell>
          <cell r="X100">
            <v>12</v>
          </cell>
          <cell r="Y100">
            <v>13</v>
          </cell>
          <cell r="Z100">
            <v>14</v>
          </cell>
          <cell r="AA100">
            <v>15</v>
          </cell>
          <cell r="AB100">
            <v>16</v>
          </cell>
        </row>
        <row r="101">
          <cell r="P101">
            <v>46.025574752547449</v>
          </cell>
          <cell r="Q101">
            <v>3953.9569645764641</v>
          </cell>
          <cell r="R101">
            <v>4283.4533782911694</v>
          </cell>
          <cell r="S101">
            <v>4612.9497920058748</v>
          </cell>
          <cell r="T101">
            <v>4942.4462057205801</v>
          </cell>
          <cell r="U101">
            <v>5271.9426194352855</v>
          </cell>
          <cell r="W101">
            <v>46.025574752547449</v>
          </cell>
          <cell r="X101">
            <v>3953.9569645764641</v>
          </cell>
          <cell r="Y101">
            <v>4283.4533782911694</v>
          </cell>
          <cell r="Z101">
            <v>4612.9497920058748</v>
          </cell>
          <cell r="AA101">
            <v>4942.4462057205801</v>
          </cell>
          <cell r="AB101">
            <v>5271.9426194352855</v>
          </cell>
        </row>
        <row r="102">
          <cell r="P102">
            <v>0.08</v>
          </cell>
          <cell r="Q102">
            <v>42.068379792866452</v>
          </cell>
          <cell r="R102">
            <v>44.477364566713725</v>
          </cell>
          <cell r="S102">
            <v>46.886368167007298</v>
          </cell>
          <cell r="T102">
            <v>49.295371472111675</v>
          </cell>
          <cell r="U102">
            <v>51.704374562082684</v>
          </cell>
          <cell r="W102">
            <v>0.08</v>
          </cell>
          <cell r="X102">
            <v>2.0975979797812499E-2</v>
          </cell>
          <cell r="Y102">
            <v>2.5286273080957513E-2</v>
          </cell>
          <cell r="Z102">
            <v>2.9009881921994288E-2</v>
          </cell>
          <cell r="AA102">
            <v>3.2258956370909822E-2</v>
          </cell>
          <cell r="AB102">
            <v>3.5118774111427414E-2</v>
          </cell>
        </row>
        <row r="103">
          <cell r="P103">
            <v>0.09</v>
          </cell>
          <cell r="Q103">
            <v>40.710774553670731</v>
          </cell>
          <cell r="R103">
            <v>43.02190170267486</v>
          </cell>
          <cell r="S103">
            <v>45.333035771875878</v>
          </cell>
          <cell r="T103">
            <v>47.644169519784647</v>
          </cell>
          <cell r="U103">
            <v>49.955303033080327</v>
          </cell>
          <cell r="W103">
            <v>0.09</v>
          </cell>
          <cell r="X103">
            <v>3.0429461092236685E-2</v>
          </cell>
          <cell r="Y103">
            <v>3.4779664498373775E-2</v>
          </cell>
          <cell r="Z103">
            <v>3.8537751199049786E-2</v>
          </cell>
          <cell r="AA103">
            <v>4.1816909670640466E-2</v>
          </cell>
          <cell r="AB103">
            <v>4.4703207205051741E-2</v>
          </cell>
        </row>
        <row r="104">
          <cell r="P104">
            <v>9.9999999999999992E-2</v>
          </cell>
          <cell r="Q104">
            <v>39.417525512386547</v>
          </cell>
          <cell r="R104">
            <v>41.63559861017113</v>
          </cell>
          <cell r="S104">
            <v>43.853679258007006</v>
          </cell>
          <cell r="T104">
            <v>46.071759556809198</v>
          </cell>
          <cell r="U104">
            <v>48.289839600209582</v>
          </cell>
          <cell r="W104">
            <v>9.9999999999999992E-2</v>
          </cell>
          <cell r="X104">
            <v>3.9882942386660861E-2</v>
          </cell>
          <cell r="Y104">
            <v>4.427305591579004E-2</v>
          </cell>
          <cell r="Z104">
            <v>4.8065620476105284E-2</v>
          </cell>
          <cell r="AA104">
            <v>5.1374862970371103E-2</v>
          </cell>
          <cell r="AB104">
            <v>5.4287640298676068E-2</v>
          </cell>
        </row>
        <row r="105">
          <cell r="P105">
            <v>0.10999999999999999</v>
          </cell>
          <cell r="Q105">
            <v>38.18495619069899</v>
          </cell>
          <cell r="R105">
            <v>40.314543405206706</v>
          </cell>
          <cell r="S105">
            <v>42.444109141740817</v>
          </cell>
          <cell r="T105">
            <v>44.573674502419074</v>
          </cell>
          <cell r="U105">
            <v>46.703239585554059</v>
          </cell>
          <cell r="W105">
            <v>0.10999999999999999</v>
          </cell>
          <cell r="X105">
            <v>4.9336423681085047E-2</v>
          </cell>
          <cell r="Y105">
            <v>5.3766447333206312E-2</v>
          </cell>
          <cell r="Z105">
            <v>5.7593489753160781E-2</v>
          </cell>
          <cell r="AA105">
            <v>6.093281627010174E-2</v>
          </cell>
          <cell r="AB105">
            <v>6.3872073392300374E-2</v>
          </cell>
        </row>
        <row r="106">
          <cell r="P106">
            <v>0.11999999999999998</v>
          </cell>
          <cell r="Q106">
            <v>37.009671462631232</v>
          </cell>
          <cell r="R106">
            <v>39.05507903100078</v>
          </cell>
          <cell r="S106">
            <v>41.100409068170016</v>
          </cell>
          <cell r="T106">
            <v>43.145738704101042</v>
          </cell>
          <cell r="U106">
            <v>45.191068038953439</v>
          </cell>
          <cell r="W106">
            <v>0.11999999999999998</v>
          </cell>
          <cell r="X106">
            <v>5.8789904975509233E-2</v>
          </cell>
          <cell r="Y106">
            <v>6.3259838750622577E-2</v>
          </cell>
          <cell r="Z106">
            <v>6.7121359030216293E-2</v>
          </cell>
          <cell r="AA106">
            <v>7.0490769569832384E-2</v>
          </cell>
          <cell r="AB106">
            <v>7.3456506485924708E-2</v>
          </cell>
        </row>
        <row r="108">
          <cell r="P108" t="str">
            <v>Tables With Synergies</v>
          </cell>
        </row>
        <row r="110">
          <cell r="Q110" t="str">
            <v>Terminal EBITDA Multiple / Value</v>
          </cell>
          <cell r="X110" t="str">
            <v>Terminal EBITDA Multiple / Value</v>
          </cell>
        </row>
        <row r="111">
          <cell r="Q111">
            <v>12</v>
          </cell>
          <cell r="R111">
            <v>13</v>
          </cell>
          <cell r="S111">
            <v>14</v>
          </cell>
          <cell r="T111">
            <v>15</v>
          </cell>
          <cell r="U111">
            <v>16</v>
          </cell>
          <cell r="X111">
            <v>12</v>
          </cell>
          <cell r="Y111">
            <v>13</v>
          </cell>
          <cell r="Z111">
            <v>14</v>
          </cell>
          <cell r="AA111">
            <v>15</v>
          </cell>
          <cell r="AB111">
            <v>16</v>
          </cell>
        </row>
        <row r="112">
          <cell r="P112">
            <v>46.025574752547449</v>
          </cell>
          <cell r="Q112">
            <v>5395.7170281888175</v>
          </cell>
          <cell r="R112">
            <v>5845.3601138712183</v>
          </cell>
          <cell r="S112">
            <v>6295.0031995536201</v>
          </cell>
          <cell r="T112">
            <v>6744.646285236021</v>
          </cell>
          <cell r="U112">
            <v>7194.2893709184227</v>
          </cell>
          <cell r="W112">
            <v>46.025574752547449</v>
          </cell>
          <cell r="X112">
            <v>5395.7170281888175</v>
          </cell>
          <cell r="Y112">
            <v>5845.3601138712183</v>
          </cell>
          <cell r="Z112">
            <v>6295.0031995536201</v>
          </cell>
          <cell r="AA112">
            <v>6744.646285236021</v>
          </cell>
          <cell r="AB112">
            <v>7194.2893709184227</v>
          </cell>
        </row>
        <row r="113">
          <cell r="P113">
            <v>0.08</v>
          </cell>
          <cell r="Q113">
            <v>53.89373901769644</v>
          </cell>
          <cell r="R113">
            <v>57.181144868830359</v>
          </cell>
          <cell r="S113">
            <v>60.468559890050933</v>
          </cell>
          <cell r="T113">
            <v>63.755974755282409</v>
          </cell>
          <cell r="U113">
            <v>67.043389508603013</v>
          </cell>
          <cell r="W113">
            <v>0.08</v>
          </cell>
          <cell r="X113">
            <v>2.1916814510714908E-2</v>
          </cell>
          <cell r="Y113">
            <v>2.6162025283979141E-2</v>
          </cell>
          <cell r="Z113">
            <v>2.9828950216756654E-2</v>
          </cell>
          <cell r="AA113">
            <v>3.3028216270212699E-2</v>
          </cell>
          <cell r="AB113">
            <v>3.584392441810514E-2</v>
          </cell>
        </row>
        <row r="114">
          <cell r="P114">
            <v>0.09</v>
          </cell>
          <cell r="Q114">
            <v>52.047558296884119</v>
          </cell>
          <cell r="R114">
            <v>55.201397852444551</v>
          </cell>
          <cell r="S114">
            <v>58.355256368819838</v>
          </cell>
          <cell r="T114">
            <v>61.509114713735457</v>
          </cell>
          <cell r="U114">
            <v>64.662972935434311</v>
          </cell>
          <cell r="W114">
            <v>0.09</v>
          </cell>
          <cell r="X114">
            <v>3.1379007237665971E-2</v>
          </cell>
          <cell r="Y114">
            <v>3.5663525518090045E-2</v>
          </cell>
          <cell r="Z114">
            <v>3.9364403459504399E-2</v>
          </cell>
          <cell r="AA114">
            <v>4.2593292346788728E-2</v>
          </cell>
          <cell r="AB114">
            <v>4.5435071866420929E-2</v>
          </cell>
        </row>
        <row r="115">
          <cell r="P115">
            <v>9.9999999999999992E-2</v>
          </cell>
          <cell r="Q115">
            <v>50.288882230891289</v>
          </cell>
          <cell r="R115">
            <v>53.315735491708494</v>
          </cell>
          <cell r="S115">
            <v>56.342609740002267</v>
          </cell>
          <cell r="T115">
            <v>59.36948380011993</v>
          </cell>
          <cell r="U115">
            <v>62.396357724784622</v>
          </cell>
          <cell r="W115">
            <v>9.9999999999999992E-2</v>
          </cell>
          <cell r="X115">
            <v>4.0841199964617027E-2</v>
          </cell>
          <cell r="Y115">
            <v>4.5165025752200959E-2</v>
          </cell>
          <cell r="Z115">
            <v>4.8899856702252144E-2</v>
          </cell>
          <cell r="AA115">
            <v>5.2158368423364777E-2</v>
          </cell>
          <cell r="AB115">
            <v>5.5026219314736696E-2</v>
          </cell>
        </row>
        <row r="116">
          <cell r="P116">
            <v>0.10999999999999999</v>
          </cell>
          <cell r="Q116">
            <v>48.61275483385721</v>
          </cell>
          <cell r="R116">
            <v>51.518833931594344</v>
          </cell>
          <cell r="S116">
            <v>54.424917329146851</v>
          </cell>
          <cell r="T116">
            <v>57.33100052047137</v>
          </cell>
          <cell r="U116">
            <v>60.237083563121338</v>
          </cell>
          <cell r="W116">
            <v>0.10999999999999999</v>
          </cell>
          <cell r="X116">
            <v>5.0303392691568083E-2</v>
          </cell>
          <cell r="Y116">
            <v>5.466652598631188E-2</v>
          </cell>
          <cell r="Z116">
            <v>5.8435309944999882E-2</v>
          </cell>
          <cell r="AA116">
            <v>6.1723444499940806E-2</v>
          </cell>
          <cell r="AB116">
            <v>6.4617366763052478E-2</v>
          </cell>
        </row>
        <row r="117">
          <cell r="P117">
            <v>0.11999999999999998</v>
          </cell>
          <cell r="Q117">
            <v>47.014588852694565</v>
          </cell>
          <cell r="R117">
            <v>49.805716251103753</v>
          </cell>
          <cell r="S117">
            <v>52.596848367957215</v>
          </cell>
          <cell r="T117">
            <v>55.387980259174178</v>
          </cell>
          <cell r="U117">
            <v>58.179111987453417</v>
          </cell>
          <cell r="W117">
            <v>0.11999999999999998</v>
          </cell>
          <cell r="X117">
            <v>5.9765585418519139E-2</v>
          </cell>
          <cell r="Y117">
            <v>6.416802622042278E-2</v>
          </cell>
          <cell r="Z117">
            <v>6.7970763187747626E-2</v>
          </cell>
          <cell r="AA117">
            <v>7.1288520576516856E-2</v>
          </cell>
          <cell r="AB117">
            <v>7.4208514211368273E-2</v>
          </cell>
        </row>
        <row r="120">
          <cell r="B120" t="str">
            <v>(1)  Diluted shares accounted for under the treasury stock method.  Based on 87.6MM primary shares of common stock outstanding, 3.4MM restricted stock units and 0.1MM options with an average exercise price of $8.06.</v>
          </cell>
        </row>
      </sheetData>
      <sheetData sheetId="15" refreshError="1"/>
      <sheetData sheetId="16" refreshError="1">
        <row r="28">
          <cell r="B28" t="str">
            <v>TRAINING MODEL</v>
          </cell>
        </row>
        <row r="29">
          <cell r="B29" t="str">
            <v>Simple Standalone Model (Case 3 - High Growth Case)</v>
          </cell>
          <cell r="J29" t="str">
            <v>Strictly Private &amp; Confidential</v>
          </cell>
        </row>
        <row r="38">
          <cell r="B38" t="str">
            <v>SIMPLE STANDALONE MODEL</v>
          </cell>
        </row>
        <row r="39">
          <cell r="A39" t="str">
            <v>x</v>
          </cell>
          <cell r="B39" t="str">
            <v>INCOME STATEMENT (CASE 3 - HIGH GROWTH CASE)</v>
          </cell>
          <cell r="O39" t="str">
            <v>Strictly Private &amp; Confidential</v>
          </cell>
        </row>
        <row r="42">
          <cell r="G42" t="str">
            <v>Projected Fiscal Year Ending December 31,</v>
          </cell>
        </row>
        <row r="43">
          <cell r="B43" t="str">
            <v>(US$ millions; except per share)</v>
          </cell>
          <cell r="F43">
            <v>2007</v>
          </cell>
          <cell r="G43">
            <v>2008</v>
          </cell>
          <cell r="H43">
            <v>2009</v>
          </cell>
          <cell r="I43">
            <v>2010</v>
          </cell>
          <cell r="J43">
            <v>2011</v>
          </cell>
          <cell r="K43">
            <v>2012</v>
          </cell>
        </row>
        <row r="45">
          <cell r="B45" t="str">
            <v>Total Revenue</v>
          </cell>
          <cell r="F45">
            <v>3000</v>
          </cell>
          <cell r="G45">
            <v>3300.0000000000005</v>
          </cell>
          <cell r="H45">
            <v>3630.0000000000009</v>
          </cell>
          <cell r="I45">
            <v>3993.0000000000014</v>
          </cell>
          <cell r="J45">
            <v>4392.300000000002</v>
          </cell>
          <cell r="K45">
            <v>4831.5300000000025</v>
          </cell>
        </row>
        <row r="46">
          <cell r="B46" t="str">
            <v xml:space="preserve">Cost of Goods Sold </v>
          </cell>
          <cell r="F46">
            <v>2000</v>
          </cell>
          <cell r="G46">
            <v>2145.0000000000005</v>
          </cell>
          <cell r="H46">
            <v>2359.5000000000005</v>
          </cell>
          <cell r="I46">
            <v>2595.4500000000012</v>
          </cell>
          <cell r="J46">
            <v>2854.9950000000013</v>
          </cell>
          <cell r="K46">
            <v>3140.4945000000016</v>
          </cell>
        </row>
        <row r="47">
          <cell r="B47" t="str">
            <v>Total Gross Profit</v>
          </cell>
          <cell r="F47">
            <v>1000</v>
          </cell>
          <cell r="G47">
            <v>1155</v>
          </cell>
          <cell r="H47">
            <v>1270.5000000000005</v>
          </cell>
          <cell r="I47">
            <v>1397.5500000000002</v>
          </cell>
          <cell r="J47">
            <v>1537.3050000000007</v>
          </cell>
          <cell r="K47">
            <v>1691.0355000000009</v>
          </cell>
        </row>
        <row r="49">
          <cell r="B49" t="str">
            <v>S,G&amp;A Expense</v>
          </cell>
          <cell r="F49">
            <v>500</v>
          </cell>
          <cell r="G49">
            <v>528.00000000000011</v>
          </cell>
          <cell r="H49">
            <v>580.80000000000018</v>
          </cell>
          <cell r="I49">
            <v>638.88000000000022</v>
          </cell>
          <cell r="J49">
            <v>702.76800000000037</v>
          </cell>
          <cell r="K49">
            <v>773.04480000000046</v>
          </cell>
        </row>
        <row r="50">
          <cell r="B50" t="str">
            <v>EBITDA</v>
          </cell>
          <cell r="F50">
            <v>500</v>
          </cell>
          <cell r="G50">
            <v>626.99999999999989</v>
          </cell>
          <cell r="H50">
            <v>689.70000000000027</v>
          </cell>
          <cell r="I50">
            <v>758.67</v>
          </cell>
          <cell r="J50">
            <v>834.53700000000038</v>
          </cell>
          <cell r="K50">
            <v>917.9907000000004</v>
          </cell>
        </row>
        <row r="52">
          <cell r="B52" t="str">
            <v>Depreciation &amp; Amortization</v>
          </cell>
          <cell r="F52">
            <v>150</v>
          </cell>
          <cell r="G52">
            <v>150</v>
          </cell>
          <cell r="H52">
            <v>150</v>
          </cell>
          <cell r="I52">
            <v>150</v>
          </cell>
          <cell r="J52">
            <v>150</v>
          </cell>
          <cell r="K52">
            <v>150</v>
          </cell>
        </row>
        <row r="53">
          <cell r="B53" t="str">
            <v>EBIT</v>
          </cell>
          <cell r="F53">
            <v>350</v>
          </cell>
          <cell r="G53">
            <v>476.99999999999989</v>
          </cell>
          <cell r="H53">
            <v>539.70000000000027</v>
          </cell>
          <cell r="I53">
            <v>608.66999999999996</v>
          </cell>
          <cell r="J53">
            <v>684.53700000000038</v>
          </cell>
          <cell r="K53">
            <v>767.9907000000004</v>
          </cell>
        </row>
        <row r="55">
          <cell r="B55" t="str">
            <v>Interest (Income)</v>
          </cell>
          <cell r="F55">
            <v>-55</v>
          </cell>
          <cell r="G55">
            <v>-28.642565328916312</v>
          </cell>
          <cell r="H55">
            <v>-32.386775031400347</v>
          </cell>
          <cell r="I55">
            <v>-36.375964284705745</v>
          </cell>
          <cell r="J55">
            <v>-40.652236043172586</v>
          </cell>
          <cell r="K55">
            <v>-45.427912857037981</v>
          </cell>
        </row>
        <row r="56">
          <cell r="B56" t="str">
            <v>Interest Expense</v>
          </cell>
          <cell r="F56">
            <v>50</v>
          </cell>
          <cell r="G56">
            <v>75.890021581981557</v>
          </cell>
          <cell r="H56">
            <v>73.278225881050901</v>
          </cell>
          <cell r="I56">
            <v>66.801219548363349</v>
          </cell>
          <cell r="J56">
            <v>56.038457909902043</v>
          </cell>
          <cell r="K56">
            <v>40.283688233185146</v>
          </cell>
        </row>
        <row r="57">
          <cell r="B57" t="str">
            <v>Other (Income) / Expense</v>
          </cell>
          <cell r="F57">
            <v>10</v>
          </cell>
          <cell r="G57">
            <v>10</v>
          </cell>
          <cell r="H57">
            <v>10</v>
          </cell>
          <cell r="I57">
            <v>10</v>
          </cell>
          <cell r="J57">
            <v>10</v>
          </cell>
          <cell r="K57">
            <v>10</v>
          </cell>
        </row>
        <row r="58">
          <cell r="B58" t="str">
            <v>Pretax Income</v>
          </cell>
          <cell r="F58">
            <v>345</v>
          </cell>
          <cell r="G58">
            <v>419.75254374693463</v>
          </cell>
          <cell r="H58">
            <v>488.80854915034973</v>
          </cell>
          <cell r="I58">
            <v>568.24474473634234</v>
          </cell>
          <cell r="J58">
            <v>659.15077813327093</v>
          </cell>
          <cell r="K58">
            <v>763.13492462385329</v>
          </cell>
        </row>
        <row r="60">
          <cell r="B60" t="str">
            <v>Tax Provision</v>
          </cell>
          <cell r="F60">
            <v>75</v>
          </cell>
          <cell r="G60">
            <v>146.91339031142712</v>
          </cell>
          <cell r="H60">
            <v>171.08299220262239</v>
          </cell>
          <cell r="I60">
            <v>198.8856606577198</v>
          </cell>
          <cell r="J60">
            <v>230.70277234664482</v>
          </cell>
          <cell r="K60">
            <v>267.09722361834866</v>
          </cell>
        </row>
        <row r="61">
          <cell r="B61" t="str">
            <v>Minority Interest Expense</v>
          </cell>
          <cell r="F61">
            <v>25</v>
          </cell>
          <cell r="G61">
            <v>25</v>
          </cell>
          <cell r="H61">
            <v>25</v>
          </cell>
          <cell r="I61">
            <v>25</v>
          </cell>
          <cell r="J61">
            <v>25</v>
          </cell>
          <cell r="K61">
            <v>25</v>
          </cell>
        </row>
        <row r="62">
          <cell r="B62" t="str">
            <v>Net Income to Common</v>
          </cell>
          <cell r="F62">
            <v>245</v>
          </cell>
          <cell r="G62">
            <v>247.83915343550751</v>
          </cell>
          <cell r="H62">
            <v>292.72555694772734</v>
          </cell>
          <cell r="I62">
            <v>344.35908407862257</v>
          </cell>
          <cell r="J62">
            <v>403.44800578662614</v>
          </cell>
          <cell r="K62">
            <v>471.03770100550463</v>
          </cell>
        </row>
        <row r="64">
          <cell r="B64" t="str">
            <v>Diluted Shares Outstanding</v>
          </cell>
          <cell r="F64">
            <v>125</v>
          </cell>
          <cell r="G64">
            <v>125</v>
          </cell>
          <cell r="H64">
            <v>125</v>
          </cell>
          <cell r="I64">
            <v>125</v>
          </cell>
          <cell r="J64">
            <v>125</v>
          </cell>
          <cell r="K64">
            <v>125</v>
          </cell>
        </row>
        <row r="65">
          <cell r="B65" t="str">
            <v>Diluted EPS</v>
          </cell>
          <cell r="F65">
            <v>1.96</v>
          </cell>
          <cell r="G65">
            <v>1.9827132274840602</v>
          </cell>
          <cell r="H65">
            <v>2.3418044555818187</v>
          </cell>
          <cell r="I65">
            <v>2.7548726726289807</v>
          </cell>
          <cell r="J65">
            <v>3.2275840462930092</v>
          </cell>
          <cell r="K65">
            <v>3.768301608044037</v>
          </cell>
        </row>
        <row r="67">
          <cell r="B67" t="str">
            <v>Dividend per Share</v>
          </cell>
          <cell r="F67">
            <v>1</v>
          </cell>
          <cell r="G67">
            <v>1.075</v>
          </cell>
          <cell r="H67">
            <v>1.1556249999999999</v>
          </cell>
          <cell r="I67">
            <v>1.2422968749999999</v>
          </cell>
          <cell r="J67">
            <v>1.3354691406249999</v>
          </cell>
          <cell r="K67">
            <v>1.4356293261718749</v>
          </cell>
        </row>
        <row r="69">
          <cell r="B69" t="str">
            <v>OPERATING ASSUMPTOINS</v>
          </cell>
        </row>
        <row r="70">
          <cell r="B70" t="str">
            <v>Revenue Growth</v>
          </cell>
          <cell r="G70">
            <v>0.1</v>
          </cell>
          <cell r="H70">
            <v>0.1</v>
          </cell>
          <cell r="I70">
            <v>0.1</v>
          </cell>
          <cell r="J70">
            <v>0.1</v>
          </cell>
          <cell r="K70">
            <v>0.1</v>
          </cell>
        </row>
        <row r="71">
          <cell r="B71" t="str">
            <v>Cost of Goods Sold Margin</v>
          </cell>
          <cell r="F71">
            <v>0.66666666666666663</v>
          </cell>
          <cell r="G71">
            <v>0.65</v>
          </cell>
          <cell r="H71">
            <v>0.65</v>
          </cell>
          <cell r="I71">
            <v>0.65</v>
          </cell>
          <cell r="J71">
            <v>0.65</v>
          </cell>
          <cell r="K71">
            <v>0.65</v>
          </cell>
        </row>
        <row r="72">
          <cell r="B72" t="str">
            <v>SG&amp;A Margin</v>
          </cell>
          <cell r="F72">
            <v>0.16666666666666666</v>
          </cell>
          <cell r="G72">
            <v>0.16</v>
          </cell>
          <cell r="H72">
            <v>0.16</v>
          </cell>
          <cell r="I72">
            <v>0.16</v>
          </cell>
          <cell r="J72">
            <v>0.16</v>
          </cell>
          <cell r="K72">
            <v>0.16</v>
          </cell>
        </row>
        <row r="73">
          <cell r="B73" t="str">
            <v>EBITDA Margin</v>
          </cell>
          <cell r="F73">
            <v>0.16666666666666666</v>
          </cell>
          <cell r="G73">
            <v>0.18999999999999995</v>
          </cell>
          <cell r="H73">
            <v>0.19000000000000003</v>
          </cell>
          <cell r="I73">
            <v>0.18999999999999992</v>
          </cell>
          <cell r="J73">
            <v>0.19</v>
          </cell>
          <cell r="K73">
            <v>0.18999999999999997</v>
          </cell>
        </row>
        <row r="74">
          <cell r="B74" t="str">
            <v>EBIT Margin</v>
          </cell>
          <cell r="F74">
            <v>0.11666666666666667</v>
          </cell>
          <cell r="G74">
            <v>0.1445454545454545</v>
          </cell>
          <cell r="H74">
            <v>0.14867768595041325</v>
          </cell>
          <cell r="I74">
            <v>0.15243425995492105</v>
          </cell>
          <cell r="J74">
            <v>0.15584932723174649</v>
          </cell>
          <cell r="K74">
            <v>0.15895393384704223</v>
          </cell>
        </row>
        <row r="75">
          <cell r="B75" t="str">
            <v>Tax Rate</v>
          </cell>
          <cell r="F75">
            <v>0.21739130434782608</v>
          </cell>
          <cell r="G75">
            <v>0.35</v>
          </cell>
          <cell r="H75">
            <v>0.35</v>
          </cell>
          <cell r="I75">
            <v>0.35</v>
          </cell>
          <cell r="J75">
            <v>0.35</v>
          </cell>
          <cell r="K75">
            <v>0.35</v>
          </cell>
        </row>
        <row r="76">
          <cell r="B76" t="str">
            <v>Dividend per Share Growth Rate</v>
          </cell>
          <cell r="G76">
            <v>7.4999999999999997E-2</v>
          </cell>
          <cell r="H76">
            <v>7.4999999999999997E-2</v>
          </cell>
          <cell r="I76">
            <v>7.4999999999999997E-2</v>
          </cell>
          <cell r="J76">
            <v>7.4999999999999997E-2</v>
          </cell>
          <cell r="K76">
            <v>7.4999999999999997E-2</v>
          </cell>
        </row>
        <row r="80">
          <cell r="B80" t="str">
            <v>SIMPLE STANDALONE MODEL</v>
          </cell>
        </row>
        <row r="81">
          <cell r="A81" t="str">
            <v>x</v>
          </cell>
          <cell r="B81" t="str">
            <v>BALANCE SHEET (CASE 3 - HIGH GROWTH CASE)</v>
          </cell>
          <cell r="O81" t="str">
            <v>Strictly Private &amp; Confidential</v>
          </cell>
        </row>
        <row r="84">
          <cell r="G84" t="str">
            <v>Projected Fiscal Year Ending December 31,</v>
          </cell>
        </row>
        <row r="85">
          <cell r="B85" t="str">
            <v>(US$ millions; except per share)</v>
          </cell>
          <cell r="F85">
            <v>2007</v>
          </cell>
          <cell r="G85">
            <v>2008</v>
          </cell>
          <cell r="H85">
            <v>2009</v>
          </cell>
          <cell r="I85">
            <v>2010</v>
          </cell>
          <cell r="J85">
            <v>2011</v>
          </cell>
          <cell r="K85">
            <v>2012</v>
          </cell>
        </row>
        <row r="87">
          <cell r="B87" t="str">
            <v>ASSETS</v>
          </cell>
        </row>
        <row r="88">
          <cell r="B88" t="str">
            <v>Cash &amp; Equivalents</v>
          </cell>
          <cell r="F88">
            <v>500</v>
          </cell>
          <cell r="G88">
            <v>541.54783014241127</v>
          </cell>
          <cell r="H88">
            <v>584.948692688905</v>
          </cell>
          <cell r="I88">
            <v>627.58345013461985</v>
          </cell>
          <cell r="J88">
            <v>673.28810324690289</v>
          </cell>
          <cell r="K88">
            <v>724.49383081580402</v>
          </cell>
        </row>
        <row r="89">
          <cell r="B89" t="str">
            <v>Accounts Receivable</v>
          </cell>
          <cell r="F89">
            <v>350</v>
          </cell>
          <cell r="G89">
            <v>379.72602739726034</v>
          </cell>
          <cell r="H89">
            <v>407.75342465753431</v>
          </cell>
          <cell r="I89">
            <v>437.58904109589059</v>
          </cell>
          <cell r="J89">
            <v>469.31424657534268</v>
          </cell>
          <cell r="K89">
            <v>503.00860273972631</v>
          </cell>
        </row>
        <row r="90">
          <cell r="B90" t="str">
            <v>Inventory</v>
          </cell>
          <cell r="F90">
            <v>150</v>
          </cell>
          <cell r="G90">
            <v>164.54794520547949</v>
          </cell>
          <cell r="H90">
            <v>174.5383561643836</v>
          </cell>
          <cell r="I90">
            <v>184.88136986301376</v>
          </cell>
          <cell r="J90">
            <v>195.5476027397261</v>
          </cell>
          <cell r="K90">
            <v>206.49826849315082</v>
          </cell>
        </row>
        <row r="91">
          <cell r="B91" t="str">
            <v>Other Current Assets</v>
          </cell>
          <cell r="F91">
            <v>20</v>
          </cell>
          <cell r="G91">
            <v>26.400000000000006</v>
          </cell>
          <cell r="H91">
            <v>32.670000000000009</v>
          </cell>
          <cell r="I91">
            <v>39.930000000000021</v>
          </cell>
          <cell r="J91">
            <v>48.315300000000036</v>
          </cell>
          <cell r="K91">
            <v>57.978360000000045</v>
          </cell>
        </row>
        <row r="92">
          <cell r="B92" t="str">
            <v>Total Current Assets</v>
          </cell>
          <cell r="F92">
            <v>1020</v>
          </cell>
          <cell r="G92">
            <v>1112.2218027451511</v>
          </cell>
          <cell r="H92">
            <v>1199.9104735108231</v>
          </cell>
          <cell r="I92">
            <v>1289.9838610935242</v>
          </cell>
          <cell r="J92">
            <v>1386.4652525619715</v>
          </cell>
          <cell r="K92">
            <v>1491.9790620486813</v>
          </cell>
        </row>
        <row r="94">
          <cell r="B94" t="str">
            <v>Gross PP&amp;E</v>
          </cell>
          <cell r="F94">
            <v>3000</v>
          </cell>
          <cell r="G94">
            <v>3175</v>
          </cell>
          <cell r="H94">
            <v>3350</v>
          </cell>
          <cell r="I94">
            <v>3525</v>
          </cell>
          <cell r="J94">
            <v>3700</v>
          </cell>
          <cell r="K94">
            <v>3875</v>
          </cell>
        </row>
        <row r="95">
          <cell r="B95" t="str">
            <v>Less:  Accumulated Depreciation</v>
          </cell>
          <cell r="F95">
            <v>-500</v>
          </cell>
          <cell r="G95">
            <v>-650</v>
          </cell>
          <cell r="H95">
            <v>-800</v>
          </cell>
          <cell r="I95">
            <v>-950</v>
          </cell>
          <cell r="J95">
            <v>-1100</v>
          </cell>
          <cell r="K95">
            <v>-1250</v>
          </cell>
        </row>
        <row r="96">
          <cell r="B96" t="str">
            <v>Net PP&amp;E</v>
          </cell>
          <cell r="F96">
            <v>2500</v>
          </cell>
          <cell r="G96">
            <v>2525</v>
          </cell>
          <cell r="H96">
            <v>2550</v>
          </cell>
          <cell r="I96">
            <v>2575</v>
          </cell>
          <cell r="J96">
            <v>2600</v>
          </cell>
          <cell r="K96">
            <v>2625</v>
          </cell>
        </row>
        <row r="98">
          <cell r="B98" t="str">
            <v>Net Goodwill</v>
          </cell>
          <cell r="F98">
            <v>200</v>
          </cell>
          <cell r="G98">
            <v>200</v>
          </cell>
          <cell r="H98">
            <v>200</v>
          </cell>
          <cell r="I98">
            <v>200</v>
          </cell>
          <cell r="J98">
            <v>200</v>
          </cell>
          <cell r="K98">
            <v>200</v>
          </cell>
        </row>
        <row r="99">
          <cell r="B99" t="str">
            <v>Other Assets</v>
          </cell>
          <cell r="F99">
            <v>20</v>
          </cell>
          <cell r="G99">
            <v>25</v>
          </cell>
          <cell r="H99">
            <v>30</v>
          </cell>
          <cell r="I99">
            <v>35</v>
          </cell>
          <cell r="J99">
            <v>40</v>
          </cell>
          <cell r="K99">
            <v>45</v>
          </cell>
        </row>
        <row r="100">
          <cell r="B100" t="str">
            <v>Total Assets</v>
          </cell>
          <cell r="F100">
            <v>3740</v>
          </cell>
          <cell r="G100">
            <v>3862.2218027451509</v>
          </cell>
          <cell r="H100">
            <v>3979.9104735108231</v>
          </cell>
          <cell r="I100">
            <v>4099.983861093524</v>
          </cell>
          <cell r="J100">
            <v>4226.4652525619713</v>
          </cell>
          <cell r="K100">
            <v>4361.979062048681</v>
          </cell>
        </row>
        <row r="102">
          <cell r="B102" t="str">
            <v>LIABILITIES &amp; SHAREHOLDERS EQUITY</v>
          </cell>
        </row>
        <row r="103">
          <cell r="B103" t="str">
            <v>Accounts Payable</v>
          </cell>
          <cell r="F103">
            <v>250</v>
          </cell>
          <cell r="G103">
            <v>276.20547945205482</v>
          </cell>
          <cell r="H103">
            <v>310.2904109589042</v>
          </cell>
          <cell r="I103">
            <v>348.43027397260289</v>
          </cell>
          <cell r="J103">
            <v>391.0952054794522</v>
          </cell>
          <cell r="K103">
            <v>438.80882054794546</v>
          </cell>
        </row>
        <row r="104">
          <cell r="B104" t="str">
            <v>Accrued Expenses &amp; Other Current Liabs.</v>
          </cell>
          <cell r="F104">
            <v>80</v>
          </cell>
          <cell r="G104">
            <v>89.100000000000009</v>
          </cell>
          <cell r="H104">
            <v>94.380000000000024</v>
          </cell>
          <cell r="I104">
            <v>99.825000000000031</v>
          </cell>
          <cell r="J104">
            <v>105.41520000000004</v>
          </cell>
          <cell r="K104">
            <v>111.12519000000003</v>
          </cell>
        </row>
        <row r="105">
          <cell r="B105" t="str">
            <v>Total Current Liabilities</v>
          </cell>
          <cell r="F105">
            <v>330</v>
          </cell>
          <cell r="G105">
            <v>365.30547945205484</v>
          </cell>
          <cell r="H105">
            <v>404.6704109589042</v>
          </cell>
          <cell r="I105">
            <v>448.25527397260294</v>
          </cell>
          <cell r="J105">
            <v>496.51040547945223</v>
          </cell>
          <cell r="K105">
            <v>549.93401054794549</v>
          </cell>
        </row>
        <row r="107">
          <cell r="B107" t="str">
            <v>Revolver</v>
          </cell>
          <cell r="F107">
            <v>1000</v>
          </cell>
          <cell r="G107">
            <v>958.45216985758873</v>
          </cell>
          <cell r="H107">
            <v>873.50347716868373</v>
          </cell>
          <cell r="I107">
            <v>745.92002703406376</v>
          </cell>
          <cell r="J107">
            <v>572.63192378716087</v>
          </cell>
          <cell r="K107">
            <v>348.1380929713568</v>
          </cell>
        </row>
        <row r="108">
          <cell r="B108" t="str">
            <v>Total Debt</v>
          </cell>
          <cell r="F108">
            <v>1000</v>
          </cell>
          <cell r="G108">
            <v>958.45216985758873</v>
          </cell>
          <cell r="H108">
            <v>873.50347716868373</v>
          </cell>
          <cell r="I108">
            <v>745.92002703406376</v>
          </cell>
          <cell r="J108">
            <v>572.63192378716087</v>
          </cell>
          <cell r="K108">
            <v>348.1380929713568</v>
          </cell>
        </row>
        <row r="110">
          <cell r="B110" t="str">
            <v>Other Liabilities</v>
          </cell>
          <cell r="F110">
            <v>250</v>
          </cell>
          <cell r="G110">
            <v>240</v>
          </cell>
          <cell r="H110">
            <v>230</v>
          </cell>
          <cell r="I110">
            <v>220</v>
          </cell>
          <cell r="J110">
            <v>210</v>
          </cell>
          <cell r="K110">
            <v>200</v>
          </cell>
        </row>
        <row r="111">
          <cell r="B111" t="str">
            <v>Total Liabilities</v>
          </cell>
          <cell r="F111">
            <v>1580</v>
          </cell>
          <cell r="G111">
            <v>1563.7576493096435</v>
          </cell>
          <cell r="H111">
            <v>1508.1738881275878</v>
          </cell>
          <cell r="I111">
            <v>1414.1753010066668</v>
          </cell>
          <cell r="J111">
            <v>1279.1423292666132</v>
          </cell>
          <cell r="K111">
            <v>1098.0721035193023</v>
          </cell>
        </row>
        <row r="113">
          <cell r="B113" t="str">
            <v>Minority Interest</v>
          </cell>
          <cell r="F113">
            <v>250</v>
          </cell>
          <cell r="G113">
            <v>275</v>
          </cell>
          <cell r="H113">
            <v>300</v>
          </cell>
          <cell r="I113">
            <v>325</v>
          </cell>
          <cell r="J113">
            <v>350</v>
          </cell>
          <cell r="K113">
            <v>375</v>
          </cell>
        </row>
        <row r="115">
          <cell r="B115" t="str">
            <v>Common Equity</v>
          </cell>
          <cell r="F115">
            <v>1910</v>
          </cell>
          <cell r="G115">
            <v>2023.4641534355073</v>
          </cell>
          <cell r="H115">
            <v>2171.7365853832348</v>
          </cell>
          <cell r="I115">
            <v>2360.8085600868571</v>
          </cell>
          <cell r="J115">
            <v>2597.3229232953586</v>
          </cell>
          <cell r="K115">
            <v>2888.9069585293787</v>
          </cell>
        </row>
        <row r="116">
          <cell r="B116" t="str">
            <v>Stockholders' Equity</v>
          </cell>
          <cell r="F116">
            <v>1910</v>
          </cell>
          <cell r="G116">
            <v>2023.4641534355073</v>
          </cell>
          <cell r="H116">
            <v>2171.7365853832348</v>
          </cell>
          <cell r="I116">
            <v>2360.8085600868571</v>
          </cell>
          <cell r="J116">
            <v>2597.3229232953586</v>
          </cell>
          <cell r="K116">
            <v>2888.9069585293787</v>
          </cell>
        </row>
        <row r="118">
          <cell r="B118" t="str">
            <v>Total Liab. &amp; Equity</v>
          </cell>
          <cell r="F118">
            <v>3740</v>
          </cell>
          <cell r="G118">
            <v>3862.2218027451509</v>
          </cell>
          <cell r="H118">
            <v>3979.9104735108226</v>
          </cell>
          <cell r="I118">
            <v>4099.983861093524</v>
          </cell>
          <cell r="J118">
            <v>4226.4652525619713</v>
          </cell>
          <cell r="K118">
            <v>4361.979062048681</v>
          </cell>
        </row>
        <row r="119">
          <cell r="B119" t="str">
            <v>Balance Sheet Check</v>
          </cell>
          <cell r="F119">
            <v>0</v>
          </cell>
          <cell r="G119">
            <v>0</v>
          </cell>
          <cell r="H119">
            <v>0</v>
          </cell>
          <cell r="I119">
            <v>0</v>
          </cell>
          <cell r="J119">
            <v>0</v>
          </cell>
          <cell r="K119">
            <v>0</v>
          </cell>
        </row>
        <row r="123">
          <cell r="B123" t="str">
            <v>SIMPLE STANDALONE MODEL</v>
          </cell>
        </row>
        <row r="124">
          <cell r="A124" t="str">
            <v>x</v>
          </cell>
          <cell r="B124" t="str">
            <v>CASH FLOW STATEMENT (CASE 3 - HIGH GROWTH CASE)</v>
          </cell>
          <cell r="O124" t="str">
            <v>Strictly Private &amp; Confidential</v>
          </cell>
        </row>
        <row r="127">
          <cell r="G127" t="str">
            <v>Projected Fiscal Year Ending December 31,</v>
          </cell>
        </row>
        <row r="128">
          <cell r="B128" t="str">
            <v>(US$ millions; except per share)</v>
          </cell>
          <cell r="F128">
            <v>2007</v>
          </cell>
          <cell r="G128">
            <v>2008</v>
          </cell>
          <cell r="H128">
            <v>2009</v>
          </cell>
          <cell r="I128">
            <v>2010</v>
          </cell>
          <cell r="J128">
            <v>2011</v>
          </cell>
          <cell r="K128">
            <v>2012</v>
          </cell>
        </row>
        <row r="130">
          <cell r="B130" t="str">
            <v>CASH FROM OPERATIONS</v>
          </cell>
        </row>
        <row r="131">
          <cell r="B131" t="str">
            <v>Net Income</v>
          </cell>
          <cell r="G131">
            <v>247.83915343550751</v>
          </cell>
          <cell r="H131">
            <v>292.72555694772734</v>
          </cell>
          <cell r="I131">
            <v>344.35908407862257</v>
          </cell>
          <cell r="J131">
            <v>403.44800578662614</v>
          </cell>
          <cell r="K131">
            <v>471.03770100550463</v>
          </cell>
        </row>
        <row r="132">
          <cell r="B132" t="str">
            <v>Plus: Depreciation &amp; Amortization</v>
          </cell>
          <cell r="G132">
            <v>150</v>
          </cell>
          <cell r="H132">
            <v>150</v>
          </cell>
          <cell r="I132">
            <v>150</v>
          </cell>
          <cell r="J132">
            <v>150</v>
          </cell>
          <cell r="K132">
            <v>150</v>
          </cell>
        </row>
        <row r="133">
          <cell r="B133" t="str">
            <v>Plus:  Minority Interest Expense on P&amp;L</v>
          </cell>
          <cell r="G133">
            <v>25</v>
          </cell>
          <cell r="H133">
            <v>25</v>
          </cell>
          <cell r="I133">
            <v>25</v>
          </cell>
          <cell r="J133">
            <v>25</v>
          </cell>
          <cell r="K133">
            <v>25</v>
          </cell>
        </row>
        <row r="134">
          <cell r="B134" t="str">
            <v>Funds From Operations</v>
          </cell>
          <cell r="G134">
            <v>422.83915343550751</v>
          </cell>
          <cell r="H134">
            <v>467.72555694772734</v>
          </cell>
          <cell r="I134">
            <v>519.35908407862257</v>
          </cell>
          <cell r="J134">
            <v>578.44800578662614</v>
          </cell>
          <cell r="K134">
            <v>646.03770100550469</v>
          </cell>
        </row>
        <row r="136">
          <cell r="B136" t="str">
            <v>(Increase) / Decrease in Accounts Receivable</v>
          </cell>
          <cell r="G136">
            <v>-29.726027397260339</v>
          </cell>
          <cell r="H136">
            <v>-28.027397260273972</v>
          </cell>
          <cell r="I136">
            <v>-29.835616438356283</v>
          </cell>
          <cell r="J136">
            <v>-31.725205479452086</v>
          </cell>
          <cell r="K136">
            <v>-33.694356164383635</v>
          </cell>
        </row>
        <row r="137">
          <cell r="B137" t="str">
            <v>(Increase) / Decrease in Inventory</v>
          </cell>
          <cell r="G137">
            <v>-14.547945205479493</v>
          </cell>
          <cell r="H137">
            <v>-9.990410958904107</v>
          </cell>
          <cell r="I137">
            <v>-10.343013698630159</v>
          </cell>
          <cell r="J137">
            <v>-10.666232876712343</v>
          </cell>
          <cell r="K137">
            <v>-10.950665753424715</v>
          </cell>
        </row>
        <row r="138">
          <cell r="B138" t="str">
            <v>(Increase) / Decrease in Other Current Assets</v>
          </cell>
          <cell r="G138">
            <v>-6.4000000000000057</v>
          </cell>
          <cell r="H138">
            <v>-6.2700000000000031</v>
          </cell>
          <cell r="I138">
            <v>-7.2600000000000122</v>
          </cell>
          <cell r="J138">
            <v>-8.3853000000000151</v>
          </cell>
          <cell r="K138">
            <v>-9.6630600000000086</v>
          </cell>
        </row>
        <row r="139">
          <cell r="B139" t="str">
            <v>Increase / (Decrease) in Accounts Payable</v>
          </cell>
          <cell r="G139">
            <v>26.205479452054817</v>
          </cell>
          <cell r="H139">
            <v>34.084931506849387</v>
          </cell>
          <cell r="I139">
            <v>38.139863013698687</v>
          </cell>
          <cell r="J139">
            <v>42.664931506849314</v>
          </cell>
          <cell r="K139">
            <v>47.713615068493255</v>
          </cell>
        </row>
        <row r="140">
          <cell r="B140" t="str">
            <v>Increase / (Decrease) in Accrued Expenses &amp; Other Current Liabs.</v>
          </cell>
          <cell r="G140">
            <v>9.1000000000000085</v>
          </cell>
          <cell r="H140">
            <v>5.2800000000000153</v>
          </cell>
          <cell r="I140">
            <v>5.4450000000000074</v>
          </cell>
          <cell r="J140">
            <v>5.59020000000001</v>
          </cell>
          <cell r="K140">
            <v>5.7099899999999906</v>
          </cell>
        </row>
        <row r="141">
          <cell r="B141" t="str">
            <v>Change in Net Working Capital</v>
          </cell>
          <cell r="G141">
            <v>-15.368493150685012</v>
          </cell>
          <cell r="H141">
            <v>-4.9228767123286801</v>
          </cell>
          <cell r="I141">
            <v>-3.8537671232877599</v>
          </cell>
          <cell r="J141">
            <v>-2.5216068493151198</v>
          </cell>
          <cell r="K141">
            <v>-0.88447684931511361</v>
          </cell>
        </row>
        <row r="143">
          <cell r="B143" t="str">
            <v>Change in Other Assets</v>
          </cell>
          <cell r="G143">
            <v>-5</v>
          </cell>
          <cell r="H143">
            <v>-5</v>
          </cell>
          <cell r="I143">
            <v>-5</v>
          </cell>
          <cell r="J143">
            <v>-5</v>
          </cell>
          <cell r="K143">
            <v>-5</v>
          </cell>
        </row>
        <row r="144">
          <cell r="B144" t="str">
            <v>Change in Other Liabilities</v>
          </cell>
          <cell r="G144">
            <v>-10</v>
          </cell>
          <cell r="H144">
            <v>-10</v>
          </cell>
          <cell r="I144">
            <v>-10</v>
          </cell>
          <cell r="J144">
            <v>-10</v>
          </cell>
          <cell r="K144">
            <v>-10</v>
          </cell>
        </row>
        <row r="145">
          <cell r="B145" t="str">
            <v>Other Cash Flows</v>
          </cell>
          <cell r="G145">
            <v>-15</v>
          </cell>
          <cell r="H145">
            <v>-15</v>
          </cell>
          <cell r="I145">
            <v>-15</v>
          </cell>
          <cell r="J145">
            <v>-15</v>
          </cell>
          <cell r="K145">
            <v>-15</v>
          </cell>
        </row>
        <row r="147">
          <cell r="B147" t="str">
            <v>Cash Flow From Operating Activities</v>
          </cell>
          <cell r="G147">
            <v>392.47066028482249</v>
          </cell>
          <cell r="H147">
            <v>447.80268023539867</v>
          </cell>
          <cell r="I147">
            <v>500.50531695533482</v>
          </cell>
          <cell r="J147">
            <v>560.92639893731098</v>
          </cell>
          <cell r="K147">
            <v>630.15322415618959</v>
          </cell>
        </row>
        <row r="149">
          <cell r="B149" t="str">
            <v>CASH FROM INVESTING ACTIVITIES</v>
          </cell>
        </row>
        <row r="150">
          <cell r="B150" t="str">
            <v>Additions to PP&amp;E</v>
          </cell>
          <cell r="G150">
            <v>-175</v>
          </cell>
          <cell r="H150">
            <v>-175</v>
          </cell>
          <cell r="I150">
            <v>-175</v>
          </cell>
          <cell r="J150">
            <v>-175</v>
          </cell>
          <cell r="K150">
            <v>-175</v>
          </cell>
        </row>
        <row r="151">
          <cell r="B151" t="str">
            <v>Cash Flow From Investing Activities</v>
          </cell>
          <cell r="G151">
            <v>-175</v>
          </cell>
          <cell r="H151">
            <v>-175</v>
          </cell>
          <cell r="I151">
            <v>-175</v>
          </cell>
          <cell r="J151">
            <v>-175</v>
          </cell>
          <cell r="K151">
            <v>-175</v>
          </cell>
        </row>
        <row r="153">
          <cell r="B153" t="str">
            <v>Free Cash Flow (Cash Available to Service Debt)</v>
          </cell>
          <cell r="G153">
            <v>217.47066028482249</v>
          </cell>
          <cell r="H153">
            <v>272.80268023539867</v>
          </cell>
          <cell r="I153">
            <v>325.50531695533482</v>
          </cell>
          <cell r="J153">
            <v>385.92639893731098</v>
          </cell>
          <cell r="K153">
            <v>455.15322415618959</v>
          </cell>
        </row>
        <row r="155">
          <cell r="B155" t="str">
            <v>FUNDS FROM FINANCING</v>
          </cell>
        </row>
        <row r="156">
          <cell r="B156" t="str">
            <v>Revolver Drawdown / (Repayments)</v>
          </cell>
          <cell r="G156">
            <v>-41.547830142411243</v>
          </cell>
          <cell r="H156">
            <v>-84.94869268890497</v>
          </cell>
          <cell r="I156">
            <v>-127.58345013461992</v>
          </cell>
          <cell r="J156">
            <v>-173.28810324690292</v>
          </cell>
          <cell r="K156">
            <v>-224.49383081580407</v>
          </cell>
        </row>
        <row r="157">
          <cell r="B157" t="str">
            <v>Common Stock Dividends</v>
          </cell>
          <cell r="G157">
            <v>-134.375</v>
          </cell>
          <cell r="H157">
            <v>-144.453125</v>
          </cell>
          <cell r="I157">
            <v>-155.28710937499997</v>
          </cell>
          <cell r="J157">
            <v>-166.93364257812499</v>
          </cell>
          <cell r="K157">
            <v>-179.45366577148437</v>
          </cell>
        </row>
        <row r="158">
          <cell r="B158" t="str">
            <v>Cash Flow From Financing</v>
          </cell>
          <cell r="G158">
            <v>-175.92283014241124</v>
          </cell>
          <cell r="H158">
            <v>-229.40181768890497</v>
          </cell>
          <cell r="I158">
            <v>-282.87055950961991</v>
          </cell>
          <cell r="J158">
            <v>-340.22174582502794</v>
          </cell>
          <cell r="K158">
            <v>-403.94749658728847</v>
          </cell>
        </row>
        <row r="160">
          <cell r="B160" t="str">
            <v>Change in Cash &amp; Equivalents</v>
          </cell>
          <cell r="G160">
            <v>41.547830142411243</v>
          </cell>
          <cell r="H160">
            <v>43.400862546493698</v>
          </cell>
          <cell r="I160">
            <v>42.634757445714911</v>
          </cell>
          <cell r="J160">
            <v>45.70465311228304</v>
          </cell>
          <cell r="K160">
            <v>51.205727568901125</v>
          </cell>
        </row>
        <row r="189">
          <cell r="B189" t="str">
            <v>TRAINING MODEL</v>
          </cell>
        </row>
        <row r="190">
          <cell r="B190" t="str">
            <v>Assumptions &amp; Debt/Cash Schedules (Case 3 - High Growth Case)</v>
          </cell>
          <cell r="J190" t="str">
            <v>Strictly Private &amp; Confidential</v>
          </cell>
        </row>
        <row r="201">
          <cell r="B201" t="str">
            <v>SIMPLE STANDALONE MODEL</v>
          </cell>
        </row>
        <row r="202">
          <cell r="A202" t="str">
            <v>x</v>
          </cell>
          <cell r="B202" t="str">
            <v>WORKING CAPITAL DRIVERS (CASE 3 - HIGH GROWTH CASE)</v>
          </cell>
          <cell r="O202" t="str">
            <v>Strictly Private &amp; Confidential</v>
          </cell>
        </row>
        <row r="205">
          <cell r="G205" t="str">
            <v>Projected Fiscal Year Ending December 31,</v>
          </cell>
        </row>
        <row r="206">
          <cell r="B206" t="str">
            <v>(US$ millions; except per share)</v>
          </cell>
          <cell r="F206">
            <v>2007</v>
          </cell>
          <cell r="G206">
            <v>2008</v>
          </cell>
          <cell r="H206">
            <v>2009</v>
          </cell>
          <cell r="I206">
            <v>2010</v>
          </cell>
          <cell r="J206">
            <v>2011</v>
          </cell>
          <cell r="K206">
            <v>2012</v>
          </cell>
        </row>
        <row r="208">
          <cell r="B208" t="str">
            <v>WORKING CAPITAL DRIVERS</v>
          </cell>
        </row>
        <row r="209">
          <cell r="B209" t="str">
            <v>Total Revenue</v>
          </cell>
          <cell r="F209">
            <v>3000</v>
          </cell>
          <cell r="G209">
            <v>3300.0000000000005</v>
          </cell>
          <cell r="H209">
            <v>3630.0000000000009</v>
          </cell>
          <cell r="I209">
            <v>3993.0000000000014</v>
          </cell>
          <cell r="J209">
            <v>4392.300000000002</v>
          </cell>
          <cell r="K209">
            <v>4831.5300000000025</v>
          </cell>
        </row>
        <row r="210">
          <cell r="B210" t="str">
            <v>Total COGS</v>
          </cell>
          <cell r="F210">
            <v>2000</v>
          </cell>
          <cell r="G210">
            <v>2145.0000000000005</v>
          </cell>
          <cell r="H210">
            <v>2359.5000000000005</v>
          </cell>
          <cell r="I210">
            <v>2595.4500000000012</v>
          </cell>
          <cell r="J210">
            <v>2854.9950000000013</v>
          </cell>
          <cell r="K210">
            <v>3140.4945000000016</v>
          </cell>
        </row>
        <row r="212">
          <cell r="B212" t="str">
            <v>WORKING CAPITAL ASSUMPTIONS</v>
          </cell>
        </row>
        <row r="213">
          <cell r="B213" t="str">
            <v>Accounts Receivable Days (Sales)</v>
          </cell>
          <cell r="F213">
            <v>42.583333333333336</v>
          </cell>
          <cell r="G213">
            <v>42</v>
          </cell>
          <cell r="H213">
            <v>41</v>
          </cell>
          <cell r="I213">
            <v>40</v>
          </cell>
          <cell r="J213">
            <v>39</v>
          </cell>
          <cell r="K213">
            <v>38</v>
          </cell>
        </row>
        <row r="214">
          <cell r="B214" t="str">
            <v>Inventory Days (COGS)</v>
          </cell>
          <cell r="F214">
            <v>27.375</v>
          </cell>
          <cell r="G214">
            <v>28</v>
          </cell>
          <cell r="H214">
            <v>27</v>
          </cell>
          <cell r="I214">
            <v>26</v>
          </cell>
          <cell r="J214">
            <v>25</v>
          </cell>
          <cell r="K214">
            <v>24</v>
          </cell>
        </row>
        <row r="215">
          <cell r="B215" t="str">
            <v>Other Current Assets (% Total Revenue)</v>
          </cell>
          <cell r="F215">
            <v>6.6666666666666671E-3</v>
          </cell>
          <cell r="G215">
            <v>8.0000000000000002E-3</v>
          </cell>
          <cell r="H215">
            <v>9.0000000000000011E-3</v>
          </cell>
          <cell r="I215">
            <v>1.0000000000000002E-2</v>
          </cell>
          <cell r="J215">
            <v>1.1000000000000003E-2</v>
          </cell>
          <cell r="K215">
            <v>1.2000000000000004E-2</v>
          </cell>
        </row>
        <row r="216">
          <cell r="B216" t="str">
            <v>Accounts Payable Days (COGS)</v>
          </cell>
          <cell r="F216">
            <v>45.625</v>
          </cell>
          <cell r="G216">
            <v>47</v>
          </cell>
          <cell r="H216">
            <v>48</v>
          </cell>
          <cell r="I216">
            <v>49</v>
          </cell>
          <cell r="J216">
            <v>50</v>
          </cell>
          <cell r="K216">
            <v>51</v>
          </cell>
        </row>
        <row r="217">
          <cell r="B217" t="str">
            <v>Accrued Expenses &amp; Other Current Liabs. (% Total Revenue)</v>
          </cell>
          <cell r="F217">
            <v>2.6666666666666668E-2</v>
          </cell>
          <cell r="G217">
            <v>2.7E-2</v>
          </cell>
          <cell r="H217">
            <v>2.5999999999999999E-2</v>
          </cell>
          <cell r="I217">
            <v>2.4999999999999998E-2</v>
          </cell>
          <cell r="J217">
            <v>2.3999999999999997E-2</v>
          </cell>
          <cell r="K217">
            <v>2.2999999999999996E-2</v>
          </cell>
        </row>
        <row r="219">
          <cell r="B219" t="str">
            <v>WORKING CAPITAL ACCOUNTS</v>
          </cell>
        </row>
        <row r="220">
          <cell r="B220" t="str">
            <v>Accounts Receivable</v>
          </cell>
          <cell r="F220">
            <v>350</v>
          </cell>
          <cell r="G220">
            <v>379.72602739726034</v>
          </cell>
          <cell r="H220">
            <v>407.75342465753431</v>
          </cell>
          <cell r="I220">
            <v>437.58904109589059</v>
          </cell>
          <cell r="J220">
            <v>469.31424657534268</v>
          </cell>
          <cell r="K220">
            <v>503.00860273972631</v>
          </cell>
        </row>
        <row r="221">
          <cell r="B221" t="str">
            <v>Inventory</v>
          </cell>
          <cell r="F221">
            <v>150</v>
          </cell>
          <cell r="G221">
            <v>164.54794520547949</v>
          </cell>
          <cell r="H221">
            <v>174.5383561643836</v>
          </cell>
          <cell r="I221">
            <v>184.88136986301376</v>
          </cell>
          <cell r="J221">
            <v>195.5476027397261</v>
          </cell>
          <cell r="K221">
            <v>206.49826849315082</v>
          </cell>
        </row>
        <row r="222">
          <cell r="B222" t="str">
            <v>Other Current Assets</v>
          </cell>
          <cell r="F222">
            <v>20</v>
          </cell>
          <cell r="G222">
            <v>26.400000000000006</v>
          </cell>
          <cell r="H222">
            <v>32.670000000000009</v>
          </cell>
          <cell r="I222">
            <v>39.930000000000021</v>
          </cell>
          <cell r="J222">
            <v>48.315300000000036</v>
          </cell>
          <cell r="K222">
            <v>57.978360000000045</v>
          </cell>
        </row>
        <row r="223">
          <cell r="B223" t="str">
            <v>Accounts Payable</v>
          </cell>
          <cell r="F223">
            <v>250</v>
          </cell>
          <cell r="G223">
            <v>276.20547945205482</v>
          </cell>
          <cell r="H223">
            <v>310.2904109589042</v>
          </cell>
          <cell r="I223">
            <v>348.43027397260289</v>
          </cell>
          <cell r="J223">
            <v>391.0952054794522</v>
          </cell>
          <cell r="K223">
            <v>438.80882054794546</v>
          </cell>
        </row>
        <row r="224">
          <cell r="B224" t="str">
            <v>Accrued Expenses &amp; Other Current Liabs.</v>
          </cell>
          <cell r="F224">
            <v>80</v>
          </cell>
          <cell r="G224">
            <v>89.100000000000009</v>
          </cell>
          <cell r="H224">
            <v>94.380000000000024</v>
          </cell>
          <cell r="I224">
            <v>99.825000000000031</v>
          </cell>
          <cell r="J224">
            <v>105.41520000000004</v>
          </cell>
          <cell r="K224">
            <v>111.12519000000003</v>
          </cell>
        </row>
        <row r="225">
          <cell r="G225">
            <v>15.368493150684969</v>
          </cell>
          <cell r="H225">
            <v>4.922876712328673</v>
          </cell>
          <cell r="I225">
            <v>3.8537671232878665</v>
          </cell>
          <cell r="J225">
            <v>2.5216068493151056</v>
          </cell>
          <cell r="K225">
            <v>0.88447684931503545</v>
          </cell>
        </row>
        <row r="228">
          <cell r="B228" t="str">
            <v>SIMPLE STANDALONE MODEL</v>
          </cell>
        </row>
        <row r="229">
          <cell r="A229" t="str">
            <v>x</v>
          </cell>
          <cell r="B229" t="str">
            <v>DEBT AND CASH SCHEDULES &amp; INTEREST RATE SUMMARY (CASE 3 - HIGH GROWTH CASE)</v>
          </cell>
          <cell r="O229" t="str">
            <v>Strictly Private &amp; Confidential</v>
          </cell>
        </row>
        <row r="232">
          <cell r="G232" t="str">
            <v>Projected Fiscal Year Ending December 31,</v>
          </cell>
        </row>
        <row r="233">
          <cell r="B233" t="str">
            <v>(US$ millions; except per share)</v>
          </cell>
          <cell r="F233">
            <v>2007</v>
          </cell>
          <cell r="G233">
            <v>2008</v>
          </cell>
          <cell r="H233">
            <v>2009</v>
          </cell>
          <cell r="I233">
            <v>2010</v>
          </cell>
          <cell r="J233">
            <v>2011</v>
          </cell>
          <cell r="K233">
            <v>2012</v>
          </cell>
        </row>
        <row r="235">
          <cell r="B235" t="str">
            <v>SUMMARY OF CASH AVAILABLE FOR DEBT REPAYMENT</v>
          </cell>
        </row>
        <row r="236">
          <cell r="B236" t="str">
            <v>Beginning Cash &amp; Equivalents</v>
          </cell>
          <cell r="G236">
            <v>500</v>
          </cell>
          <cell r="H236">
            <v>541.54783014241127</v>
          </cell>
          <cell r="I236">
            <v>584.948692688905</v>
          </cell>
          <cell r="J236">
            <v>627.58345013461985</v>
          </cell>
          <cell r="K236">
            <v>673.28810324690289</v>
          </cell>
        </row>
        <row r="237">
          <cell r="B237" t="str">
            <v>Less: Minimum Cash Requirement</v>
          </cell>
          <cell r="G237">
            <v>-500</v>
          </cell>
          <cell r="H237">
            <v>-500</v>
          </cell>
          <cell r="I237">
            <v>-500</v>
          </cell>
          <cell r="J237">
            <v>-500</v>
          </cell>
          <cell r="K237">
            <v>-500</v>
          </cell>
        </row>
        <row r="238">
          <cell r="B238" t="str">
            <v>Plus: Free Cash Flow Available to Service Debt</v>
          </cell>
          <cell r="G238">
            <v>217.47066028482249</v>
          </cell>
          <cell r="H238">
            <v>272.80268023539867</v>
          </cell>
          <cell r="I238">
            <v>325.50531695533482</v>
          </cell>
          <cell r="J238">
            <v>385.92639893731098</v>
          </cell>
          <cell r="K238">
            <v>455.15322415618959</v>
          </cell>
        </row>
        <row r="239">
          <cell r="B239" t="str">
            <v>Less: Common Stock Dividends</v>
          </cell>
          <cell r="G239">
            <v>-134.375</v>
          </cell>
          <cell r="H239">
            <v>-144.453125</v>
          </cell>
          <cell r="I239">
            <v>-155.28710937499997</v>
          </cell>
          <cell r="J239">
            <v>-166.93364257812499</v>
          </cell>
          <cell r="K239">
            <v>-179.45366577148437</v>
          </cell>
        </row>
        <row r="240">
          <cell r="B240" t="str">
            <v xml:space="preserve">   Net Cash Available to Service Total Debt / (Funds Required)</v>
          </cell>
          <cell r="G240">
            <v>83.095660284822486</v>
          </cell>
          <cell r="H240">
            <v>169.89738537780994</v>
          </cell>
          <cell r="I240">
            <v>255.16690026923985</v>
          </cell>
          <cell r="J240">
            <v>346.57620649380584</v>
          </cell>
          <cell r="K240">
            <v>448.98766163160815</v>
          </cell>
        </row>
        <row r="242">
          <cell r="B242" t="str">
            <v>REVOLVER</v>
          </cell>
        </row>
        <row r="243">
          <cell r="B243" t="str">
            <v>Beginning Balance</v>
          </cell>
          <cell r="G243">
            <v>1000</v>
          </cell>
          <cell r="H243">
            <v>958.45216985758873</v>
          </cell>
          <cell r="I243">
            <v>873.50347716868373</v>
          </cell>
          <cell r="J243">
            <v>745.92002703406376</v>
          </cell>
          <cell r="K243">
            <v>572.63192378716087</v>
          </cell>
        </row>
        <row r="244">
          <cell r="B244" t="str">
            <v>Revolver Drawdown</v>
          </cell>
          <cell r="G244">
            <v>0</v>
          </cell>
          <cell r="H244">
            <v>0</v>
          </cell>
          <cell r="I244">
            <v>0</v>
          </cell>
          <cell r="J244">
            <v>0</v>
          </cell>
          <cell r="K244">
            <v>0</v>
          </cell>
        </row>
        <row r="245">
          <cell r="B245" t="str">
            <v>Revolver Repayments</v>
          </cell>
          <cell r="E245" t="str">
            <v>Sweep</v>
          </cell>
          <cell r="F245">
            <v>0.5</v>
          </cell>
          <cell r="G245">
            <v>-41.547830142411243</v>
          </cell>
          <cell r="H245">
            <v>-84.94869268890497</v>
          </cell>
          <cell r="I245">
            <v>-127.58345013461992</v>
          </cell>
          <cell r="J245">
            <v>-173.28810324690292</v>
          </cell>
          <cell r="K245">
            <v>-224.49383081580407</v>
          </cell>
        </row>
        <row r="246">
          <cell r="B246" t="str">
            <v>Ending Balance</v>
          </cell>
          <cell r="G246">
            <v>958.45216985758873</v>
          </cell>
          <cell r="H246">
            <v>873.50347716868373</v>
          </cell>
          <cell r="I246">
            <v>745.92002703406376</v>
          </cell>
          <cell r="J246">
            <v>572.63192378716087</v>
          </cell>
          <cell r="K246">
            <v>348.1380929713568</v>
          </cell>
        </row>
        <row r="247">
          <cell r="B247" t="str">
            <v>Average Balance</v>
          </cell>
          <cell r="E247" t="str">
            <v>Average Interest?</v>
          </cell>
          <cell r="F247">
            <v>1</v>
          </cell>
          <cell r="G247">
            <v>979.22608492879431</v>
          </cell>
          <cell r="H247">
            <v>915.97782351313617</v>
          </cell>
          <cell r="I247">
            <v>809.7117521013738</v>
          </cell>
          <cell r="J247">
            <v>659.27597541061232</v>
          </cell>
          <cell r="K247">
            <v>460.38500837925881</v>
          </cell>
        </row>
        <row r="249">
          <cell r="B249" t="str">
            <v>REVOLVER INTEREST RATE</v>
          </cell>
        </row>
        <row r="250">
          <cell r="B250" t="str">
            <v>3-Month LIBOR</v>
          </cell>
          <cell r="G250">
            <v>5.5E-2</v>
          </cell>
          <cell r="H250">
            <v>5.7500000000000002E-2</v>
          </cell>
          <cell r="I250">
            <v>6.0000000000000005E-2</v>
          </cell>
          <cell r="J250">
            <v>6.25E-2</v>
          </cell>
          <cell r="K250">
            <v>6.5000000000000002E-2</v>
          </cell>
        </row>
        <row r="251">
          <cell r="B251" t="str">
            <v>Revolver Spread</v>
          </cell>
          <cell r="G251">
            <v>225</v>
          </cell>
          <cell r="H251">
            <v>225</v>
          </cell>
          <cell r="I251">
            <v>225</v>
          </cell>
          <cell r="J251">
            <v>225</v>
          </cell>
          <cell r="K251">
            <v>225</v>
          </cell>
        </row>
        <row r="252">
          <cell r="B252" t="str">
            <v>Interest Rate on Revolver Debt</v>
          </cell>
          <cell r="G252">
            <v>7.7499999999999999E-2</v>
          </cell>
          <cell r="H252">
            <v>0.08</v>
          </cell>
          <cell r="I252">
            <v>8.2500000000000004E-2</v>
          </cell>
          <cell r="J252">
            <v>8.4999999999999992E-2</v>
          </cell>
          <cell r="K252">
            <v>8.7499999999999994E-2</v>
          </cell>
        </row>
        <row r="254">
          <cell r="B254" t="str">
            <v>Interest Expense</v>
          </cell>
          <cell r="G254">
            <v>75.890021581981557</v>
          </cell>
          <cell r="H254">
            <v>73.278225881050901</v>
          </cell>
          <cell r="I254">
            <v>66.801219548363349</v>
          </cell>
          <cell r="J254">
            <v>56.038457909902043</v>
          </cell>
          <cell r="K254">
            <v>40.283688233185146</v>
          </cell>
        </row>
        <row r="256">
          <cell r="B256" t="str">
            <v>CASH &amp; EQUIVALENTS</v>
          </cell>
        </row>
        <row r="257">
          <cell r="B257" t="str">
            <v>Beginning Balance</v>
          </cell>
          <cell r="G257">
            <v>500</v>
          </cell>
          <cell r="H257">
            <v>541.54783014241127</v>
          </cell>
          <cell r="I257">
            <v>584.948692688905</v>
          </cell>
          <cell r="J257">
            <v>627.58345013461985</v>
          </cell>
          <cell r="K257">
            <v>673.28810324690289</v>
          </cell>
        </row>
        <row r="258">
          <cell r="B258" t="str">
            <v>Change in Cash &amp; Equivalents</v>
          </cell>
          <cell r="G258">
            <v>41.547830142411243</v>
          </cell>
          <cell r="H258">
            <v>43.400862546493698</v>
          </cell>
          <cell r="I258">
            <v>42.634757445714911</v>
          </cell>
          <cell r="J258">
            <v>45.70465311228304</v>
          </cell>
          <cell r="K258">
            <v>51.205727568901125</v>
          </cell>
        </row>
        <row r="259">
          <cell r="B259" t="str">
            <v>Ending Balance</v>
          </cell>
          <cell r="G259">
            <v>541.54783014241127</v>
          </cell>
          <cell r="H259">
            <v>584.948692688905</v>
          </cell>
          <cell r="I259">
            <v>627.58345013461985</v>
          </cell>
          <cell r="J259">
            <v>673.28810324690289</v>
          </cell>
          <cell r="K259">
            <v>724.49383081580402</v>
          </cell>
        </row>
        <row r="260">
          <cell r="B260" t="str">
            <v>Average Balance</v>
          </cell>
          <cell r="E260" t="str">
            <v>Average Interest?</v>
          </cell>
          <cell r="F260">
            <v>1</v>
          </cell>
          <cell r="G260">
            <v>520.77391507120569</v>
          </cell>
          <cell r="H260">
            <v>563.24826141565813</v>
          </cell>
          <cell r="I260">
            <v>606.26607141176237</v>
          </cell>
          <cell r="J260">
            <v>650.43577669076137</v>
          </cell>
          <cell r="K260">
            <v>698.89096703135351</v>
          </cell>
        </row>
        <row r="262">
          <cell r="B262" t="str">
            <v>Interest Rate on Cash &amp; Equivalents</v>
          </cell>
          <cell r="G262">
            <v>5.5E-2</v>
          </cell>
          <cell r="H262">
            <v>5.7500000000000002E-2</v>
          </cell>
          <cell r="I262">
            <v>6.0000000000000005E-2</v>
          </cell>
          <cell r="J262">
            <v>6.25E-2</v>
          </cell>
          <cell r="K262">
            <v>6.5000000000000002E-2</v>
          </cell>
        </row>
        <row r="264">
          <cell r="B264" t="str">
            <v>Interest Income</v>
          </cell>
          <cell r="G264">
            <v>28.642565328916312</v>
          </cell>
          <cell r="H264">
            <v>32.386775031400347</v>
          </cell>
          <cell r="I264">
            <v>36.375964284705745</v>
          </cell>
          <cell r="J264">
            <v>40.652236043172586</v>
          </cell>
          <cell r="K264">
            <v>45.427912857037981</v>
          </cell>
        </row>
        <row r="266">
          <cell r="B266" t="str">
            <v>INTEREST INCOME &amp; EXPENSE SUMMARY</v>
          </cell>
        </row>
        <row r="267">
          <cell r="B267" t="str">
            <v>Revolver Interest Expense</v>
          </cell>
          <cell r="G267">
            <v>75.890021581981557</v>
          </cell>
          <cell r="H267">
            <v>73.278225881050901</v>
          </cell>
          <cell r="I267">
            <v>66.801219548363349</v>
          </cell>
          <cell r="J267">
            <v>56.038457909902043</v>
          </cell>
          <cell r="K267">
            <v>40.283688233185146</v>
          </cell>
        </row>
        <row r="268">
          <cell r="B268" t="str">
            <v>Total Interest Expense</v>
          </cell>
          <cell r="G268">
            <v>75.890021581981557</v>
          </cell>
          <cell r="H268">
            <v>73.278225881050901</v>
          </cell>
          <cell r="I268">
            <v>66.801219548363349</v>
          </cell>
          <cell r="J268">
            <v>56.038457909902043</v>
          </cell>
          <cell r="K268">
            <v>40.283688233185146</v>
          </cell>
        </row>
        <row r="269">
          <cell r="B269" t="str">
            <v>Total Interest (Income)</v>
          </cell>
          <cell r="G269">
            <v>-28.642565328916312</v>
          </cell>
          <cell r="H269">
            <v>-32.386775031400347</v>
          </cell>
          <cell r="I269">
            <v>-36.375964284705745</v>
          </cell>
          <cell r="J269">
            <v>-40.652236043172586</v>
          </cell>
          <cell r="K269">
            <v>-45.427912857037981</v>
          </cell>
        </row>
        <row r="270">
          <cell r="B270" t="str">
            <v>Net Interest Expense</v>
          </cell>
          <cell r="G270">
            <v>47.247456253065245</v>
          </cell>
          <cell r="H270">
            <v>40.891450849650553</v>
          </cell>
          <cell r="I270">
            <v>30.425255263657604</v>
          </cell>
          <cell r="J270">
            <v>15.386221866729457</v>
          </cell>
          <cell r="K270">
            <v>-5.1442246238528355</v>
          </cell>
        </row>
        <row r="274">
          <cell r="B274" t="str">
            <v>SIMPLE STANDALONE MODEL</v>
          </cell>
        </row>
        <row r="275">
          <cell r="A275" t="str">
            <v>x</v>
          </cell>
          <cell r="B275" t="str">
            <v>CASE DRIVERS (CASE 3 - HIGH GROWTH CASE)</v>
          </cell>
          <cell r="O275" t="str">
            <v>Strictly Private &amp; Confidential</v>
          </cell>
        </row>
        <row r="278">
          <cell r="G278" t="str">
            <v>Projected Fiscal Year Ending December 31,</v>
          </cell>
        </row>
        <row r="279">
          <cell r="B279" t="str">
            <v>(US$ millions; except per share)</v>
          </cell>
          <cell r="F279">
            <v>2007</v>
          </cell>
          <cell r="G279">
            <v>2008</v>
          </cell>
          <cell r="H279">
            <v>2009</v>
          </cell>
          <cell r="I279">
            <v>2010</v>
          </cell>
          <cell r="J279">
            <v>2011</v>
          </cell>
          <cell r="K279">
            <v>2012</v>
          </cell>
        </row>
        <row r="281">
          <cell r="B281" t="str">
            <v>REVENUE GROWTH CASES</v>
          </cell>
        </row>
        <row r="282">
          <cell r="B282" t="str">
            <v>Case 1 - Base Case</v>
          </cell>
          <cell r="G282">
            <v>0.1</v>
          </cell>
          <cell r="H282">
            <v>7.0000000000000007E-2</v>
          </cell>
          <cell r="I282">
            <v>0.05</v>
          </cell>
          <cell r="J282">
            <v>0.04</v>
          </cell>
          <cell r="K282">
            <v>0.03</v>
          </cell>
        </row>
        <row r="283">
          <cell r="B283" t="str">
            <v>Case 2 - Low Growth Case</v>
          </cell>
          <cell r="G283">
            <v>0.02</v>
          </cell>
          <cell r="H283">
            <v>0.02</v>
          </cell>
          <cell r="I283">
            <v>0.02</v>
          </cell>
          <cell r="J283">
            <v>0.02</v>
          </cell>
          <cell r="K283">
            <v>0.02</v>
          </cell>
        </row>
        <row r="284">
          <cell r="B284" t="str">
            <v>Case 3 - High Growth Case</v>
          </cell>
          <cell r="G284">
            <v>0.1</v>
          </cell>
          <cell r="H284">
            <v>0.1</v>
          </cell>
          <cell r="I284">
            <v>0.1</v>
          </cell>
          <cell r="J284">
            <v>0.1</v>
          </cell>
          <cell r="K284">
            <v>0.1</v>
          </cell>
        </row>
        <row r="285">
          <cell r="B285" t="str">
            <v>Active Case:</v>
          </cell>
          <cell r="C285" t="str">
            <v>Case 3 - High Growth Case</v>
          </cell>
          <cell r="E285" t="str">
            <v>Case Driver:</v>
          </cell>
          <cell r="F285">
            <v>3</v>
          </cell>
          <cell r="G285">
            <v>0.1</v>
          </cell>
          <cell r="H285">
            <v>0.1</v>
          </cell>
          <cell r="I285">
            <v>0.1</v>
          </cell>
          <cell r="J285">
            <v>0.1</v>
          </cell>
          <cell r="K285">
            <v>0.1</v>
          </cell>
        </row>
        <row r="287">
          <cell r="B287" t="str">
            <v>COGS MARGIN CASES</v>
          </cell>
        </row>
        <row r="288">
          <cell r="B288" t="str">
            <v>Case 1 - Base Case</v>
          </cell>
          <cell r="G288">
            <v>0.66666666666666663</v>
          </cell>
          <cell r="H288">
            <v>0.66666666666666663</v>
          </cell>
          <cell r="I288">
            <v>0.66666666666666663</v>
          </cell>
          <cell r="J288">
            <v>0.66666666666666663</v>
          </cell>
          <cell r="K288">
            <v>0.66666666666666663</v>
          </cell>
        </row>
        <row r="289">
          <cell r="B289" t="str">
            <v>Case 2 - Low Growth Case</v>
          </cell>
          <cell r="G289">
            <v>0.7</v>
          </cell>
          <cell r="H289">
            <v>0.7</v>
          </cell>
          <cell r="I289">
            <v>0.7</v>
          </cell>
          <cell r="J289">
            <v>0.7</v>
          </cell>
          <cell r="K289">
            <v>0.7</v>
          </cell>
        </row>
        <row r="290">
          <cell r="B290" t="str">
            <v>Case 3 - High Growth Case</v>
          </cell>
          <cell r="G290">
            <v>0.65</v>
          </cell>
          <cell r="H290">
            <v>0.65</v>
          </cell>
          <cell r="I290">
            <v>0.65</v>
          </cell>
          <cell r="J290">
            <v>0.65</v>
          </cell>
          <cell r="K290">
            <v>0.65</v>
          </cell>
        </row>
        <row r="291">
          <cell r="B291" t="str">
            <v>Active Case:</v>
          </cell>
          <cell r="C291" t="str">
            <v>Case 3 - High Growth Case</v>
          </cell>
          <cell r="G291">
            <v>0.65</v>
          </cell>
          <cell r="H291">
            <v>0.65</v>
          </cell>
          <cell r="I291">
            <v>0.65</v>
          </cell>
          <cell r="J291">
            <v>0.65</v>
          </cell>
          <cell r="K291">
            <v>0.65</v>
          </cell>
        </row>
        <row r="293">
          <cell r="B293" t="str">
            <v>SG&amp;A MARGIN CASES</v>
          </cell>
        </row>
        <row r="294">
          <cell r="B294" t="str">
            <v>Case 1 - Base Case</v>
          </cell>
          <cell r="G294">
            <v>0.16666666666666666</v>
          </cell>
          <cell r="H294">
            <v>0.16666666666666666</v>
          </cell>
          <cell r="I294">
            <v>0.16666666666666666</v>
          </cell>
          <cell r="J294">
            <v>0.16666666666666666</v>
          </cell>
          <cell r="K294">
            <v>0.16666666666666666</v>
          </cell>
        </row>
        <row r="295">
          <cell r="B295" t="str">
            <v>Case 2 - Low Growth Case</v>
          </cell>
          <cell r="G295">
            <v>0.18</v>
          </cell>
          <cell r="H295">
            <v>0.18</v>
          </cell>
          <cell r="I295">
            <v>0.18</v>
          </cell>
          <cell r="J295">
            <v>0.18</v>
          </cell>
          <cell r="K295">
            <v>0.18</v>
          </cell>
        </row>
        <row r="296">
          <cell r="B296" t="str">
            <v>Case 3 - High Growth Case</v>
          </cell>
          <cell r="G296">
            <v>0.16</v>
          </cell>
          <cell r="H296">
            <v>0.16</v>
          </cell>
          <cell r="I296">
            <v>0.16</v>
          </cell>
          <cell r="J296">
            <v>0.16</v>
          </cell>
          <cell r="K296">
            <v>0.16</v>
          </cell>
        </row>
        <row r="297">
          <cell r="B297" t="str">
            <v>Active Case:</v>
          </cell>
          <cell r="C297" t="str">
            <v>Case 3 - High Growth Case</v>
          </cell>
          <cell r="G297">
            <v>0.16</v>
          </cell>
          <cell r="H297">
            <v>0.16</v>
          </cell>
          <cell r="I297">
            <v>0.16</v>
          </cell>
          <cell r="J297">
            <v>0.16</v>
          </cell>
          <cell r="K297">
            <v>0.16</v>
          </cell>
        </row>
        <row r="299">
          <cell r="B299" t="str">
            <v>DIVIDEND GROWTH CASES</v>
          </cell>
        </row>
        <row r="300">
          <cell r="B300" t="str">
            <v>Case 1 - Base Case</v>
          </cell>
          <cell r="G300">
            <v>0.05</v>
          </cell>
          <cell r="H300">
            <v>0.05</v>
          </cell>
          <cell r="I300">
            <v>0.05</v>
          </cell>
          <cell r="J300">
            <v>0.05</v>
          </cell>
          <cell r="K300">
            <v>0.05</v>
          </cell>
        </row>
        <row r="301">
          <cell r="B301" t="str">
            <v>Case 2 - Low Growth Case</v>
          </cell>
          <cell r="G301">
            <v>-1</v>
          </cell>
          <cell r="H301">
            <v>0</v>
          </cell>
          <cell r="I301">
            <v>0</v>
          </cell>
          <cell r="J301">
            <v>0</v>
          </cell>
          <cell r="K301">
            <v>0</v>
          </cell>
        </row>
        <row r="302">
          <cell r="B302" t="str">
            <v>Case 3 - High Growth Case</v>
          </cell>
          <cell r="G302">
            <v>7.4999999999999997E-2</v>
          </cell>
          <cell r="H302">
            <v>7.4999999999999997E-2</v>
          </cell>
          <cell r="I302">
            <v>7.4999999999999997E-2</v>
          </cell>
          <cell r="J302">
            <v>7.4999999999999997E-2</v>
          </cell>
          <cell r="K302">
            <v>7.4999999999999997E-2</v>
          </cell>
        </row>
        <row r="303">
          <cell r="B303" t="str">
            <v>Active Case:</v>
          </cell>
          <cell r="C303" t="str">
            <v>Case 3 - High Growth Case</v>
          </cell>
          <cell r="G303">
            <v>7.4999999999999997E-2</v>
          </cell>
          <cell r="H303">
            <v>7.4999999999999997E-2</v>
          </cell>
          <cell r="I303">
            <v>7.4999999999999997E-2</v>
          </cell>
          <cell r="J303">
            <v>7.4999999999999997E-2</v>
          </cell>
          <cell r="K303">
            <v>7.4999999999999997E-2</v>
          </cell>
        </row>
        <row r="335">
          <cell r="B335" t="str">
            <v>PROJECT FIRST YEAR MODEL</v>
          </cell>
        </row>
        <row r="336">
          <cell r="B336" t="str">
            <v>Discounted Cash Flow (Case 3 - High Growth Case)</v>
          </cell>
          <cell r="J336" t="str">
            <v>Strictly Private &amp; Confidential</v>
          </cell>
        </row>
        <row r="347">
          <cell r="B347" t="str">
            <v>SIMPLE STANDALONE MODEL</v>
          </cell>
        </row>
        <row r="348">
          <cell r="A348" t="str">
            <v>x</v>
          </cell>
          <cell r="B348" t="str">
            <v>UNLEVERED FREE CASH FLOWS (CASE 3 - HIGH GROWTH CASE)</v>
          </cell>
          <cell r="O348" t="str">
            <v>Strictly Private &amp; Confidential</v>
          </cell>
        </row>
        <row r="351">
          <cell r="G351" t="str">
            <v>Projected Fiscal Year Ending December 31,</v>
          </cell>
          <cell r="L351" t="str">
            <v>Terminal</v>
          </cell>
        </row>
        <row r="352">
          <cell r="B352" t="str">
            <v>(US$ millions; except per share)</v>
          </cell>
          <cell r="F352">
            <v>2007</v>
          </cell>
          <cell r="G352">
            <v>2008</v>
          </cell>
          <cell r="H352">
            <v>2009</v>
          </cell>
          <cell r="I352">
            <v>2010</v>
          </cell>
          <cell r="J352">
            <v>2011</v>
          </cell>
          <cell r="K352">
            <v>2012</v>
          </cell>
          <cell r="L352" t="str">
            <v>Year</v>
          </cell>
        </row>
        <row r="354">
          <cell r="B354" t="str">
            <v>UNLEVERED FREE CASH FLOWS</v>
          </cell>
        </row>
        <row r="355">
          <cell r="B355" t="str">
            <v>Revenue</v>
          </cell>
          <cell r="F355">
            <v>3000</v>
          </cell>
          <cell r="G355">
            <v>3300.0000000000005</v>
          </cell>
          <cell r="H355">
            <v>3630.0000000000009</v>
          </cell>
          <cell r="I355">
            <v>3993.0000000000014</v>
          </cell>
          <cell r="J355">
            <v>4392.300000000002</v>
          </cell>
          <cell r="K355">
            <v>4831.5300000000025</v>
          </cell>
          <cell r="L355">
            <v>5314.6830000000027</v>
          </cell>
        </row>
        <row r="357">
          <cell r="B357" t="str">
            <v>EBITDA</v>
          </cell>
          <cell r="G357">
            <v>626.99999999999989</v>
          </cell>
          <cell r="H357">
            <v>689.70000000000027</v>
          </cell>
          <cell r="I357">
            <v>758.67</v>
          </cell>
          <cell r="J357">
            <v>834.53700000000038</v>
          </cell>
          <cell r="K357">
            <v>917.9907000000004</v>
          </cell>
          <cell r="L357">
            <v>1009.7897700000004</v>
          </cell>
        </row>
        <row r="358">
          <cell r="B358" t="str">
            <v>Less: Depreciation and Amortization</v>
          </cell>
          <cell r="G358">
            <v>-150</v>
          </cell>
          <cell r="H358">
            <v>-150</v>
          </cell>
          <cell r="I358">
            <v>-150</v>
          </cell>
          <cell r="J358">
            <v>-150</v>
          </cell>
          <cell r="K358">
            <v>-150</v>
          </cell>
          <cell r="L358">
            <v>-150</v>
          </cell>
        </row>
        <row r="359">
          <cell r="B359" t="str">
            <v>EBIT</v>
          </cell>
          <cell r="G359">
            <v>476.99999999999989</v>
          </cell>
          <cell r="H359">
            <v>539.70000000000027</v>
          </cell>
          <cell r="I359">
            <v>608.66999999999996</v>
          </cell>
          <cell r="J359">
            <v>684.53700000000038</v>
          </cell>
          <cell r="K359">
            <v>767.9907000000004</v>
          </cell>
          <cell r="L359">
            <v>859.78977000000043</v>
          </cell>
        </row>
        <row r="360">
          <cell r="B360" t="str">
            <v>Less: Taxes</v>
          </cell>
          <cell r="G360">
            <v>-166.94999999999996</v>
          </cell>
          <cell r="H360">
            <v>-188.8950000000001</v>
          </cell>
          <cell r="I360">
            <v>-213.03449999999998</v>
          </cell>
          <cell r="J360">
            <v>-239.58795000000012</v>
          </cell>
          <cell r="K360">
            <v>-268.7967450000001</v>
          </cell>
          <cell r="L360">
            <v>-300.92641950000012</v>
          </cell>
        </row>
        <row r="361">
          <cell r="B361" t="str">
            <v>After-Tax EBIT</v>
          </cell>
          <cell r="G361">
            <v>310.04999999999995</v>
          </cell>
          <cell r="H361">
            <v>350.80500000000018</v>
          </cell>
          <cell r="I361">
            <v>395.63549999999998</v>
          </cell>
          <cell r="J361">
            <v>444.94905000000028</v>
          </cell>
          <cell r="K361">
            <v>499.1939550000003</v>
          </cell>
          <cell r="L361">
            <v>558.86335050000025</v>
          </cell>
        </row>
        <row r="363">
          <cell r="B363" t="str">
            <v>Plus: Depreciation and Amortization</v>
          </cell>
          <cell r="G363">
            <v>150</v>
          </cell>
          <cell r="H363">
            <v>150</v>
          </cell>
          <cell r="I363">
            <v>150</v>
          </cell>
          <cell r="J363">
            <v>150</v>
          </cell>
          <cell r="K363">
            <v>150</v>
          </cell>
        </row>
        <row r="364">
          <cell r="B364" t="str">
            <v>Less: Total Capex</v>
          </cell>
          <cell r="G364">
            <v>-175</v>
          </cell>
          <cell r="H364">
            <v>-175</v>
          </cell>
          <cell r="I364">
            <v>-175</v>
          </cell>
          <cell r="J364">
            <v>-175</v>
          </cell>
          <cell r="K364">
            <v>-175</v>
          </cell>
        </row>
        <row r="365">
          <cell r="B365" t="str">
            <v>Less: Increase in Working Capital</v>
          </cell>
          <cell r="G365">
            <v>-15.368493150685012</v>
          </cell>
          <cell r="H365">
            <v>-4.9228767123286801</v>
          </cell>
          <cell r="I365">
            <v>-3.8537671232877599</v>
          </cell>
          <cell r="J365">
            <v>-2.5216068493151198</v>
          </cell>
          <cell r="K365">
            <v>-0.88447684931511361</v>
          </cell>
        </row>
        <row r="366">
          <cell r="B366" t="str">
            <v>Plus: Other Cash Flows</v>
          </cell>
          <cell r="G366">
            <v>-15</v>
          </cell>
          <cell r="H366">
            <v>-15</v>
          </cell>
          <cell r="I366">
            <v>-15</v>
          </cell>
          <cell r="J366">
            <v>-15</v>
          </cell>
          <cell r="K366">
            <v>-15</v>
          </cell>
        </row>
        <row r="367">
          <cell r="B367" t="str">
            <v>Unlevered Free Cash Flows</v>
          </cell>
          <cell r="G367">
            <v>254.68150684931493</v>
          </cell>
          <cell r="H367">
            <v>305.8821232876715</v>
          </cell>
          <cell r="I367">
            <v>351.78173287671223</v>
          </cell>
          <cell r="J367">
            <v>402.42744315068518</v>
          </cell>
          <cell r="K367">
            <v>458.30947815068521</v>
          </cell>
        </row>
        <row r="369">
          <cell r="B369" t="str">
            <v>DISCOUNTED FREE CASH FLOWS</v>
          </cell>
        </row>
        <row r="370">
          <cell r="B370" t="str">
            <v>Unlevered Free Cash Flows</v>
          </cell>
          <cell r="G370">
            <v>254.68150684931493</v>
          </cell>
          <cell r="H370">
            <v>305.8821232876715</v>
          </cell>
          <cell r="I370">
            <v>351.78173287671223</v>
          </cell>
          <cell r="J370">
            <v>402.42744315068518</v>
          </cell>
          <cell r="K370">
            <v>458.30947815068521</v>
          </cell>
        </row>
        <row r="371">
          <cell r="B371" t="str">
            <v>Terminal Value (Assuming a 10.0x Exit Multiple)</v>
          </cell>
          <cell r="L371">
            <v>10097.897700000005</v>
          </cell>
        </row>
        <row r="372">
          <cell r="B372" t="str">
            <v>Total Free Cash Flows</v>
          </cell>
          <cell r="G372">
            <v>254.68150684931493</v>
          </cell>
          <cell r="H372">
            <v>305.8821232876715</v>
          </cell>
          <cell r="I372">
            <v>351.78173287671223</v>
          </cell>
          <cell r="J372">
            <v>402.42744315068518</v>
          </cell>
          <cell r="K372">
            <v>458.30947815068521</v>
          </cell>
          <cell r="L372">
            <v>10097.897700000005</v>
          </cell>
        </row>
        <row r="374">
          <cell r="B374" t="str">
            <v>Weighted Average Cost of Capital (WACC)</v>
          </cell>
          <cell r="G374">
            <v>0.1</v>
          </cell>
          <cell r="H374">
            <v>0.1</v>
          </cell>
          <cell r="I374">
            <v>0.1</v>
          </cell>
          <cell r="J374">
            <v>0.1</v>
          </cell>
          <cell r="K374">
            <v>0.1</v>
          </cell>
          <cell r="L374">
            <v>0.1</v>
          </cell>
        </row>
        <row r="375">
          <cell r="B375" t="str">
            <v>Discount Period</v>
          </cell>
          <cell r="G375">
            <v>0.5</v>
          </cell>
          <cell r="H375">
            <v>1.5</v>
          </cell>
          <cell r="I375">
            <v>2.5</v>
          </cell>
          <cell r="J375">
            <v>3.5</v>
          </cell>
          <cell r="K375">
            <v>4.5</v>
          </cell>
          <cell r="L375">
            <v>5</v>
          </cell>
        </row>
        <row r="376">
          <cell r="B376" t="str">
            <v>Discount Factor</v>
          </cell>
          <cell r="G376">
            <v>0.95346258924559224</v>
          </cell>
          <cell r="H376">
            <v>0.86678417204144742</v>
          </cell>
          <cell r="I376">
            <v>0.78798561094677033</v>
          </cell>
          <cell r="J376">
            <v>0.71635055540615489</v>
          </cell>
          <cell r="K376">
            <v>0.65122777764195883</v>
          </cell>
          <cell r="L376">
            <v>0.62092132305915493</v>
          </cell>
        </row>
        <row r="377">
          <cell r="B377" t="str">
            <v>Discounted Free Cash Flows</v>
          </cell>
          <cell r="G377">
            <v>242.82928895351685</v>
          </cell>
          <cell r="H377">
            <v>265.13378297618431</v>
          </cell>
          <cell r="I377">
            <v>277.19894370076963</v>
          </cell>
          <cell r="J377">
            <v>288.27912241167218</v>
          </cell>
          <cell r="K377">
            <v>298.46386292831659</v>
          </cell>
          <cell r="L377">
            <v>6270.0000000000009</v>
          </cell>
        </row>
        <row r="379">
          <cell r="B379" t="str">
            <v>OPERATING ASSUMPTOINS</v>
          </cell>
        </row>
        <row r="380">
          <cell r="B380" t="str">
            <v>Revenue Growth</v>
          </cell>
          <cell r="G380">
            <v>0.10000000000000009</v>
          </cell>
          <cell r="H380">
            <v>0.10000000000000009</v>
          </cell>
          <cell r="I380">
            <v>0.10000000000000009</v>
          </cell>
          <cell r="J380">
            <v>0.10000000000000009</v>
          </cell>
          <cell r="K380">
            <v>0.10000000000000009</v>
          </cell>
          <cell r="L380">
            <v>0.10000000000000009</v>
          </cell>
        </row>
        <row r="381">
          <cell r="B381" t="str">
            <v>EBITDA Margin</v>
          </cell>
          <cell r="G381">
            <v>0.18999999999999995</v>
          </cell>
          <cell r="H381">
            <v>0.19000000000000003</v>
          </cell>
          <cell r="I381">
            <v>0.18999999999999992</v>
          </cell>
          <cell r="J381">
            <v>0.19</v>
          </cell>
          <cell r="K381">
            <v>0.18999999999999997</v>
          </cell>
          <cell r="L381">
            <v>0.18999999999999997</v>
          </cell>
        </row>
        <row r="382">
          <cell r="B382" t="str">
            <v>EBIT Margin</v>
          </cell>
          <cell r="G382">
            <v>0.1445454545454545</v>
          </cell>
          <cell r="H382">
            <v>0.14867768595041325</v>
          </cell>
          <cell r="I382">
            <v>0.15243425995492105</v>
          </cell>
          <cell r="J382">
            <v>0.15584932723174649</v>
          </cell>
          <cell r="K382">
            <v>0.15895393384704223</v>
          </cell>
          <cell r="L382">
            <v>0.16177630349731112</v>
          </cell>
        </row>
        <row r="383">
          <cell r="B383" t="str">
            <v>Tax Rate</v>
          </cell>
          <cell r="G383">
            <v>0.35</v>
          </cell>
          <cell r="H383">
            <v>0.35</v>
          </cell>
          <cell r="I383">
            <v>0.35</v>
          </cell>
          <cell r="J383">
            <v>0.35</v>
          </cell>
          <cell r="K383">
            <v>0.35</v>
          </cell>
          <cell r="L383">
            <v>0.35</v>
          </cell>
        </row>
        <row r="384">
          <cell r="B384" t="str">
            <v>Change in Working Capital as % of Revenue</v>
          </cell>
          <cell r="G384">
            <v>-4.6571191365712148E-3</v>
          </cell>
          <cell r="H384">
            <v>-1.3561643835616195E-3</v>
          </cell>
          <cell r="I384">
            <v>-9.651307596513295E-4</v>
          </cell>
          <cell r="J384">
            <v>-5.7409713574098277E-4</v>
          </cell>
          <cell r="K384">
            <v>-1.8306351183064437E-4</v>
          </cell>
          <cell r="L384">
            <v>-1.8306351183064437E-4</v>
          </cell>
        </row>
        <row r="385">
          <cell r="B385" t="str">
            <v>Other Cash Flows as % of Revenue</v>
          </cell>
          <cell r="G385">
            <v>-4.5454545454545452E-3</v>
          </cell>
          <cell r="H385">
            <v>-4.1322314049586769E-3</v>
          </cell>
          <cell r="I385">
            <v>-3.7565740045078875E-3</v>
          </cell>
          <cell r="J385">
            <v>-3.4150672768253521E-3</v>
          </cell>
          <cell r="K385">
            <v>-3.1046066152957742E-3</v>
          </cell>
          <cell r="L385">
            <v>-3.1046066152957742E-3</v>
          </cell>
        </row>
        <row r="390">
          <cell r="B390" t="str">
            <v>SIMPLE STANDALONE MODEL</v>
          </cell>
        </row>
        <row r="391">
          <cell r="A391" t="str">
            <v>x</v>
          </cell>
          <cell r="B391" t="str">
            <v>DISCOUNTED CASH FLOW ASSUMPTIONS AND OUTPUT (CASE 3 - HIGH GROWTH CASE)</v>
          </cell>
          <cell r="O391" t="str">
            <v>Strictly Private &amp; Confidential</v>
          </cell>
        </row>
        <row r="396">
          <cell r="B396" t="str">
            <v>DCF ASSUMPTIONS</v>
          </cell>
          <cell r="G396" t="str">
            <v>VALUATION SUMMARY</v>
          </cell>
        </row>
        <row r="397">
          <cell r="B397" t="str">
            <v>Projected EBITDA in Terminal Year</v>
          </cell>
          <cell r="E397">
            <v>1009.7897700000004</v>
          </cell>
          <cell r="G397" t="str">
            <v>Present Value of Enterprise</v>
          </cell>
          <cell r="K397">
            <v>7641.9050009704606</v>
          </cell>
        </row>
        <row r="398">
          <cell r="B398" t="str">
            <v>Terminal Value Multiple (Forward)</v>
          </cell>
          <cell r="E398">
            <v>10</v>
          </cell>
          <cell r="G398" t="str">
            <v>Less: Total Debt</v>
          </cell>
          <cell r="K398">
            <v>-1000</v>
          </cell>
        </row>
        <row r="399">
          <cell r="B399" t="str">
            <v>Terminal Value</v>
          </cell>
          <cell r="E399">
            <v>10097.897700000005</v>
          </cell>
          <cell r="G399" t="str">
            <v>Less: Minority Interest</v>
          </cell>
          <cell r="K399">
            <v>-250</v>
          </cell>
        </row>
        <row r="400">
          <cell r="G400" t="str">
            <v>Plus: Cash</v>
          </cell>
          <cell r="K400">
            <v>500</v>
          </cell>
        </row>
        <row r="401">
          <cell r="G401" t="str">
            <v>Present Value of Equity</v>
          </cell>
          <cell r="K401">
            <v>6891.9050009704606</v>
          </cell>
        </row>
        <row r="402">
          <cell r="B402" t="str">
            <v>IMPLIED PERPETUAL GROWTH RATE</v>
          </cell>
        </row>
        <row r="403">
          <cell r="B403" t="str">
            <v>Terminal Value</v>
          </cell>
          <cell r="E403">
            <v>10097.897700000005</v>
          </cell>
        </row>
        <row r="404">
          <cell r="B404" t="str">
            <v>x WACC</v>
          </cell>
          <cell r="E404">
            <v>0.1</v>
          </cell>
          <cell r="I404" t="str">
            <v>Shares</v>
          </cell>
          <cell r="J404" t="str">
            <v xml:space="preserve">Exercise </v>
          </cell>
        </row>
        <row r="405">
          <cell r="B405" t="str">
            <v>Subtotal</v>
          </cell>
          <cell r="E405">
            <v>1009.7897700000005</v>
          </cell>
          <cell r="G405" t="str">
            <v>Options / Warrants Tranche 1</v>
          </cell>
          <cell r="I405">
            <v>10</v>
          </cell>
          <cell r="J405">
            <v>10</v>
          </cell>
          <cell r="K405">
            <v>7.9726061073932728</v>
          </cell>
        </row>
        <row r="406">
          <cell r="B406" t="str">
            <v>Less: 2012 Unlevered FCF</v>
          </cell>
          <cell r="E406">
            <v>-458.30947815068521</v>
          </cell>
          <cell r="G406" t="str">
            <v>Options / Warrants Tranche 2</v>
          </cell>
          <cell r="I406">
            <v>10</v>
          </cell>
          <cell r="J406">
            <v>20</v>
          </cell>
          <cell r="K406">
            <v>5.9452122147865456</v>
          </cell>
        </row>
        <row r="407">
          <cell r="B407" t="str">
            <v>Subtotal</v>
          </cell>
          <cell r="E407">
            <v>551.48029184931534</v>
          </cell>
          <cell r="G407" t="str">
            <v>Options / Warrants Tranche 3</v>
          </cell>
          <cell r="I407">
            <v>10</v>
          </cell>
          <cell r="J407">
            <v>30</v>
          </cell>
          <cell r="K407">
            <v>3.917818322179818</v>
          </cell>
        </row>
        <row r="408">
          <cell r="B408" t="str">
            <v>/ (Terminal Value + 2012 FCF)</v>
          </cell>
          <cell r="E408">
            <v>10556.207178150689</v>
          </cell>
          <cell r="G408" t="str">
            <v>Options / Warrants Tranche 4</v>
          </cell>
          <cell r="I408">
            <v>10</v>
          </cell>
          <cell r="J408">
            <v>40</v>
          </cell>
          <cell r="K408">
            <v>1.890424429573091</v>
          </cell>
        </row>
        <row r="409">
          <cell r="B409" t="str">
            <v>Implied Perpetual Growth rate</v>
          </cell>
          <cell r="E409">
            <v>5.2242276278053071E-2</v>
          </cell>
          <cell r="G409" t="str">
            <v>Options / Warrants Tranche 5</v>
          </cell>
          <cell r="I409">
            <v>10</v>
          </cell>
          <cell r="J409">
            <v>50</v>
          </cell>
          <cell r="K409">
            <v>0</v>
          </cell>
        </row>
        <row r="410">
          <cell r="G410" t="str">
            <v>Total</v>
          </cell>
          <cell r="I410">
            <v>50</v>
          </cell>
          <cell r="J410">
            <v>30</v>
          </cell>
          <cell r="K410">
            <v>19.72606107393273</v>
          </cell>
        </row>
        <row r="412">
          <cell r="B412" t="str">
            <v>PRESENT VALUE OF TV AS % OF EV</v>
          </cell>
          <cell r="G412" t="str">
            <v>Basic Shares</v>
          </cell>
          <cell r="J412">
            <v>120</v>
          </cell>
          <cell r="K412">
            <v>120</v>
          </cell>
        </row>
        <row r="413">
          <cell r="B413" t="str">
            <v>Present Value of Enterprise</v>
          </cell>
          <cell r="E413">
            <v>7641.9050009704606</v>
          </cell>
          <cell r="G413" t="str">
            <v>Option Dilution</v>
          </cell>
          <cell r="K413">
            <v>19.72606107393273</v>
          </cell>
        </row>
        <row r="414">
          <cell r="B414" t="str">
            <v>Present Value of TV</v>
          </cell>
          <cell r="E414">
            <v>6270.0000000000009</v>
          </cell>
          <cell r="G414" t="str">
            <v>Diluted Shares Outstanding</v>
          </cell>
          <cell r="K414">
            <v>139.72606107393273</v>
          </cell>
        </row>
        <row r="415">
          <cell r="B415" t="str">
            <v>Terminal Value %  of Enterprise Value</v>
          </cell>
          <cell r="E415">
            <v>0.82047604611726543</v>
          </cell>
          <cell r="G415" t="str">
            <v>Implied Equity Value Per Share</v>
          </cell>
          <cell r="K415">
            <v>49.32440625606538</v>
          </cell>
        </row>
        <row r="421">
          <cell r="B421" t="str">
            <v>SIMPLE STANDALONE MODEL</v>
          </cell>
        </row>
        <row r="422">
          <cell r="A422" t="str">
            <v>x</v>
          </cell>
          <cell r="B422" t="str">
            <v>DISCOUNTED CASH FLOW ANALYSIS - SENSITIVITY ANALYSIS (CASE 3 - HIGH GROWTH CASE)</v>
          </cell>
          <cell r="O422" t="str">
            <v>Strictly Private &amp; Confidential</v>
          </cell>
        </row>
        <row r="427">
          <cell r="B427" t="str">
            <v>EQUITY VALUE PER SHARE</v>
          </cell>
          <cell r="H427" t="str">
            <v>IMPLIED PERPETUAL GROWTH RATE</v>
          </cell>
        </row>
        <row r="429">
          <cell r="B429" t="str">
            <v>Terminal</v>
          </cell>
          <cell r="C429" t="str">
            <v>Discount Rate</v>
          </cell>
          <cell r="H429" t="str">
            <v>Terminal</v>
          </cell>
          <cell r="I429" t="str">
            <v>Discount Rate</v>
          </cell>
        </row>
        <row r="430">
          <cell r="B430">
            <v>49.32440625606538</v>
          </cell>
          <cell r="C430">
            <v>0.08</v>
          </cell>
          <cell r="D430">
            <v>0.09</v>
          </cell>
          <cell r="E430">
            <v>9.9999999999999992E-2</v>
          </cell>
          <cell r="F430">
            <v>0.10999999999999999</v>
          </cell>
          <cell r="H430">
            <v>5.2242276278053071E-2</v>
          </cell>
          <cell r="I430">
            <v>0.08</v>
          </cell>
          <cell r="J430">
            <v>0.09</v>
          </cell>
          <cell r="K430">
            <v>9.9999999999999992E-2</v>
          </cell>
          <cell r="L430">
            <v>0.10999999999999999</v>
          </cell>
        </row>
        <row r="431">
          <cell r="B431">
            <v>8</v>
          </cell>
          <cell r="C431">
            <v>44.92082244116726</v>
          </cell>
          <cell r="D431">
            <v>43.158239975104927</v>
          </cell>
          <cell r="E431">
            <v>41.486897382745639</v>
          </cell>
          <cell r="F431">
            <v>39.894824125786819</v>
          </cell>
          <cell r="H431">
            <v>8</v>
          </cell>
          <cell r="I431">
            <v>2.2017590858634715E-2</v>
          </cell>
          <cell r="J431">
            <v>3.1480716699918372E-2</v>
          </cell>
          <cell r="K431">
            <v>4.0943842541202015E-2</v>
          </cell>
          <cell r="L431">
            <v>5.0406968382485665E-2</v>
          </cell>
        </row>
        <row r="432">
          <cell r="B432">
            <v>9</v>
          </cell>
          <cell r="C432">
            <v>49.216141164319502</v>
          </cell>
          <cell r="D432">
            <v>47.260061485335989</v>
          </cell>
          <cell r="E432">
            <v>45.405685722911855</v>
          </cell>
          <cell r="F432">
            <v>43.646811756444485</v>
          </cell>
          <cell r="H432">
            <v>9</v>
          </cell>
          <cell r="I432">
            <v>2.815078628553019E-2</v>
          </cell>
          <cell r="J432">
            <v>3.7670700973359172E-2</v>
          </cell>
          <cell r="K432">
            <v>4.7190615661188151E-2</v>
          </cell>
          <cell r="L432">
            <v>5.671053034901713E-2</v>
          </cell>
        </row>
        <row r="433">
          <cell r="B433">
            <v>10</v>
          </cell>
          <cell r="C433">
            <v>53.304833268767126</v>
          </cell>
          <cell r="D433">
            <v>51.281732931051216</v>
          </cell>
          <cell r="E433">
            <v>49.324429498695608</v>
          </cell>
          <cell r="F433">
            <v>47.392179480969787</v>
          </cell>
          <cell r="H433">
            <v>10</v>
          </cell>
          <cell r="I433">
            <v>3.3110598527543021E-2</v>
          </cell>
          <cell r="J433">
            <v>4.2676437402798043E-2</v>
          </cell>
          <cell r="K433">
            <v>5.2242276278053064E-2</v>
          </cell>
          <cell r="L433">
            <v>6.1808115153308078E-2</v>
          </cell>
        </row>
        <row r="434">
          <cell r="B434">
            <v>11</v>
          </cell>
          <cell r="C434">
            <v>57.347465212717665</v>
          </cell>
          <cell r="D434">
            <v>55.142299534373961</v>
          </cell>
          <cell r="E434">
            <v>53.052357071171883</v>
          </cell>
          <cell r="F434">
            <v>51.070591319745084</v>
          </cell>
          <cell r="H434">
            <v>11</v>
          </cell>
          <cell r="I434">
            <v>3.7204360452309959E-2</v>
          </cell>
          <cell r="J434">
            <v>4.6808104530572082E-2</v>
          </cell>
          <cell r="K434">
            <v>5.6411848608834206E-2</v>
          </cell>
          <cell r="L434">
            <v>6.6015592687096322E-2</v>
          </cell>
        </row>
        <row r="435">
          <cell r="B435">
            <v>12</v>
          </cell>
          <cell r="C435">
            <v>61.390147976537556</v>
          </cell>
          <cell r="D435">
            <v>59.002860234382311</v>
          </cell>
          <cell r="E435">
            <v>56.740602034837345</v>
          </cell>
          <cell r="F435">
            <v>54.595669150748257</v>
          </cell>
          <cell r="H435">
            <v>12</v>
          </cell>
          <cell r="I435">
            <v>4.0640694097623213E-2</v>
          </cell>
          <cell r="J435">
            <v>5.0276256080008623E-2</v>
          </cell>
          <cell r="K435">
            <v>5.9911818062394012E-2</v>
          </cell>
          <cell r="L435">
            <v>6.9547380044779394E-2</v>
          </cell>
        </row>
        <row r="464">
          <cell r="B464" t="str">
            <v>PROJECT FIRST YEAR MODEL</v>
          </cell>
        </row>
        <row r="465">
          <cell r="B465" t="str">
            <v>Discounted Cash Flow (Case 3 - High Growth Case)</v>
          </cell>
          <cell r="J465" t="str">
            <v>Strictly Private &amp; Confidential</v>
          </cell>
        </row>
        <row r="476">
          <cell r="B476" t="str">
            <v>SIMPLE STANDALONE MODEL</v>
          </cell>
        </row>
        <row r="477">
          <cell r="A477" t="str">
            <v>x</v>
          </cell>
          <cell r="B477" t="str">
            <v>LBO ANALYSIS - ASSUMPTIONS (CASE 3 - HIGH GROWTH CASE)</v>
          </cell>
          <cell r="O477" t="str">
            <v>Strictly Private &amp; Confidential</v>
          </cell>
        </row>
        <row r="480">
          <cell r="B480" t="str">
            <v>VALUATION ASSUMPTIONS</v>
          </cell>
          <cell r="I480" t="str">
            <v>DEBT CAPACITY ASSUMPTIONS</v>
          </cell>
        </row>
        <row r="481">
          <cell r="F481" t="str">
            <v>Current</v>
          </cell>
          <cell r="G481" t="str">
            <v>@ Offer</v>
          </cell>
        </row>
        <row r="482">
          <cell r="B482" t="str">
            <v>Price per Share</v>
          </cell>
          <cell r="F482">
            <v>28.46</v>
          </cell>
          <cell r="G482">
            <v>49.805</v>
          </cell>
          <cell r="I482" t="str">
            <v>2010E EBITDA</v>
          </cell>
          <cell r="N482">
            <v>284.80005301029394</v>
          </cell>
          <cell r="P482">
            <v>39813</v>
          </cell>
          <cell r="R482">
            <v>170.7215962725368</v>
          </cell>
        </row>
        <row r="483">
          <cell r="B483" t="str">
            <v>Premium over Current Price</v>
          </cell>
          <cell r="G483">
            <v>0.75</v>
          </cell>
          <cell r="I483" t="str">
            <v>Target Debt / EBITDA</v>
          </cell>
          <cell r="N483">
            <v>5</v>
          </cell>
          <cell r="P483" t="str">
            <v>Less: 3/31/2008</v>
          </cell>
          <cell r="R483">
            <v>-34.541000000000004</v>
          </cell>
        </row>
        <row r="484">
          <cell r="I484" t="str">
            <v>Pro Forma Total Debt</v>
          </cell>
          <cell r="N484">
            <v>1424.0002650514698</v>
          </cell>
          <cell r="P484" t="str">
            <v>Plus: 3/31/2009</v>
          </cell>
          <cell r="R484">
            <v>84.784999999999997</v>
          </cell>
        </row>
        <row r="485">
          <cell r="D485" t="str">
            <v>Shares</v>
          </cell>
          <cell r="E485" t="str">
            <v xml:space="preserve">Exercise </v>
          </cell>
          <cell r="P485" t="str">
            <v>LTM</v>
          </cell>
          <cell r="R485">
            <v>220.9655962725368</v>
          </cell>
        </row>
        <row r="486">
          <cell r="B486" t="str">
            <v>Options / Warrants Tranche 1</v>
          </cell>
          <cell r="D486">
            <v>8.5303000000000004E-2</v>
          </cell>
          <cell r="E486">
            <v>8.06</v>
          </cell>
          <cell r="F486">
            <v>6.114480674631062E-2</v>
          </cell>
          <cell r="G486">
            <v>7.1498318140748918E-2</v>
          </cell>
          <cell r="I486" t="str">
            <v>DEBT STRUCTURE DETAIL</v>
          </cell>
        </row>
        <row r="487">
          <cell r="B487" t="str">
            <v>Options / Warrants Tranche 2</v>
          </cell>
          <cell r="D487">
            <v>0.391845</v>
          </cell>
          <cell r="E487">
            <v>24.96</v>
          </cell>
          <cell r="F487">
            <v>4.8188949402670406E-2</v>
          </cell>
          <cell r="G487">
            <v>0.1954701139443831</v>
          </cell>
          <cell r="K487" t="str">
            <v>2009E</v>
          </cell>
        </row>
        <row r="488">
          <cell r="B488" t="str">
            <v>Options / Warrants Tranche 3</v>
          </cell>
          <cell r="D488">
            <v>1.5450919999999999</v>
          </cell>
          <cell r="E488">
            <v>27.96</v>
          </cell>
          <cell r="F488">
            <v>2.7144975404075962E-2</v>
          </cell>
          <cell r="G488">
            <v>0.67769370023090048</v>
          </cell>
          <cell r="J488" t="str">
            <v>Amount</v>
          </cell>
          <cell r="K488" t="str">
            <v>EBITDAx</v>
          </cell>
          <cell r="L488" t="str">
            <v>Fee</v>
          </cell>
          <cell r="M488" t="str">
            <v>Rate / Spread</v>
          </cell>
          <cell r="N488" t="str">
            <v>PIK For:</v>
          </cell>
        </row>
        <row r="489">
          <cell r="B489" t="str">
            <v>Options / Warrants Tranche 4</v>
          </cell>
          <cell r="D489">
            <v>3.4149940000000001</v>
          </cell>
          <cell r="E489">
            <v>29.58</v>
          </cell>
          <cell r="F489">
            <v>0</v>
          </cell>
          <cell r="G489">
            <v>1.386773489609477</v>
          </cell>
          <cell r="I489" t="str">
            <v>Senior Debt</v>
          </cell>
          <cell r="J489">
            <v>854.40015903088181</v>
          </cell>
          <cell r="K489">
            <v>3</v>
          </cell>
          <cell r="L489">
            <v>200</v>
          </cell>
          <cell r="M489">
            <v>0.06</v>
          </cell>
        </row>
        <row r="490">
          <cell r="B490" t="str">
            <v>Options / Warrants Tranche 5</v>
          </cell>
          <cell r="D490">
            <v>0.25778099999999998</v>
          </cell>
          <cell r="E490">
            <v>34.89</v>
          </cell>
          <cell r="F490">
            <v>0</v>
          </cell>
          <cell r="G490">
            <v>7.7197141150486884E-2</v>
          </cell>
          <cell r="I490" t="str">
            <v>Subordinated Debt</v>
          </cell>
          <cell r="J490">
            <v>569.60010602058787</v>
          </cell>
          <cell r="K490">
            <v>2</v>
          </cell>
          <cell r="L490">
            <v>250</v>
          </cell>
          <cell r="M490">
            <v>8.5000000000000006E-2</v>
          </cell>
        </row>
        <row r="491">
          <cell r="B491" t="str">
            <v>Options / Warrants Tranche 6</v>
          </cell>
          <cell r="D491">
            <v>4.6719999999999999E-3</v>
          </cell>
          <cell r="E491">
            <v>38.799999999999997</v>
          </cell>
          <cell r="F491">
            <v>0</v>
          </cell>
          <cell r="G491">
            <v>1.0323332998694911E-3</v>
          </cell>
          <cell r="I491" t="str">
            <v>PIK Notes</v>
          </cell>
          <cell r="J491">
            <v>0</v>
          </cell>
          <cell r="K491">
            <v>0</v>
          </cell>
          <cell r="L491">
            <v>250</v>
          </cell>
          <cell r="M491">
            <v>0.12</v>
          </cell>
          <cell r="N491">
            <v>3</v>
          </cell>
        </row>
        <row r="492">
          <cell r="B492" t="str">
            <v>Options / Warrants Tranche 7</v>
          </cell>
          <cell r="D492">
            <v>3.4129999999999998</v>
          </cell>
          <cell r="E492">
            <v>0</v>
          </cell>
          <cell r="F492">
            <v>3.4129999999999998</v>
          </cell>
          <cell r="G492">
            <v>3.4129999999999998</v>
          </cell>
          <cell r="I492" t="str">
            <v>Total</v>
          </cell>
          <cell r="J492">
            <v>1424.0002650514698</v>
          </cell>
          <cell r="K492">
            <v>5</v>
          </cell>
        </row>
        <row r="493">
          <cell r="B493" t="str">
            <v>Total</v>
          </cell>
          <cell r="D493">
            <v>9.1126869999999993</v>
          </cell>
          <cell r="E493">
            <v>17.981473621336935</v>
          </cell>
          <cell r="F493">
            <v>3.5494787315530569</v>
          </cell>
          <cell r="G493">
            <v>5.8226650963758653</v>
          </cell>
        </row>
        <row r="495">
          <cell r="B495" t="str">
            <v>Basic Shares</v>
          </cell>
          <cell r="F495">
            <v>87.627420999999998</v>
          </cell>
          <cell r="G495">
            <v>87.627420999999998</v>
          </cell>
        </row>
        <row r="496">
          <cell r="B496" t="str">
            <v>Option Dilution</v>
          </cell>
          <cell r="F496">
            <v>3.5494787315530569</v>
          </cell>
          <cell r="G496">
            <v>5.8226650963758653</v>
          </cell>
          <cell r="I496" t="str">
            <v>USES OF FUNDS</v>
          </cell>
        </row>
        <row r="497">
          <cell r="B497" t="str">
            <v>Diluted Shares Outstanding</v>
          </cell>
          <cell r="F497">
            <v>91.17689973155305</v>
          </cell>
          <cell r="G497">
            <v>93.45008609637587</v>
          </cell>
          <cell r="M497" t="str">
            <v>Value ($MM)</v>
          </cell>
          <cell r="N497" t="str">
            <v>% of Total</v>
          </cell>
          <cell r="P497" t="str">
            <v>% Ownership</v>
          </cell>
        </row>
        <row r="498">
          <cell r="B498" t="str">
            <v>Market Value of Equity</v>
          </cell>
          <cell r="F498">
            <v>2594.8945663599998</v>
          </cell>
          <cell r="G498">
            <v>4654.2815380299999</v>
          </cell>
          <cell r="I498" t="str">
            <v>Purchase Equity</v>
          </cell>
          <cell r="M498">
            <v>4654.2815380299999</v>
          </cell>
          <cell r="N498">
            <v>1.0546922468116571</v>
          </cell>
        </row>
        <row r="499">
          <cell r="B499" t="str">
            <v>Plus: Debt</v>
          </cell>
          <cell r="F499">
            <v>70.058999999999997</v>
          </cell>
          <cell r="G499">
            <v>70.058999999999997</v>
          </cell>
          <cell r="I499" t="str">
            <v>Insider Shares (11%) - Rollover Equity</v>
          </cell>
          <cell r="M499">
            <v>495.68098380019495</v>
          </cell>
          <cell r="N499">
            <v>0.11232472428544148</v>
          </cell>
          <cell r="P499">
            <v>0.1065</v>
          </cell>
        </row>
        <row r="500">
          <cell r="B500" t="str">
            <v>Plus: Minority Interest</v>
          </cell>
          <cell r="F500">
            <v>2.9409999999999998</v>
          </cell>
          <cell r="G500">
            <v>2.9409999999999998</v>
          </cell>
          <cell r="I500" t="str">
            <v>Purchase Equity: Outside Shareholders (89%)</v>
          </cell>
          <cell r="M500">
            <v>4158.6005542298044</v>
          </cell>
          <cell r="N500">
            <v>0.94236752252621558</v>
          </cell>
          <cell r="P500">
            <v>0.89349999999999996</v>
          </cell>
        </row>
        <row r="501">
          <cell r="B501" t="str">
            <v>Less: Cash</v>
          </cell>
          <cell r="F501">
            <v>-260.63</v>
          </cell>
          <cell r="G501">
            <v>-260.63</v>
          </cell>
          <cell r="I501" t="str">
            <v>Debt Refinanced</v>
          </cell>
          <cell r="M501">
            <v>73</v>
          </cell>
          <cell r="N501">
            <v>1.6542302692294654E-2</v>
          </cell>
        </row>
        <row r="502">
          <cell r="B502" t="str">
            <v>Enterprise Value</v>
          </cell>
          <cell r="F502">
            <v>2407.2645663599997</v>
          </cell>
          <cell r="G502">
            <v>4466.6515380299998</v>
          </cell>
          <cell r="I502" t="str">
            <v>Transaction Expenses</v>
          </cell>
          <cell r="M502">
            <v>50</v>
          </cell>
          <cell r="N502">
            <v>1.1330344309790859E-2</v>
          </cell>
        </row>
        <row r="503">
          <cell r="I503" t="str">
            <v>Deferred Financing Fees</v>
          </cell>
          <cell r="M503">
            <v>31.32800583113233</v>
          </cell>
          <cell r="N503">
            <v>7.099141852117301E-3</v>
          </cell>
        </row>
        <row r="504">
          <cell r="I504" t="str">
            <v>Minimum Cash</v>
          </cell>
          <cell r="M504">
            <v>100</v>
          </cell>
          <cell r="N504">
            <v>2.2660688619581718E-2</v>
          </cell>
        </row>
        <row r="505">
          <cell r="B505" t="str">
            <v>REVENUE</v>
          </cell>
          <cell r="I505" t="str">
            <v>Total Uses</v>
          </cell>
          <cell r="M505">
            <v>4412.9285600609364</v>
          </cell>
          <cell r="N505">
            <v>1.0000000000000002</v>
          </cell>
        </row>
        <row r="506">
          <cell r="D506" t="str">
            <v>Stat ($MM)</v>
          </cell>
          <cell r="F506" t="str">
            <v>EV / Revenue</v>
          </cell>
        </row>
        <row r="507">
          <cell r="B507">
            <v>2010</v>
          </cell>
          <cell r="D507">
            <v>887.75055120158515</v>
          </cell>
          <cell r="F507">
            <v>2.7116452511369631</v>
          </cell>
          <cell r="G507">
            <v>5.0314263753306747</v>
          </cell>
          <cell r="I507" t="str">
            <v>SOURCES OF FUNDS</v>
          </cell>
        </row>
        <row r="508">
          <cell r="B508">
            <v>2011</v>
          </cell>
          <cell r="D508">
            <v>910.4139373980961</v>
          </cell>
          <cell r="F508">
            <v>2.6441429194722188</v>
          </cell>
          <cell r="G508">
            <v>4.9061765802876431</v>
          </cell>
          <cell r="L508" t="str">
            <v>Maturity Yr.</v>
          </cell>
          <cell r="M508" t="str">
            <v>Value ($MM)</v>
          </cell>
          <cell r="N508" t="str">
            <v>% of Total</v>
          </cell>
        </row>
        <row r="509">
          <cell r="B509">
            <v>2012</v>
          </cell>
          <cell r="D509">
            <v>1001.4553311379059</v>
          </cell>
          <cell r="F509">
            <v>2.4037662904292896</v>
          </cell>
          <cell r="G509">
            <v>4.4601605275342209</v>
          </cell>
          <cell r="I509" t="str">
            <v>Cash</v>
          </cell>
          <cell r="M509">
            <v>260.63</v>
          </cell>
          <cell r="N509">
            <v>5.9060552749215831E-2</v>
          </cell>
        </row>
        <row r="510">
          <cell r="I510" t="str">
            <v>Senior Debt</v>
          </cell>
          <cell r="L510">
            <v>2025</v>
          </cell>
          <cell r="M510">
            <v>854.40015903088181</v>
          </cell>
          <cell r="N510">
            <v>0.19361295960319913</v>
          </cell>
        </row>
        <row r="511">
          <cell r="B511" t="str">
            <v>EBITDA</v>
          </cell>
          <cell r="I511" t="str">
            <v>Subordinated Debt</v>
          </cell>
          <cell r="L511">
            <v>2015</v>
          </cell>
          <cell r="M511">
            <v>569.60010602058787</v>
          </cell>
          <cell r="N511">
            <v>0.12907530640213274</v>
          </cell>
        </row>
        <row r="512">
          <cell r="D512" t="str">
            <v>Stat ($MM)</v>
          </cell>
          <cell r="F512" t="str">
            <v>EV / EBITDA</v>
          </cell>
          <cell r="I512" t="str">
            <v>PIK Note</v>
          </cell>
          <cell r="L512">
            <v>2016</v>
          </cell>
          <cell r="M512">
            <v>0</v>
          </cell>
          <cell r="N512">
            <v>0</v>
          </cell>
        </row>
        <row r="513">
          <cell r="B513">
            <v>2010</v>
          </cell>
          <cell r="D513">
            <v>284.80005301029394</v>
          </cell>
          <cell r="F513">
            <v>8.4524723254633329</v>
          </cell>
          <cell r="G513">
            <v>15.683464559848783</v>
          </cell>
          <cell r="I513" t="str">
            <v>Sponsor Equity</v>
          </cell>
          <cell r="M513">
            <v>2728.2982950094665</v>
          </cell>
          <cell r="N513">
            <v>0.6182511812454522</v>
          </cell>
        </row>
        <row r="514">
          <cell r="B514">
            <v>2011</v>
          </cell>
          <cell r="D514">
            <v>270.99071612577444</v>
          </cell>
          <cell r="F514">
            <v>8.8831993980292676</v>
          </cell>
          <cell r="G514">
            <v>16.482673657192375</v>
          </cell>
          <cell r="I514" t="str">
            <v>Total Sources</v>
          </cell>
          <cell r="M514">
            <v>4412.9285600609364</v>
          </cell>
          <cell r="N514">
            <v>0.99999999999999989</v>
          </cell>
        </row>
        <row r="515">
          <cell r="B515">
            <v>2012</v>
          </cell>
          <cell r="D515">
            <v>319.87737001853941</v>
          </cell>
          <cell r="F515">
            <v>7.5255857149897158</v>
          </cell>
          <cell r="G515">
            <v>13.963637183121525</v>
          </cell>
        </row>
        <row r="517">
          <cell r="B517" t="str">
            <v>EPS</v>
          </cell>
        </row>
        <row r="518">
          <cell r="D518" t="str">
            <v>Stat ($MM)</v>
          </cell>
          <cell r="F518" t="str">
            <v>Price / Earnings</v>
          </cell>
        </row>
        <row r="519">
          <cell r="B519">
            <v>2010</v>
          </cell>
          <cell r="D519">
            <v>2.3057126458150532</v>
          </cell>
          <cell r="F519">
            <v>12.34325537124319</v>
          </cell>
          <cell r="G519">
            <v>21.600696899675579</v>
          </cell>
        </row>
        <row r="520">
          <cell r="B520">
            <v>2011</v>
          </cell>
          <cell r="D520">
            <v>2.1973374879628089</v>
          </cell>
          <cell r="F520">
            <v>12.952038617602515</v>
          </cell>
          <cell r="G520">
            <v>22.666067580804398</v>
          </cell>
        </row>
        <row r="521">
          <cell r="B521">
            <v>2012</v>
          </cell>
          <cell r="D521">
            <v>2.4866677694419965</v>
          </cell>
          <cell r="F521">
            <v>11.445035138886434</v>
          </cell>
          <cell r="G521">
            <v>20.028811493051261</v>
          </cell>
        </row>
        <row r="525">
          <cell r="E525" t="str">
            <v>Entry</v>
          </cell>
          <cell r="G525" t="str">
            <v>Exit</v>
          </cell>
        </row>
        <row r="526">
          <cell r="B526" t="str">
            <v>Summary Returns</v>
          </cell>
          <cell r="E526">
            <v>40178</v>
          </cell>
          <cell r="G526">
            <v>41639</v>
          </cell>
        </row>
        <row r="527">
          <cell r="B527" t="str">
            <v>Stock Price</v>
          </cell>
          <cell r="E527">
            <v>28.46</v>
          </cell>
        </row>
        <row r="528">
          <cell r="B528" t="str">
            <v>Premium</v>
          </cell>
          <cell r="E528">
            <v>0.75</v>
          </cell>
        </row>
        <row r="529">
          <cell r="B529" t="str">
            <v>Purchase Price per Share</v>
          </cell>
          <cell r="E529">
            <v>49.805</v>
          </cell>
        </row>
        <row r="530">
          <cell r="B530" t="str">
            <v>Diluted Shares (1)</v>
          </cell>
          <cell r="E530">
            <v>93.45008609637587</v>
          </cell>
        </row>
        <row r="531">
          <cell r="B531" t="str">
            <v>Equity Value</v>
          </cell>
          <cell r="E531">
            <v>4654.2815380299999</v>
          </cell>
          <cell r="G531">
            <v>5416.9090408913789</v>
          </cell>
        </row>
        <row r="532">
          <cell r="B532" t="str">
            <v>Plus: Debt</v>
          </cell>
          <cell r="E532">
            <v>73</v>
          </cell>
          <cell r="G532">
            <v>572.54111</v>
          </cell>
        </row>
        <row r="533">
          <cell r="B533" t="str">
            <v>Less: Cash</v>
          </cell>
          <cell r="E533">
            <v>-260.63</v>
          </cell>
          <cell r="G533">
            <v>-232.10276835207907</v>
          </cell>
        </row>
        <row r="534">
          <cell r="B534" t="str">
            <v>Enterprise Value</v>
          </cell>
          <cell r="E534">
            <v>4466.6515380299998</v>
          </cell>
          <cell r="G534">
            <v>5757.3473787906159</v>
          </cell>
        </row>
        <row r="536">
          <cell r="B536" t="str">
            <v>Implied Multiples</v>
          </cell>
        </row>
        <row r="537">
          <cell r="B537" t="str">
            <v>EV/EBITDA (2)</v>
          </cell>
          <cell r="E537">
            <v>15.683464559848783</v>
          </cell>
          <cell r="G537">
            <v>14</v>
          </cell>
        </row>
        <row r="538">
          <cell r="B538" t="str">
            <v>Price/Earnings (2)</v>
          </cell>
          <cell r="E538">
            <v>21.600696899675579</v>
          </cell>
          <cell r="G538">
            <v>21.574274471382399</v>
          </cell>
        </row>
        <row r="539">
          <cell r="B539" t="str">
            <v>Debt / LTM EBITDA (pre-transaction)</v>
          </cell>
          <cell r="E539">
            <v>0.25632017700980364</v>
          </cell>
        </row>
        <row r="540">
          <cell r="B540" t="str">
            <v>Debt / LTM EBITDA (post-transaction)</v>
          </cell>
          <cell r="E540">
            <v>5</v>
          </cell>
          <cell r="G540">
            <v>1.5785296463114742</v>
          </cell>
        </row>
        <row r="542">
          <cell r="B542" t="str">
            <v>IRR</v>
          </cell>
          <cell r="G542">
            <v>0.14693633913993837</v>
          </cell>
        </row>
        <row r="543">
          <cell r="B543" t="str">
            <v>IRR with 10% Operating Expense Savings</v>
          </cell>
          <cell r="F543">
            <v>26.625468255175388</v>
          </cell>
        </row>
        <row r="545">
          <cell r="B545" t="str">
            <v xml:space="preserve">(1) Entry multiple based on 2009E EBITDA, exit multiple based on 1-Yr Fwd EBITDA at exit. </v>
          </cell>
        </row>
        <row r="547">
          <cell r="B547" t="str">
            <v>SIMPLE STANDALONE MODEL</v>
          </cell>
        </row>
        <row r="548">
          <cell r="A548" t="str">
            <v>x</v>
          </cell>
          <cell r="B548" t="str">
            <v>LBO ANALYSIS - PRO FORMA INCOME STATEMENT &amp; CASH FLOW (CASE 3 - HIGH GROWTH CASE)</v>
          </cell>
          <cell r="O548" t="str">
            <v>Strictly Private &amp; Confidential</v>
          </cell>
        </row>
        <row r="551">
          <cell r="G551" t="str">
            <v>Fiscal Year Ended December 31,</v>
          </cell>
        </row>
        <row r="552">
          <cell r="F552">
            <v>40178</v>
          </cell>
          <cell r="G552">
            <v>2010</v>
          </cell>
          <cell r="H552">
            <v>2011</v>
          </cell>
          <cell r="I552">
            <v>2012</v>
          </cell>
          <cell r="J552">
            <v>2013</v>
          </cell>
          <cell r="K552">
            <v>2014</v>
          </cell>
        </row>
        <row r="554">
          <cell r="B554" t="str">
            <v>SUMMARY PRO FORMA INCOME STATEMENT</v>
          </cell>
        </row>
        <row r="555">
          <cell r="B555" t="str">
            <v>Revenue</v>
          </cell>
          <cell r="G555">
            <v>887.75055120158515</v>
          </cell>
          <cell r="H555">
            <v>910.4139373980961</v>
          </cell>
          <cell r="I555">
            <v>1001.4553311379059</v>
          </cell>
          <cell r="J555">
            <v>1051.3884124323924</v>
          </cell>
          <cell r="K555">
            <v>1177.1377664609781</v>
          </cell>
        </row>
        <row r="557">
          <cell r="B557" t="str">
            <v>EBITDA</v>
          </cell>
          <cell r="F557">
            <v>170.72151562317481</v>
          </cell>
          <cell r="G557">
            <v>284.80005301029394</v>
          </cell>
          <cell r="H557">
            <v>270.99071612577444</v>
          </cell>
          <cell r="I557">
            <v>319.87737001853941</v>
          </cell>
          <cell r="J557">
            <v>319.899430790976</v>
          </cell>
          <cell r="K557">
            <v>362.70532602149598</v>
          </cell>
        </row>
        <row r="558">
          <cell r="B558" t="str">
            <v>Less: D&amp;A</v>
          </cell>
          <cell r="G558">
            <v>-4</v>
          </cell>
          <cell r="H558">
            <v>-4</v>
          </cell>
          <cell r="I558">
            <v>-4</v>
          </cell>
          <cell r="J558">
            <v>-4</v>
          </cell>
          <cell r="K558">
            <v>-4</v>
          </cell>
        </row>
        <row r="559">
          <cell r="B559" t="str">
            <v>EBIT</v>
          </cell>
          <cell r="G559">
            <v>280.80005301029394</v>
          </cell>
          <cell r="H559">
            <v>266.99071612577444</v>
          </cell>
          <cell r="I559">
            <v>315.87737001853941</v>
          </cell>
          <cell r="J559">
            <v>315.899430790976</v>
          </cell>
          <cell r="K559">
            <v>358.70532602149598</v>
          </cell>
        </row>
        <row r="561">
          <cell r="B561" t="str">
            <v>Deferred Financing Fees</v>
          </cell>
          <cell r="D561" t="str">
            <v>Amortize Over</v>
          </cell>
          <cell r="E561">
            <v>3</v>
          </cell>
          <cell r="G561">
            <v>10.442668610377444</v>
          </cell>
          <cell r="H561">
            <v>10.442668610377444</v>
          </cell>
          <cell r="I561">
            <v>10.442668610377442</v>
          </cell>
          <cell r="J561">
            <v>0</v>
          </cell>
          <cell r="K561">
            <v>0</v>
          </cell>
        </row>
        <row r="562">
          <cell r="B562" t="str">
            <v>Interest Expense</v>
          </cell>
          <cell r="F562">
            <v>99.680018553602878</v>
          </cell>
          <cell r="G562">
            <v>96.218843173978058</v>
          </cell>
          <cell r="H562">
            <v>87.227268957692786</v>
          </cell>
          <cell r="I562">
            <v>73.831318389982016</v>
          </cell>
          <cell r="J562">
            <v>60.140015687331754</v>
          </cell>
          <cell r="K562">
            <v>51.365136885606915</v>
          </cell>
          <cell r="R562" t="str">
            <v>Circ</v>
          </cell>
        </row>
        <row r="563">
          <cell r="B563" t="str">
            <v>Interest (Income)</v>
          </cell>
          <cell r="F563">
            <v>-9.9173249999999999</v>
          </cell>
          <cell r="G563">
            <v>-5.5</v>
          </cell>
          <cell r="H563">
            <v>-5.75</v>
          </cell>
          <cell r="I563">
            <v>-6.0000000000215552</v>
          </cell>
          <cell r="J563">
            <v>-6.2500000236089912</v>
          </cell>
          <cell r="K563">
            <v>-10.793339909508761</v>
          </cell>
          <cell r="R563">
            <v>1</v>
          </cell>
        </row>
        <row r="564">
          <cell r="B564" t="str">
            <v>Pre-Tax Income</v>
          </cell>
          <cell r="G564">
            <v>179.63854122593844</v>
          </cell>
          <cell r="H564">
            <v>175.07077855770422</v>
          </cell>
          <cell r="I564">
            <v>237.6033830182015</v>
          </cell>
          <cell r="J564">
            <v>262.00941512725325</v>
          </cell>
          <cell r="K564">
            <v>318.13352904539784</v>
          </cell>
        </row>
        <row r="565">
          <cell r="B565" t="str">
            <v>Less: Taxes at 35.0%</v>
          </cell>
          <cell r="G565">
            <v>-62.873489429078447</v>
          </cell>
          <cell r="H565">
            <v>-61.274772495196473</v>
          </cell>
          <cell r="I565">
            <v>-83.161184056370516</v>
          </cell>
          <cell r="J565">
            <v>-91.703295294538634</v>
          </cell>
          <cell r="K565">
            <v>-111.34673516588924</v>
          </cell>
          <cell r="R565" t="str">
            <v>2015 Net Income</v>
          </cell>
        </row>
        <row r="566">
          <cell r="B566" t="str">
            <v>Net Income</v>
          </cell>
          <cell r="G566">
            <v>116.76505179685999</v>
          </cell>
          <cell r="H566">
            <v>113.79600606250774</v>
          </cell>
          <cell r="I566">
            <v>154.44219896183097</v>
          </cell>
          <cell r="J566">
            <v>170.30611983271461</v>
          </cell>
          <cell r="K566">
            <v>206.78679387950859</v>
          </cell>
          <cell r="R566">
            <v>251.08186461513364</v>
          </cell>
        </row>
        <row r="568">
          <cell r="B568" t="str">
            <v>OPERATING ASSUMPTOINS</v>
          </cell>
        </row>
        <row r="569">
          <cell r="B569" t="str">
            <v>Revenue Growth</v>
          </cell>
          <cell r="H569">
            <v>2.5529002675172219E-2</v>
          </cell>
          <cell r="I569">
            <v>0.10000000000000009</v>
          </cell>
          <cell r="J569">
            <v>4.9860517730481169E-2</v>
          </cell>
          <cell r="K569">
            <v>0.11960313861331606</v>
          </cell>
        </row>
        <row r="570">
          <cell r="B570" t="str">
            <v>EBITDA Margin</v>
          </cell>
          <cell r="G570">
            <v>0.32081089966636722</v>
          </cell>
          <cell r="H570">
            <v>0.2976565988216836</v>
          </cell>
          <cell r="I570">
            <v>0.31941251903375262</v>
          </cell>
          <cell r="J570">
            <v>0.30426379728770936</v>
          </cell>
          <cell r="K570">
            <v>0.30812478909070801</v>
          </cell>
        </row>
        <row r="571">
          <cell r="B571" t="str">
            <v>EBIT Margin</v>
          </cell>
          <cell r="G571">
            <v>0.31630512944230382</v>
          </cell>
          <cell r="H571">
            <v>0.29326299297308273</v>
          </cell>
          <cell r="I571">
            <v>0.31541833189866098</v>
          </cell>
          <cell r="J571">
            <v>0.30045930415015804</v>
          </cell>
          <cell r="K571">
            <v>0.30472671614294605</v>
          </cell>
        </row>
        <row r="572">
          <cell r="B572" t="str">
            <v>Tax Rate</v>
          </cell>
          <cell r="G572">
            <v>0.35</v>
          </cell>
          <cell r="H572">
            <v>0.35</v>
          </cell>
          <cell r="I572">
            <v>0.35</v>
          </cell>
          <cell r="J572">
            <v>0.35</v>
          </cell>
          <cell r="K572">
            <v>0.35</v>
          </cell>
        </row>
        <row r="576">
          <cell r="B576" t="str">
            <v>SUMMARY PRO FORMA CASH FLOW STATEMENT</v>
          </cell>
        </row>
        <row r="577">
          <cell r="B577" t="str">
            <v>Net Income</v>
          </cell>
          <cell r="G577">
            <v>116.76505179685999</v>
          </cell>
          <cell r="H577">
            <v>113.79600606250774</v>
          </cell>
          <cell r="I577">
            <v>154.44219896183097</v>
          </cell>
          <cell r="J577">
            <v>170.30611983271461</v>
          </cell>
          <cell r="K577">
            <v>206.78679387950859</v>
          </cell>
        </row>
        <row r="578">
          <cell r="B578" t="str">
            <v>Plus: Depreciation &amp; Amortization</v>
          </cell>
          <cell r="G578">
            <v>4</v>
          </cell>
          <cell r="H578">
            <v>4</v>
          </cell>
          <cell r="I578">
            <v>4</v>
          </cell>
          <cell r="J578">
            <v>4</v>
          </cell>
          <cell r="K578">
            <v>4</v>
          </cell>
        </row>
        <row r="579">
          <cell r="B579" t="str">
            <v>Plus: Non-Cash Interest on Debt</v>
          </cell>
          <cell r="G579">
            <v>0</v>
          </cell>
          <cell r="H579">
            <v>0</v>
          </cell>
          <cell r="I579">
            <v>0</v>
          </cell>
          <cell r="J579">
            <v>0</v>
          </cell>
          <cell r="K579">
            <v>0</v>
          </cell>
        </row>
        <row r="580">
          <cell r="B580" t="str">
            <v>Plus: Deferred Financing Fees</v>
          </cell>
          <cell r="G580">
            <v>10.442668610377444</v>
          </cell>
          <cell r="H580">
            <v>10.442668610377444</v>
          </cell>
          <cell r="I580">
            <v>10.442668610377442</v>
          </cell>
          <cell r="J580">
            <v>0</v>
          </cell>
          <cell r="K580">
            <v>0</v>
          </cell>
        </row>
        <row r="581">
          <cell r="B581" t="str">
            <v>Funds From Operations</v>
          </cell>
          <cell r="G581">
            <v>131.20772040723745</v>
          </cell>
          <cell r="H581">
            <v>128.2386746728852</v>
          </cell>
          <cell r="I581">
            <v>168.88486757220841</v>
          </cell>
          <cell r="J581">
            <v>174.30611983271461</v>
          </cell>
          <cell r="K581">
            <v>210.78679387950859</v>
          </cell>
        </row>
        <row r="582">
          <cell r="B582" t="str">
            <v>Less: Increase in Working Capital</v>
          </cell>
          <cell r="G582">
            <v>-44.798467967913439</v>
          </cell>
          <cell r="H582">
            <v>35.352235316681799</v>
          </cell>
          <cell r="I582">
            <v>73.006686335312438</v>
          </cell>
          <cell r="J582">
            <v>0</v>
          </cell>
          <cell r="K582">
            <v>0</v>
          </cell>
        </row>
        <row r="583">
          <cell r="B583" t="str">
            <v>Plus: Library Amortization</v>
          </cell>
          <cell r="G583">
            <v>10.963260214836708</v>
          </cell>
          <cell r="H583">
            <v>2.7557178991145772</v>
          </cell>
          <cell r="I583">
            <v>2.8935037940703063</v>
          </cell>
          <cell r="J583">
            <v>3.1035793117178678</v>
          </cell>
          <cell r="K583">
            <v>3.4747771383346802</v>
          </cell>
        </row>
        <row r="584">
          <cell r="B584" t="str">
            <v>Plus: Stock-Based Compensation</v>
          </cell>
          <cell r="G584">
            <v>38</v>
          </cell>
          <cell r="H584">
            <v>38</v>
          </cell>
          <cell r="I584">
            <v>38</v>
          </cell>
          <cell r="J584">
            <v>38</v>
          </cell>
          <cell r="K584">
            <v>38</v>
          </cell>
        </row>
        <row r="585">
          <cell r="B585" t="str">
            <v>Cash Flow From Operating Activities</v>
          </cell>
          <cell r="G585">
            <v>135.37251265416072</v>
          </cell>
          <cell r="H585">
            <v>204.34662788868158</v>
          </cell>
          <cell r="I585">
            <v>282.7850577015912</v>
          </cell>
          <cell r="J585">
            <v>215.40969914443249</v>
          </cell>
          <cell r="K585">
            <v>252.26157101784327</v>
          </cell>
        </row>
        <row r="587">
          <cell r="B587" t="str">
            <v>Less: Total Capex</v>
          </cell>
          <cell r="G587">
            <v>-20</v>
          </cell>
          <cell r="H587">
            <v>-20</v>
          </cell>
          <cell r="I587">
            <v>-20.6</v>
          </cell>
          <cell r="J587">
            <v>-21.218000000000004</v>
          </cell>
          <cell r="K587">
            <v>-21.854540000000004</v>
          </cell>
        </row>
        <row r="588">
          <cell r="B588" t="str">
            <v>Cash Flow Available to Service Debt</v>
          </cell>
          <cell r="G588">
            <v>115.37251265416072</v>
          </cell>
          <cell r="H588">
            <v>184.34662788868158</v>
          </cell>
          <cell r="I588">
            <v>262.18505770159118</v>
          </cell>
          <cell r="J588">
            <v>194.1916991444325</v>
          </cell>
          <cell r="K588">
            <v>230.40703101784325</v>
          </cell>
        </row>
        <row r="589">
          <cell r="B589" t="str">
            <v>(Repayment) / Issuance of Debt</v>
          </cell>
          <cell r="G589">
            <v>-115.37251265416072</v>
          </cell>
          <cell r="H589">
            <v>-184.34662788868164</v>
          </cell>
          <cell r="I589">
            <v>-262.1850577016769</v>
          </cell>
          <cell r="J589">
            <v>-194.19169905479811</v>
          </cell>
          <cell r="K589">
            <v>-98.304262461898048</v>
          </cell>
        </row>
        <row r="590">
          <cell r="B590" t="str">
            <v>Change in Cash &amp; Equivalents</v>
          </cell>
          <cell r="G590">
            <v>0</v>
          </cell>
          <cell r="H590">
            <v>0</v>
          </cell>
          <cell r="I590">
            <v>-8.5719875642098486E-11</v>
          </cell>
          <cell r="J590">
            <v>8.963439768194803E-8</v>
          </cell>
          <cell r="K590">
            <v>132.1027685559452</v>
          </cell>
        </row>
        <row r="595">
          <cell r="B595" t="str">
            <v>SIMPLE STANDALONE MODEL</v>
          </cell>
        </row>
        <row r="596">
          <cell r="A596" t="str">
            <v>x</v>
          </cell>
          <cell r="B596" t="str">
            <v>LBO ANALYSIS - PRO FORMA DEBT &amp; CASH SCHEDULES (CASE 3 - HIGH GROWTH CASE)</v>
          </cell>
          <cell r="O596" t="str">
            <v>Strictly Private &amp; Confidential</v>
          </cell>
        </row>
        <row r="599">
          <cell r="G599" t="str">
            <v>Fiscal Year Ended December 31,</v>
          </cell>
        </row>
        <row r="600">
          <cell r="F600" t="str">
            <v>PF 2009</v>
          </cell>
          <cell r="G600">
            <v>2010</v>
          </cell>
          <cell r="H600">
            <v>2011</v>
          </cell>
          <cell r="I600">
            <v>2012</v>
          </cell>
          <cell r="J600">
            <v>2013</v>
          </cell>
          <cell r="K600">
            <v>2014</v>
          </cell>
        </row>
        <row r="602">
          <cell r="B602" t="str">
            <v>CASH AVAILABLE FOR DEBT SERVICE</v>
          </cell>
        </row>
        <row r="603">
          <cell r="B603" t="str">
            <v>Beginning Cash &amp; Equivalents</v>
          </cell>
          <cell r="G603">
            <v>100</v>
          </cell>
          <cell r="H603">
            <v>100</v>
          </cell>
          <cell r="I603">
            <v>100.00000000000301</v>
          </cell>
          <cell r="J603">
            <v>100.0000000049383</v>
          </cell>
          <cell r="K603">
            <v>99.999998094344306</v>
          </cell>
        </row>
        <row r="604">
          <cell r="B604" t="str">
            <v>Less: Minimum Cash Requirement</v>
          </cell>
          <cell r="G604">
            <v>-100</v>
          </cell>
          <cell r="H604">
            <v>-100</v>
          </cell>
          <cell r="I604">
            <v>-100</v>
          </cell>
          <cell r="J604">
            <v>-100</v>
          </cell>
          <cell r="K604">
            <v>-100</v>
          </cell>
        </row>
        <row r="605">
          <cell r="B605" t="str">
            <v>Plus: Free Cash Flow Available to Service Debt</v>
          </cell>
          <cell r="G605">
            <v>115.37251265416072</v>
          </cell>
          <cell r="H605">
            <v>184.34662788868158</v>
          </cell>
          <cell r="I605">
            <v>262.18505770159118</v>
          </cell>
          <cell r="J605">
            <v>194.1916991444325</v>
          </cell>
          <cell r="K605">
            <v>230.40703101784325</v>
          </cell>
        </row>
        <row r="606">
          <cell r="B606" t="str">
            <v>Plus: Scheduled Borrowings / (Repayments)</v>
          </cell>
          <cell r="G606">
            <v>0</v>
          </cell>
          <cell r="H606">
            <v>0</v>
          </cell>
          <cell r="I606">
            <v>0</v>
          </cell>
          <cell r="J606">
            <v>0</v>
          </cell>
          <cell r="K606">
            <v>0</v>
          </cell>
        </row>
        <row r="607">
          <cell r="B607" t="str">
            <v>Net Cash Available to Service Total Debt / (Funds Required)</v>
          </cell>
          <cell r="G607">
            <v>115.37251265416072</v>
          </cell>
          <cell r="H607">
            <v>184.34662788868158</v>
          </cell>
          <cell r="I607">
            <v>262.18505770159419</v>
          </cell>
          <cell r="J607">
            <v>194.19169914937081</v>
          </cell>
          <cell r="K607">
            <v>230.40702911218756</v>
          </cell>
        </row>
        <row r="609">
          <cell r="B609" t="str">
            <v>3-Month LIBOR</v>
          </cell>
          <cell r="G609">
            <v>5.5E-2</v>
          </cell>
          <cell r="H609">
            <v>5.7500000000000002E-2</v>
          </cell>
          <cell r="I609">
            <v>6.0000000000000005E-2</v>
          </cell>
          <cell r="J609">
            <v>6.25E-2</v>
          </cell>
          <cell r="K609">
            <v>6.5000000000000002E-2</v>
          </cell>
        </row>
        <row r="611">
          <cell r="B611" t="str">
            <v>SENIOR DEBT</v>
          </cell>
        </row>
        <row r="612">
          <cell r="B612" t="str">
            <v>Beginning Balance</v>
          </cell>
          <cell r="G612">
            <v>854.40015903088181</v>
          </cell>
          <cell r="H612">
            <v>739.02764637672112</v>
          </cell>
          <cell r="I612">
            <v>554.68101848803951</v>
          </cell>
          <cell r="J612">
            <v>292.49596078636239</v>
          </cell>
          <cell r="K612">
            <v>98.304261732297334</v>
          </cell>
        </row>
        <row r="613">
          <cell r="B613" t="str">
            <v>Maturity (Repayment)</v>
          </cell>
          <cell r="G613">
            <v>0</v>
          </cell>
          <cell r="H613">
            <v>0</v>
          </cell>
          <cell r="I613">
            <v>0</v>
          </cell>
          <cell r="J613">
            <v>0</v>
          </cell>
          <cell r="K613">
            <v>0</v>
          </cell>
        </row>
        <row r="614">
          <cell r="B614" t="str">
            <v>Draw / (Amortization)</v>
          </cell>
          <cell r="D614" t="str">
            <v>Optional Repayments?</v>
          </cell>
          <cell r="E614">
            <v>1</v>
          </cell>
          <cell r="G614">
            <v>-115.37251265416072</v>
          </cell>
          <cell r="H614">
            <v>-184.34662788868158</v>
          </cell>
          <cell r="I614">
            <v>-262.18505770159419</v>
          </cell>
          <cell r="J614">
            <v>-194.19169914937081</v>
          </cell>
          <cell r="K614">
            <v>-98.304261732297334</v>
          </cell>
        </row>
        <row r="615">
          <cell r="B615" t="str">
            <v>Ending Balance</v>
          </cell>
          <cell r="G615">
            <v>739.02764637672112</v>
          </cell>
          <cell r="H615">
            <v>554.68101848803951</v>
          </cell>
          <cell r="I615">
            <v>292.49596078644532</v>
          </cell>
          <cell r="J615">
            <v>98.304261636991583</v>
          </cell>
          <cell r="K615">
            <v>0</v>
          </cell>
        </row>
        <row r="616">
          <cell r="B616" t="str">
            <v>Rate</v>
          </cell>
          <cell r="F616">
            <v>0.06</v>
          </cell>
          <cell r="G616">
            <v>0.06</v>
          </cell>
          <cell r="H616">
            <v>0.06</v>
          </cell>
          <cell r="I616">
            <v>0.06</v>
          </cell>
          <cell r="J616">
            <v>0.06</v>
          </cell>
          <cell r="K616">
            <v>0.06</v>
          </cell>
        </row>
        <row r="617">
          <cell r="B617" t="str">
            <v>Interest</v>
          </cell>
          <cell r="D617" t="str">
            <v>Average Interest?</v>
          </cell>
          <cell r="E617">
            <v>1</v>
          </cell>
          <cell r="F617">
            <v>51.264009541852907</v>
          </cell>
          <cell r="G617">
            <v>47.802834162228088</v>
          </cell>
          <cell r="H617">
            <v>38.811259945942815</v>
          </cell>
          <cell r="I617">
            <v>25.415309378234547</v>
          </cell>
          <cell r="J617">
            <v>11.724006672700618</v>
          </cell>
          <cell r="K617">
            <v>2.9491278519689201</v>
          </cell>
        </row>
        <row r="619">
          <cell r="B619" t="str">
            <v>Cash Available to Service Subordinated Debt</v>
          </cell>
          <cell r="G619">
            <v>0</v>
          </cell>
          <cell r="H619">
            <v>0</v>
          </cell>
          <cell r="I619">
            <v>0</v>
          </cell>
          <cell r="J619">
            <v>0</v>
          </cell>
          <cell r="K619">
            <v>132.10276737989022</v>
          </cell>
        </row>
        <row r="622">
          <cell r="B622" t="str">
            <v>SUBORDINATED DEBT</v>
          </cell>
        </row>
        <row r="623">
          <cell r="B623" t="str">
            <v>Beginning Balance</v>
          </cell>
          <cell r="G623">
            <v>569.60010602058787</v>
          </cell>
          <cell r="H623">
            <v>569.60010602058787</v>
          </cell>
          <cell r="I623">
            <v>569.60010602058787</v>
          </cell>
          <cell r="J623">
            <v>569.60010602058787</v>
          </cell>
          <cell r="K623">
            <v>569.60010602058787</v>
          </cell>
        </row>
        <row r="624">
          <cell r="B624" t="str">
            <v>Maturity (Repayment)</v>
          </cell>
          <cell r="G624">
            <v>0</v>
          </cell>
          <cell r="H624">
            <v>0</v>
          </cell>
          <cell r="I624">
            <v>0</v>
          </cell>
          <cell r="J624">
            <v>0</v>
          </cell>
          <cell r="K624">
            <v>0</v>
          </cell>
        </row>
        <row r="625">
          <cell r="B625" t="str">
            <v>Optional (Repayments)</v>
          </cell>
          <cell r="D625" t="str">
            <v>Optional Repayments?</v>
          </cell>
          <cell r="E625">
            <v>0</v>
          </cell>
          <cell r="G625">
            <v>0</v>
          </cell>
          <cell r="H625">
            <v>0</v>
          </cell>
          <cell r="I625">
            <v>0</v>
          </cell>
          <cell r="J625">
            <v>0</v>
          </cell>
          <cell r="K625">
            <v>0</v>
          </cell>
        </row>
        <row r="626">
          <cell r="B626" t="str">
            <v>Ending Balance</v>
          </cell>
          <cell r="G626">
            <v>569.60010602058787</v>
          </cell>
          <cell r="H626">
            <v>569.60010602058787</v>
          </cell>
          <cell r="I626">
            <v>569.60010602058787</v>
          </cell>
          <cell r="J626">
            <v>569.60010602058787</v>
          </cell>
          <cell r="K626">
            <v>569.60010602058787</v>
          </cell>
        </row>
        <row r="627">
          <cell r="B627" t="str">
            <v>Rate</v>
          </cell>
          <cell r="F627">
            <v>8.5000000000000006E-2</v>
          </cell>
          <cell r="G627">
            <v>8.5000000000000006E-2</v>
          </cell>
          <cell r="H627">
            <v>8.5000000000000006E-2</v>
          </cell>
          <cell r="I627">
            <v>8.5000000000000006E-2</v>
          </cell>
          <cell r="J627">
            <v>8.5000000000000006E-2</v>
          </cell>
          <cell r="K627">
            <v>8.5000000000000006E-2</v>
          </cell>
        </row>
        <row r="628">
          <cell r="B628" t="str">
            <v>Interest</v>
          </cell>
          <cell r="D628" t="str">
            <v>Average Interest?</v>
          </cell>
          <cell r="E628">
            <v>1</v>
          </cell>
          <cell r="F628">
            <v>48.416009011749971</v>
          </cell>
          <cell r="G628">
            <v>48.416009011749971</v>
          </cell>
          <cell r="H628">
            <v>48.416009011749971</v>
          </cell>
          <cell r="I628">
            <v>48.416009011749971</v>
          </cell>
          <cell r="J628">
            <v>48.416009011749971</v>
          </cell>
          <cell r="K628">
            <v>48.416009011749971</v>
          </cell>
        </row>
        <row r="630">
          <cell r="B630" t="str">
            <v>Cash Available to Service Pik Note</v>
          </cell>
          <cell r="F630">
            <v>0</v>
          </cell>
          <cell r="G630">
            <v>0</v>
          </cell>
          <cell r="H630">
            <v>0</v>
          </cell>
          <cell r="I630">
            <v>0</v>
          </cell>
          <cell r="J630">
            <v>0</v>
          </cell>
          <cell r="K630">
            <v>132.10276737989022</v>
          </cell>
        </row>
        <row r="633">
          <cell r="B633" t="str">
            <v>PIK NOTE</v>
          </cell>
        </row>
        <row r="634">
          <cell r="B634" t="str">
            <v>Beginning Balance</v>
          </cell>
          <cell r="F634">
            <v>0</v>
          </cell>
          <cell r="G634">
            <v>0</v>
          </cell>
          <cell r="H634">
            <v>0</v>
          </cell>
          <cell r="I634">
            <v>0</v>
          </cell>
          <cell r="J634">
            <v>0</v>
          </cell>
          <cell r="K634">
            <v>0</v>
          </cell>
        </row>
        <row r="635">
          <cell r="B635" t="str">
            <v>PIK Interest</v>
          </cell>
          <cell r="G635">
            <v>0</v>
          </cell>
          <cell r="H635">
            <v>0</v>
          </cell>
          <cell r="I635">
            <v>0</v>
          </cell>
          <cell r="J635">
            <v>0</v>
          </cell>
          <cell r="K635">
            <v>0</v>
          </cell>
        </row>
        <row r="636">
          <cell r="B636" t="str">
            <v>Maturity (Repayment)</v>
          </cell>
          <cell r="G636">
            <v>0</v>
          </cell>
          <cell r="H636">
            <v>0</v>
          </cell>
          <cell r="I636">
            <v>0</v>
          </cell>
          <cell r="J636">
            <v>0</v>
          </cell>
          <cell r="K636">
            <v>0</v>
          </cell>
        </row>
        <row r="637">
          <cell r="B637" t="str">
            <v>Optional (Repayments)</v>
          </cell>
          <cell r="D637" t="str">
            <v>Optional Repayments?</v>
          </cell>
          <cell r="E637">
            <v>1</v>
          </cell>
          <cell r="G637">
            <v>0</v>
          </cell>
          <cell r="H637">
            <v>0</v>
          </cell>
          <cell r="I637">
            <v>0</v>
          </cell>
          <cell r="J637">
            <v>0</v>
          </cell>
          <cell r="K637">
            <v>0</v>
          </cell>
        </row>
        <row r="638">
          <cell r="B638" t="str">
            <v>Ending Balance</v>
          </cell>
          <cell r="G638">
            <v>0</v>
          </cell>
          <cell r="H638">
            <v>0</v>
          </cell>
          <cell r="I638">
            <v>0</v>
          </cell>
          <cell r="J638">
            <v>0</v>
          </cell>
          <cell r="K638">
            <v>0</v>
          </cell>
        </row>
        <row r="639">
          <cell r="B639" t="str">
            <v>Rate</v>
          </cell>
          <cell r="F639">
            <v>0.12</v>
          </cell>
          <cell r="G639">
            <v>0.12</v>
          </cell>
          <cell r="H639">
            <v>0.12</v>
          </cell>
          <cell r="I639">
            <v>0.12</v>
          </cell>
          <cell r="J639">
            <v>0.12</v>
          </cell>
          <cell r="K639">
            <v>0.12</v>
          </cell>
        </row>
        <row r="640">
          <cell r="B640" t="str">
            <v>Interest Expense</v>
          </cell>
          <cell r="D640" t="str">
            <v>Average Interest?</v>
          </cell>
          <cell r="E640">
            <v>1</v>
          </cell>
          <cell r="F640">
            <v>0</v>
          </cell>
          <cell r="G640">
            <v>0</v>
          </cell>
          <cell r="H640">
            <v>0</v>
          </cell>
          <cell r="I640">
            <v>0</v>
          </cell>
          <cell r="J640">
            <v>0</v>
          </cell>
          <cell r="K640">
            <v>0</v>
          </cell>
        </row>
        <row r="641">
          <cell r="B641" t="str">
            <v>Less: PIK Interest</v>
          </cell>
          <cell r="G641">
            <v>0</v>
          </cell>
          <cell r="H641">
            <v>0</v>
          </cell>
          <cell r="I641">
            <v>0</v>
          </cell>
          <cell r="J641">
            <v>0</v>
          </cell>
          <cell r="K641">
            <v>0</v>
          </cell>
        </row>
        <row r="642">
          <cell r="B642" t="str">
            <v>Cash Interest</v>
          </cell>
          <cell r="G642">
            <v>0</v>
          </cell>
          <cell r="H642">
            <v>0</v>
          </cell>
          <cell r="I642">
            <v>0</v>
          </cell>
          <cell r="J642">
            <v>0</v>
          </cell>
          <cell r="K642">
            <v>0</v>
          </cell>
        </row>
        <row r="646">
          <cell r="B646" t="str">
            <v>SIMPLE STANDALONE MODEL</v>
          </cell>
        </row>
        <row r="647">
          <cell r="A647" t="str">
            <v>x</v>
          </cell>
          <cell r="B647" t="str">
            <v>LBO ANALYSIS - PRO FORMA DEBT &amp; CASH SCHEDULES (CASE 3 - HIGH GROWTH CASE)</v>
          </cell>
          <cell r="O647" t="str">
            <v>Strictly Private &amp; Confidential</v>
          </cell>
        </row>
        <row r="650">
          <cell r="G650" t="str">
            <v>Fiscal Year Ended December 31,</v>
          </cell>
        </row>
        <row r="651">
          <cell r="G651">
            <v>2010</v>
          </cell>
          <cell r="H651">
            <v>2011</v>
          </cell>
          <cell r="I651">
            <v>2012</v>
          </cell>
          <cell r="J651">
            <v>2013</v>
          </cell>
          <cell r="K651">
            <v>2014</v>
          </cell>
        </row>
        <row r="653">
          <cell r="B653" t="str">
            <v>CASH &amp; EQUIVALENTS</v>
          </cell>
        </row>
        <row r="654">
          <cell r="B654" t="str">
            <v>Beginning Balance</v>
          </cell>
          <cell r="F654">
            <v>260.63</v>
          </cell>
          <cell r="G654">
            <v>100</v>
          </cell>
          <cell r="H654">
            <v>100</v>
          </cell>
          <cell r="I654">
            <v>100</v>
          </cell>
          <cell r="J654">
            <v>100.00000000071549</v>
          </cell>
          <cell r="K654">
            <v>100.00000075054942</v>
          </cell>
        </row>
        <row r="655">
          <cell r="B655" t="str">
            <v>Change in Cash &amp; Equivalents</v>
          </cell>
          <cell r="F655">
            <v>-160.63</v>
          </cell>
          <cell r="G655">
            <v>0</v>
          </cell>
          <cell r="H655">
            <v>0</v>
          </cell>
          <cell r="I655">
            <v>-8.5719875642098486E-11</v>
          </cell>
          <cell r="J655">
            <v>8.963439768194803E-8</v>
          </cell>
          <cell r="K655">
            <v>132.1027685559452</v>
          </cell>
        </row>
        <row r="656">
          <cell r="B656" t="str">
            <v xml:space="preserve">   Ending Balance</v>
          </cell>
          <cell r="F656">
            <v>100</v>
          </cell>
          <cell r="G656">
            <v>100</v>
          </cell>
          <cell r="H656">
            <v>100</v>
          </cell>
          <cell r="I656">
            <v>99.99999999991428</v>
          </cell>
          <cell r="J656">
            <v>100.00000009034989</v>
          </cell>
          <cell r="K656">
            <v>232.10276930649462</v>
          </cell>
        </row>
        <row r="657">
          <cell r="B657" t="str">
            <v>Average Balance</v>
          </cell>
          <cell r="D657" t="str">
            <v>Average Interest?</v>
          </cell>
          <cell r="E657">
            <v>1</v>
          </cell>
          <cell r="F657">
            <v>180.315</v>
          </cell>
          <cell r="G657">
            <v>100</v>
          </cell>
          <cell r="H657">
            <v>100</v>
          </cell>
          <cell r="I657">
            <v>99.99999999995714</v>
          </cell>
          <cell r="J657">
            <v>100.00000004553269</v>
          </cell>
          <cell r="K657">
            <v>166.05138502852202</v>
          </cell>
        </row>
        <row r="658">
          <cell r="B658" t="str">
            <v>Interest Rate on Cash &amp; Equivalents</v>
          </cell>
          <cell r="F658">
            <v>5.5E-2</v>
          </cell>
          <cell r="G658">
            <v>5.5E-2</v>
          </cell>
          <cell r="H658">
            <v>5.7500000000000002E-2</v>
          </cell>
          <cell r="I658">
            <v>6.0000000000000005E-2</v>
          </cell>
          <cell r="J658">
            <v>6.25E-2</v>
          </cell>
          <cell r="K658">
            <v>6.5000000000000002E-2</v>
          </cell>
        </row>
        <row r="659">
          <cell r="B659" t="str">
            <v>Interest Income</v>
          </cell>
          <cell r="F659">
            <v>9.9173249999999999</v>
          </cell>
          <cell r="G659">
            <v>5.5</v>
          </cell>
          <cell r="H659">
            <v>5.75</v>
          </cell>
          <cell r="I659">
            <v>5.9999999999974287</v>
          </cell>
          <cell r="J659">
            <v>6.2500000028457929</v>
          </cell>
          <cell r="K659">
            <v>10.793340026853931</v>
          </cell>
        </row>
        <row r="661">
          <cell r="B661" t="str">
            <v>CASH &amp; DEBT SUMMARY</v>
          </cell>
        </row>
        <row r="662">
          <cell r="B662" t="str">
            <v>Senior Debt</v>
          </cell>
          <cell r="F662">
            <v>854.40015903088181</v>
          </cell>
          <cell r="G662">
            <v>739.02764637672112</v>
          </cell>
          <cell r="H662">
            <v>554.68101848803951</v>
          </cell>
          <cell r="I662">
            <v>292.49596078644532</v>
          </cell>
          <cell r="J662">
            <v>98.304261636991583</v>
          </cell>
          <cell r="K662">
            <v>0</v>
          </cell>
        </row>
        <row r="663">
          <cell r="B663" t="str">
            <v>Subordinated Debt</v>
          </cell>
          <cell r="F663">
            <v>569.60010602058787</v>
          </cell>
          <cell r="G663">
            <v>569.60010602058787</v>
          </cell>
          <cell r="H663">
            <v>569.60010602058787</v>
          </cell>
          <cell r="I663">
            <v>569.60010602058787</v>
          </cell>
          <cell r="J663">
            <v>569.60010602058787</v>
          </cell>
          <cell r="K663">
            <v>569.60010602058787</v>
          </cell>
        </row>
        <row r="664">
          <cell r="B664" t="str">
            <v>PIK Notes</v>
          </cell>
          <cell r="F664">
            <v>0</v>
          </cell>
          <cell r="G664">
            <v>0</v>
          </cell>
          <cell r="H664">
            <v>0</v>
          </cell>
          <cell r="I664">
            <v>0</v>
          </cell>
          <cell r="J664">
            <v>0</v>
          </cell>
          <cell r="K664">
            <v>0</v>
          </cell>
          <cell r="Q664" t="str">
            <v>Check</v>
          </cell>
        </row>
        <row r="665">
          <cell r="B665" t="str">
            <v>Total Debt</v>
          </cell>
          <cell r="F665">
            <v>1424.00027</v>
          </cell>
          <cell r="G665">
            <v>1308.6277500000001</v>
          </cell>
          <cell r="H665">
            <v>1124.2811200000001</v>
          </cell>
          <cell r="I665">
            <v>862.09607000000005</v>
          </cell>
          <cell r="J665">
            <v>667.90436999999997</v>
          </cell>
          <cell r="K665">
            <v>569.60010999999997</v>
          </cell>
          <cell r="Q665">
            <v>2.387846507190261E-7</v>
          </cell>
        </row>
        <row r="666">
          <cell r="B666" t="str">
            <v>Less: Cash</v>
          </cell>
          <cell r="F666">
            <v>-100</v>
          </cell>
          <cell r="G666">
            <v>-100</v>
          </cell>
          <cell r="H666">
            <v>-100</v>
          </cell>
          <cell r="I666">
            <v>-99.99999999991428</v>
          </cell>
          <cell r="J666">
            <v>-100.00000009034989</v>
          </cell>
          <cell r="K666">
            <v>-232.10276930649462</v>
          </cell>
        </row>
        <row r="667">
          <cell r="B667" t="str">
            <v>Net Debt</v>
          </cell>
          <cell r="G667">
            <v>1208.6277500000001</v>
          </cell>
          <cell r="H667">
            <v>1024.2811200000001</v>
          </cell>
          <cell r="I667">
            <v>762.09607000008577</v>
          </cell>
          <cell r="J667">
            <v>567.90436990965009</v>
          </cell>
          <cell r="K667">
            <v>337.49734069350535</v>
          </cell>
        </row>
        <row r="669">
          <cell r="B669" t="str">
            <v>INTEREST EXPENSE / (INCOME) SUMMARY</v>
          </cell>
        </row>
        <row r="670">
          <cell r="B670" t="str">
            <v>Revolver</v>
          </cell>
          <cell r="F670">
            <v>51.264009541852907</v>
          </cell>
          <cell r="G670">
            <v>47.802834162228088</v>
          </cell>
          <cell r="H670">
            <v>38.811259945942815</v>
          </cell>
          <cell r="I670">
            <v>25.415309378234547</v>
          </cell>
          <cell r="J670">
            <v>11.724006672700618</v>
          </cell>
          <cell r="K670">
            <v>2.9491278519689201</v>
          </cell>
        </row>
        <row r="671">
          <cell r="B671" t="str">
            <v>Bonds</v>
          </cell>
          <cell r="F671">
            <v>48.416009011749971</v>
          </cell>
          <cell r="G671">
            <v>48.416009011749971</v>
          </cell>
          <cell r="H671">
            <v>48.416009011749971</v>
          </cell>
          <cell r="I671">
            <v>48.416009011749971</v>
          </cell>
          <cell r="J671">
            <v>48.416009011749971</v>
          </cell>
          <cell r="K671">
            <v>48.416009011749971</v>
          </cell>
        </row>
        <row r="672">
          <cell r="B672" t="str">
            <v>PIK Notes</v>
          </cell>
          <cell r="F672">
            <v>0</v>
          </cell>
          <cell r="G672">
            <v>0</v>
          </cell>
          <cell r="H672">
            <v>0</v>
          </cell>
          <cell r="I672">
            <v>0</v>
          </cell>
          <cell r="J672">
            <v>0</v>
          </cell>
          <cell r="K672">
            <v>0</v>
          </cell>
        </row>
        <row r="673">
          <cell r="B673" t="str">
            <v>Total Interest Expense</v>
          </cell>
          <cell r="F673">
            <v>99.680018553602878</v>
          </cell>
          <cell r="G673">
            <v>96.218843173978058</v>
          </cell>
          <cell r="H673">
            <v>87.227268957692786</v>
          </cell>
          <cell r="I673">
            <v>73.831318389984517</v>
          </cell>
          <cell r="J673">
            <v>60.140015684450589</v>
          </cell>
          <cell r="K673">
            <v>51.365136863718888</v>
          </cell>
        </row>
        <row r="674">
          <cell r="B674" t="str">
            <v>Less: Interest Income</v>
          </cell>
          <cell r="F674">
            <v>-9.9173249999999999</v>
          </cell>
          <cell r="G674">
            <v>-5.5</v>
          </cell>
          <cell r="H674">
            <v>-5.75</v>
          </cell>
          <cell r="I674">
            <v>-5.9999999999974287</v>
          </cell>
          <cell r="J674">
            <v>-6.2500000028457929</v>
          </cell>
          <cell r="K674">
            <v>-10.793340026853931</v>
          </cell>
        </row>
        <row r="675">
          <cell r="B675" t="str">
            <v>Net Interest Expense</v>
          </cell>
          <cell r="F675">
            <v>89.762693553602872</v>
          </cell>
          <cell r="G675">
            <v>90.718843173978058</v>
          </cell>
          <cell r="H675">
            <v>81.477268957692786</v>
          </cell>
          <cell r="I675">
            <v>67.831318389987089</v>
          </cell>
          <cell r="J675">
            <v>53.890015681604794</v>
          </cell>
          <cell r="K675">
            <v>40.571796836864955</v>
          </cell>
        </row>
        <row r="679">
          <cell r="B679" t="str">
            <v>SIMPLE STANDALONE MODEL</v>
          </cell>
        </row>
        <row r="680">
          <cell r="A680" t="str">
            <v>x</v>
          </cell>
          <cell r="B680" t="str">
            <v>LBO ANALYSIS - PRO FORMA DEBT &amp; CASH SCHEDULES (CASE 3 - HIGH GROWTH CASE)</v>
          </cell>
          <cell r="O680" t="str">
            <v>Strictly Private &amp; Confidential</v>
          </cell>
        </row>
        <row r="683">
          <cell r="G683" t="str">
            <v>Fiscal Year Ended December 31,</v>
          </cell>
        </row>
        <row r="684">
          <cell r="G684">
            <v>2010</v>
          </cell>
          <cell r="H684">
            <v>2011</v>
          </cell>
          <cell r="I684">
            <v>2012</v>
          </cell>
          <cell r="J684">
            <v>2013</v>
          </cell>
          <cell r="K684">
            <v>2014</v>
          </cell>
        </row>
        <row r="686">
          <cell r="B686" t="str">
            <v>RETURNS ANALYSIS</v>
          </cell>
        </row>
        <row r="687">
          <cell r="B687" t="str">
            <v>Forward EBITDA</v>
          </cell>
          <cell r="G687">
            <v>270.99071612577444</v>
          </cell>
          <cell r="H687">
            <v>319.87737001853941</v>
          </cell>
          <cell r="I687">
            <v>319.899430790976</v>
          </cell>
          <cell r="J687">
            <v>362.70532602149598</v>
          </cell>
          <cell r="K687">
            <v>411.239098485044</v>
          </cell>
        </row>
        <row r="688">
          <cell r="B688" t="str">
            <v>Exit Multiple</v>
          </cell>
          <cell r="G688">
            <v>14</v>
          </cell>
          <cell r="H688">
            <v>14</v>
          </cell>
          <cell r="I688">
            <v>14</v>
          </cell>
          <cell r="J688">
            <v>14</v>
          </cell>
          <cell r="K688">
            <v>14</v>
          </cell>
        </row>
        <row r="689">
          <cell r="B689" t="str">
            <v>Enterprise Value</v>
          </cell>
          <cell r="G689">
            <v>3793.8700257608421</v>
          </cell>
          <cell r="H689">
            <v>4478.283180259552</v>
          </cell>
          <cell r="I689">
            <v>4478.5920310736637</v>
          </cell>
          <cell r="J689">
            <v>5077.8745643009433</v>
          </cell>
          <cell r="K689">
            <v>5757.3473787906159</v>
          </cell>
        </row>
        <row r="691">
          <cell r="B691" t="str">
            <v>Less: Total Debt</v>
          </cell>
          <cell r="G691">
            <v>-1308.6277500000001</v>
          </cell>
          <cell r="H691">
            <v>-1124.2811200000001</v>
          </cell>
          <cell r="I691">
            <v>-862.09607000000005</v>
          </cell>
          <cell r="J691">
            <v>-667.90436999999997</v>
          </cell>
          <cell r="K691">
            <v>-569.60010999999997</v>
          </cell>
        </row>
        <row r="692">
          <cell r="B692" t="str">
            <v>Less: Minority Interest</v>
          </cell>
          <cell r="G692">
            <v>-2.9409999999999998</v>
          </cell>
          <cell r="H692">
            <v>-2.9409999999999998</v>
          </cell>
          <cell r="I692">
            <v>-2.9409999999999998</v>
          </cell>
          <cell r="J692">
            <v>-2.9409999999999998</v>
          </cell>
          <cell r="K692">
            <v>-2.9409999999999998</v>
          </cell>
        </row>
        <row r="693">
          <cell r="B693" t="str">
            <v>Plus: Cash</v>
          </cell>
          <cell r="G693">
            <v>100</v>
          </cell>
          <cell r="H693">
            <v>100</v>
          </cell>
          <cell r="I693">
            <v>99.99999999991428</v>
          </cell>
          <cell r="J693">
            <v>100.00000009034989</v>
          </cell>
          <cell r="K693">
            <v>232.10276930649462</v>
          </cell>
        </row>
        <row r="694">
          <cell r="B694" t="str">
            <v>Equity Value at Exit</v>
          </cell>
          <cell r="G694">
            <v>2582.3012757608421</v>
          </cell>
          <cell r="H694">
            <v>3451.0610602595521</v>
          </cell>
          <cell r="I694">
            <v>3713.5549610735779</v>
          </cell>
          <cell r="J694">
            <v>4507.0291943912935</v>
          </cell>
          <cell r="K694">
            <v>5416.9090380971102</v>
          </cell>
        </row>
        <row r="697">
          <cell r="B697" t="str">
            <v>Cash Flow Dates</v>
          </cell>
          <cell r="F697">
            <v>40178</v>
          </cell>
          <cell r="G697">
            <v>40543</v>
          </cell>
          <cell r="H697">
            <v>40908</v>
          </cell>
          <cell r="I697">
            <v>41274</v>
          </cell>
          <cell r="J697">
            <v>41639</v>
          </cell>
          <cell r="K697">
            <v>42004</v>
          </cell>
        </row>
        <row r="699">
          <cell r="E699" t="str">
            <v>Sponsor</v>
          </cell>
          <cell r="F699" t="str">
            <v>Sponsor</v>
          </cell>
        </row>
        <row r="700">
          <cell r="B700" t="str">
            <v>Financial Sponsor Returns Assuming Exit in:</v>
          </cell>
          <cell r="E700" t="str">
            <v>Returns</v>
          </cell>
          <cell r="F700" t="str">
            <v>Investment</v>
          </cell>
        </row>
        <row r="701">
          <cell r="B701">
            <v>2010</v>
          </cell>
          <cell r="E701">
            <v>-5.3512117266654974E-2</v>
          </cell>
          <cell r="F701">
            <v>-2728.2982950094665</v>
          </cell>
          <cell r="G701">
            <v>2582.3012757608421</v>
          </cell>
        </row>
        <row r="702">
          <cell r="B702">
            <v>2011</v>
          </cell>
          <cell r="E702">
            <v>0.12468368411064146</v>
          </cell>
          <cell r="F702">
            <v>-2728.2982950094665</v>
          </cell>
          <cell r="G702">
            <v>0</v>
          </cell>
          <cell r="H702">
            <v>3451.0610602595521</v>
          </cell>
        </row>
        <row r="703">
          <cell r="B703">
            <v>2012</v>
          </cell>
          <cell r="E703">
            <v>0.10813314318656922</v>
          </cell>
          <cell r="F703">
            <v>-2728.2982950094665</v>
          </cell>
          <cell r="G703">
            <v>0</v>
          </cell>
          <cell r="H703">
            <v>0</v>
          </cell>
          <cell r="I703">
            <v>3713.5549610735779</v>
          </cell>
        </row>
        <row r="704">
          <cell r="B704">
            <v>2013</v>
          </cell>
          <cell r="E704">
            <v>0.13360649943351743</v>
          </cell>
          <cell r="F704">
            <v>-2728.2982950094665</v>
          </cell>
          <cell r="G704">
            <v>0</v>
          </cell>
          <cell r="H704">
            <v>0</v>
          </cell>
          <cell r="I704">
            <v>0</v>
          </cell>
          <cell r="J704">
            <v>4507.0291943912935</v>
          </cell>
        </row>
        <row r="705">
          <cell r="B705">
            <v>2014</v>
          </cell>
          <cell r="E705">
            <v>0.14693633913993837</v>
          </cell>
          <cell r="F705">
            <v>-2728.2982950094665</v>
          </cell>
          <cell r="G705">
            <v>0</v>
          </cell>
          <cell r="H705">
            <v>0</v>
          </cell>
          <cell r="I705">
            <v>0</v>
          </cell>
          <cell r="J705">
            <v>0</v>
          </cell>
          <cell r="K705">
            <v>5416.9090380971102</v>
          </cell>
        </row>
        <row r="709">
          <cell r="B709" t="str">
            <v>CREDIT STATISTICS</v>
          </cell>
        </row>
        <row r="710">
          <cell r="B710" t="str">
            <v>EBITDA / Interest Expense</v>
          </cell>
          <cell r="G710">
            <v>2.9599197372944182</v>
          </cell>
          <cell r="H710">
            <v>3.1067201732202703</v>
          </cell>
          <cell r="I710">
            <v>4.3325431130582643</v>
          </cell>
          <cell r="J710">
            <v>5.3192442195136822</v>
          </cell>
          <cell r="K710">
            <v>7.0613133375623942</v>
          </cell>
        </row>
        <row r="711">
          <cell r="B711" t="str">
            <v>(EBITDA-Capex) / Interest Expense</v>
          </cell>
          <cell r="G711">
            <v>2.7520602438702766</v>
          </cell>
          <cell r="H711">
            <v>2.8774340768081443</v>
          </cell>
          <cell r="I711">
            <v>4.0535287266269027</v>
          </cell>
          <cell r="J711">
            <v>4.9664342017822438</v>
          </cell>
          <cell r="K711">
            <v>6.6358391475882863</v>
          </cell>
        </row>
        <row r="712">
          <cell r="B712" t="str">
            <v>Senior Debt / EBITDA</v>
          </cell>
          <cell r="G712">
            <v>2.5948999607454755</v>
          </cell>
          <cell r="H712">
            <v>2.0468635472759016</v>
          </cell>
          <cell r="I712">
            <v>0.91440029274184942</v>
          </cell>
          <cell r="J712">
            <v>0.30729739466533817</v>
          </cell>
          <cell r="K712">
            <v>0</v>
          </cell>
        </row>
        <row r="713">
          <cell r="B713" t="str">
            <v>Total Debt / EBITDA</v>
          </cell>
          <cell r="G713">
            <v>4.5948999523279603</v>
          </cell>
          <cell r="H713">
            <v>4.1487809474557409</v>
          </cell>
          <cell r="I713">
            <v>2.6950830249418232</v>
          </cell>
          <cell r="J713">
            <v>2.0878573254993138</v>
          </cell>
          <cell r="K713">
            <v>1.5704211356583229</v>
          </cell>
        </row>
        <row r="714">
          <cell r="B714" t="str">
            <v>Debt / Capital</v>
          </cell>
          <cell r="G714">
            <v>0.32416441010054009</v>
          </cell>
          <cell r="H714">
            <v>0.28345302717112586</v>
          </cell>
          <cell r="I714">
            <v>0.22342009879225999</v>
          </cell>
          <cell r="J714">
            <v>0.17417169158146192</v>
          </cell>
          <cell r="K714">
            <v>0.14445015352112409</v>
          </cell>
        </row>
        <row r="716">
          <cell r="B716" t="str">
            <v>SUMMARY CAPITALIZATION</v>
          </cell>
        </row>
        <row r="717">
          <cell r="B717" t="str">
            <v>Cash &amp; Equivalents</v>
          </cell>
          <cell r="F717">
            <v>100</v>
          </cell>
          <cell r="G717">
            <v>100</v>
          </cell>
          <cell r="H717">
            <v>100</v>
          </cell>
          <cell r="I717">
            <v>99.99999999991428</v>
          </cell>
          <cell r="J717">
            <v>100.00000009034989</v>
          </cell>
          <cell r="K717">
            <v>232.10276930649462</v>
          </cell>
        </row>
        <row r="719">
          <cell r="B719" t="str">
            <v>Senior Debt</v>
          </cell>
          <cell r="F719">
            <v>854.40015903088181</v>
          </cell>
          <cell r="G719">
            <v>739.02764637672112</v>
          </cell>
          <cell r="H719">
            <v>554.68101848803951</v>
          </cell>
          <cell r="I719">
            <v>292.49596078644532</v>
          </cell>
          <cell r="J719">
            <v>98.304261636991583</v>
          </cell>
          <cell r="K719">
            <v>0</v>
          </cell>
        </row>
        <row r="720">
          <cell r="B720" t="str">
            <v>% of Initial Debt Repaid</v>
          </cell>
          <cell r="F720">
            <v>0</v>
          </cell>
          <cell r="G720">
            <v>0.13503334641817477</v>
          </cell>
          <cell r="H720">
            <v>0.35079480893683812</v>
          </cell>
          <cell r="I720">
            <v>0.65765928564641896</v>
          </cell>
          <cell r="J720">
            <v>0.88494353541729809</v>
          </cell>
          <cell r="K720">
            <v>1</v>
          </cell>
        </row>
        <row r="722">
          <cell r="B722" t="str">
            <v>Total Debt</v>
          </cell>
          <cell r="F722">
            <v>1424.00027</v>
          </cell>
          <cell r="G722">
            <v>1308.6277500000001</v>
          </cell>
          <cell r="H722">
            <v>1124.2811200000001</v>
          </cell>
          <cell r="I722">
            <v>862.09607000000005</v>
          </cell>
          <cell r="J722">
            <v>667.90436999999997</v>
          </cell>
          <cell r="K722">
            <v>569.60010999999997</v>
          </cell>
        </row>
        <row r="723">
          <cell r="B723" t="str">
            <v>% of Initial Debt Repaid</v>
          </cell>
          <cell r="F723">
            <v>-3.4750908817215986E-9</v>
          </cell>
          <cell r="G723">
            <v>8.1020009534408022E-2</v>
          </cell>
          <cell r="H723">
            <v>0.21047688852827318</v>
          </cell>
          <cell r="I723">
            <v>0.39459556914559979</v>
          </cell>
          <cell r="J723">
            <v>0.53096611960542095</v>
          </cell>
          <cell r="K723">
            <v>0.59999999720546959</v>
          </cell>
        </row>
        <row r="725">
          <cell r="B725" t="str">
            <v>Common Equity</v>
          </cell>
          <cell r="G725">
            <v>2728.2982950094665</v>
          </cell>
          <cell r="H725">
            <v>2842.0943010719743</v>
          </cell>
          <cell r="I725">
            <v>2996.5365000338052</v>
          </cell>
          <cell r="J725">
            <v>3166.8426198665197</v>
          </cell>
          <cell r="K725">
            <v>3373.6294137460281</v>
          </cell>
        </row>
        <row r="726">
          <cell r="B726" t="str">
            <v>Total Capitalization</v>
          </cell>
          <cell r="G726">
            <v>4036.9260450094666</v>
          </cell>
          <cell r="H726">
            <v>3966.3754210719744</v>
          </cell>
          <cell r="I726">
            <v>3858.6325700338052</v>
          </cell>
          <cell r="J726">
            <v>3834.7469898665195</v>
          </cell>
          <cell r="K726">
            <v>3943.229523746028</v>
          </cell>
        </row>
        <row r="731">
          <cell r="B731" t="str">
            <v>SIMPLE STANDALONE MODEL</v>
          </cell>
        </row>
        <row r="732">
          <cell r="A732" t="str">
            <v>x</v>
          </cell>
          <cell r="B732" t="str">
            <v>LBO ANALYSIS - ABILITY TO PAY  (CASE 3 - HIGH GROWTH CASE)</v>
          </cell>
          <cell r="O732" t="str">
            <v>Strictly Private &amp; Confidential</v>
          </cell>
        </row>
        <row r="736">
          <cell r="B736" t="str">
            <v>IRR SENSITIVITY TO ENTRY AND EXIT</v>
          </cell>
        </row>
        <row r="737">
          <cell r="G737" t="str">
            <v>Implied Transaction</v>
          </cell>
          <cell r="P737" t="str">
            <v>Share Price</v>
          </cell>
          <cell r="T737">
            <v>38.725899946946534</v>
          </cell>
          <cell r="U737">
            <v>41.258277306737455</v>
          </cell>
          <cell r="V737">
            <v>38.690685887751542</v>
          </cell>
          <cell r="W737">
            <v>38.946519886641525</v>
          </cell>
          <cell r="X737">
            <v>38.984530938983191</v>
          </cell>
        </row>
        <row r="738">
          <cell r="B738" t="str">
            <v>Ability to Pay Analysis</v>
          </cell>
          <cell r="F738" t="str">
            <v>Implied Entry</v>
          </cell>
          <cell r="G738" t="str">
            <v>Equity</v>
          </cell>
          <cell r="H738" t="str">
            <v>Enterprise</v>
          </cell>
          <cell r="I738" t="str">
            <v>EV / '2010E</v>
          </cell>
          <cell r="J738" t="str">
            <v>Share</v>
          </cell>
          <cell r="K738" t="str">
            <v>Premium</v>
          </cell>
          <cell r="R738" t="str">
            <v>Shares</v>
          </cell>
          <cell r="S738" t="str">
            <v xml:space="preserve">Exercise </v>
          </cell>
        </row>
        <row r="739">
          <cell r="B739" t="str">
            <v>Exit Year</v>
          </cell>
          <cell r="E739" t="str">
            <v>Target IRR</v>
          </cell>
          <cell r="F739" t="str">
            <v>Investment</v>
          </cell>
          <cell r="G739" t="str">
            <v>Value</v>
          </cell>
          <cell r="H739" t="str">
            <v>Value</v>
          </cell>
          <cell r="I739" t="str">
            <v>EBITDA</v>
          </cell>
          <cell r="J739" t="str">
            <v>Price</v>
          </cell>
          <cell r="K739" t="str">
            <v>to Current</v>
          </cell>
          <cell r="P739" t="str">
            <v>Options / Warrants Tranche 1</v>
          </cell>
          <cell r="R739">
            <v>8.5303000000000004E-2</v>
          </cell>
          <cell r="S739">
            <v>8.06</v>
          </cell>
          <cell r="T739">
            <v>6.7548934092121427E-2</v>
          </cell>
          <cell r="U739">
            <v>6.863865468842964E-2</v>
          </cell>
          <cell r="V739">
            <v>6.7532775352272631E-2</v>
          </cell>
          <cell r="W739">
            <v>6.7649505361681267E-2</v>
          </cell>
          <cell r="X739">
            <v>6.7666718032772799E-2</v>
          </cell>
        </row>
        <row r="740">
          <cell r="B740">
            <v>2010</v>
          </cell>
          <cell r="E740">
            <v>0.2</v>
          </cell>
          <cell r="F740">
            <v>2152.1862893299121</v>
          </cell>
          <cell r="G740">
            <v>3582.4885485502496</v>
          </cell>
          <cell r="H740">
            <v>3394.8585485502495</v>
          </cell>
          <cell r="I740">
            <v>11.920147179282807</v>
          </cell>
          <cell r="J740">
            <v>38.725899946946534</v>
          </cell>
          <cell r="K740">
            <v>0.36071327993487468</v>
          </cell>
          <cell r="P740" t="str">
            <v>Options / Warrants Tranche 2</v>
          </cell>
          <cell r="R740">
            <v>0.391845</v>
          </cell>
          <cell r="S740">
            <v>24.96</v>
          </cell>
          <cell r="T740">
            <v>0.13928918558641731</v>
          </cell>
          <cell r="U740">
            <v>0.15479072050872184</v>
          </cell>
          <cell r="V740">
            <v>0.13905932366500809</v>
          </cell>
          <cell r="W740">
            <v>0.14071983583983458</v>
          </cell>
          <cell r="X740">
            <v>0.1409646901840908</v>
          </cell>
        </row>
        <row r="741">
          <cell r="B741">
            <v>2011</v>
          </cell>
          <cell r="E741">
            <v>0.2</v>
          </cell>
          <cell r="F741">
            <v>2397.1684024173928</v>
          </cell>
          <cell r="G741">
            <v>3827.4706616377302</v>
          </cell>
          <cell r="H741">
            <v>3639.8406616377301</v>
          </cell>
          <cell r="I741">
            <v>12.780337022992654</v>
          </cell>
          <cell r="J741">
            <v>41.258277306737455</v>
          </cell>
          <cell r="K741">
            <v>0.4496935104264741</v>
          </cell>
          <cell r="P741" t="str">
            <v>Options / Warrants Tranche 3</v>
          </cell>
          <cell r="R741">
            <v>1.5450919999999999</v>
          </cell>
          <cell r="S741">
            <v>27.96</v>
          </cell>
          <cell r="T741">
            <v>0.42953955630769264</v>
          </cell>
          <cell r="U741">
            <v>0.49801065923482607</v>
          </cell>
          <cell r="V741">
            <v>0.42852424399451045</v>
          </cell>
          <cell r="W741">
            <v>0.43585881444860836</v>
          </cell>
          <cell r="X741">
            <v>0.43694034908964585</v>
          </cell>
        </row>
        <row r="742">
          <cell r="B742">
            <v>2012</v>
          </cell>
          <cell r="E742">
            <v>0.2</v>
          </cell>
          <cell r="F742">
            <v>2148.7798419600217</v>
          </cell>
          <cell r="G742">
            <v>3579.0821011803587</v>
          </cell>
          <cell r="H742">
            <v>3391.4521011803586</v>
          </cell>
          <cell r="I742">
            <v>11.908186341024932</v>
          </cell>
          <cell r="J742">
            <v>38.690685887751542</v>
          </cell>
          <cell r="K742">
            <v>0.35947596232436907</v>
          </cell>
          <cell r="P742" t="str">
            <v>Options / Warrants Tranche 4</v>
          </cell>
          <cell r="R742">
            <v>3.4149940000000001</v>
          </cell>
          <cell r="S742">
            <v>29.58</v>
          </cell>
          <cell r="T742">
            <v>0.80651949951353985</v>
          </cell>
          <cell r="U742">
            <v>0.96662414274703579</v>
          </cell>
          <cell r="V742">
            <v>0.80414541455326682</v>
          </cell>
          <cell r="W742">
            <v>0.82129569745544195</v>
          </cell>
          <cell r="X742">
            <v>0.82382462879209994</v>
          </cell>
        </row>
        <row r="743">
          <cell r="B743">
            <v>2013</v>
          </cell>
          <cell r="E743">
            <v>0.2</v>
          </cell>
          <cell r="F743">
            <v>2173.5287395791347</v>
          </cell>
          <cell r="G743">
            <v>3603.8309987994721</v>
          </cell>
          <cell r="H743">
            <v>3416.200998799472</v>
          </cell>
          <cell r="I743">
            <v>11.995085544018474</v>
          </cell>
          <cell r="J743">
            <v>38.946519886641525</v>
          </cell>
          <cell r="K743">
            <v>0.36846521035282942</v>
          </cell>
          <cell r="P743" t="str">
            <v>Options / Warrants Tranche 5</v>
          </cell>
          <cell r="R743">
            <v>0.25778099999999998</v>
          </cell>
          <cell r="S743">
            <v>34.89</v>
          </cell>
          <cell r="T743">
            <v>2.5533870757774108E-2</v>
          </cell>
          <cell r="U743">
            <v>3.9788886002276487E-2</v>
          </cell>
          <cell r="V743">
            <v>2.5322492645203837E-2</v>
          </cell>
          <cell r="W743">
            <v>2.6849478616881681E-2</v>
          </cell>
          <cell r="X743">
            <v>2.7074643571678055E-2</v>
          </cell>
        </row>
        <row r="744">
          <cell r="B744">
            <v>2014</v>
          </cell>
          <cell r="E744">
            <v>0.2</v>
          </cell>
          <cell r="F744">
            <v>2177.2059336579632</v>
          </cell>
          <cell r="G744">
            <v>3607.5081928783006</v>
          </cell>
          <cell r="H744">
            <v>3419.8781928783005</v>
          </cell>
          <cell r="I744">
            <v>12.007997037678539</v>
          </cell>
          <cell r="J744">
            <v>38.984530938983191</v>
          </cell>
          <cell r="K744">
            <v>0.36980080600784215</v>
          </cell>
          <cell r="P744" t="str">
            <v>Options / Warrants Tranche 6</v>
          </cell>
          <cell r="R744">
            <v>4.6719999999999999E-3</v>
          </cell>
          <cell r="S744">
            <v>38.799999999999997</v>
          </cell>
          <cell r="T744">
            <v>0</v>
          </cell>
          <cell r="U744">
            <v>2.7837011932638027E-4</v>
          </cell>
          <cell r="V744">
            <v>0</v>
          </cell>
          <cell r="W744">
            <v>1.7576433334266198E-5</v>
          </cell>
          <cell r="X744">
            <v>2.2114631782509824E-5</v>
          </cell>
        </row>
        <row r="745">
          <cell r="P745" t="str">
            <v>Options / Warrants Tranche 7</v>
          </cell>
          <cell r="R745">
            <v>3.4129999999999998</v>
          </cell>
          <cell r="S745">
            <v>0</v>
          </cell>
          <cell r="T745">
            <v>3.4129999999999998</v>
          </cell>
          <cell r="U745">
            <v>3.4129999999999998</v>
          </cell>
          <cell r="V745">
            <v>3.4129999999999998</v>
          </cell>
          <cell r="W745">
            <v>3.4129999999999998</v>
          </cell>
          <cell r="X745">
            <v>3.4129999999999998</v>
          </cell>
        </row>
        <row r="746">
          <cell r="P746" t="str">
            <v>Total</v>
          </cell>
          <cell r="R746">
            <v>9.1126869999999993</v>
          </cell>
          <cell r="S746">
            <v>17.981473621336935</v>
          </cell>
          <cell r="T746">
            <v>4.8814310462575454</v>
          </cell>
          <cell r="U746">
            <v>5.1411314333006164</v>
          </cell>
          <cell r="V746">
            <v>4.877584250210262</v>
          </cell>
          <cell r="W746">
            <v>4.9053909081557823</v>
          </cell>
          <cell r="X746">
            <v>4.9094931443020693</v>
          </cell>
        </row>
        <row r="748">
          <cell r="P748" t="str">
            <v>Basic Shares</v>
          </cell>
          <cell r="T748">
            <v>87.627420999999998</v>
          </cell>
          <cell r="U748">
            <v>87.627420999999998</v>
          </cell>
          <cell r="V748">
            <v>87.627420999999998</v>
          </cell>
          <cell r="W748">
            <v>87.627420999999998</v>
          </cell>
          <cell r="X748">
            <v>87.627420999999998</v>
          </cell>
        </row>
        <row r="749">
          <cell r="P749" t="str">
            <v>Option Dilution</v>
          </cell>
          <cell r="T749">
            <v>4.8814310462575454</v>
          </cell>
          <cell r="U749">
            <v>5.1411314333006164</v>
          </cell>
          <cell r="V749">
            <v>4.877584250210262</v>
          </cell>
          <cell r="W749">
            <v>4.9053909081557823</v>
          </cell>
          <cell r="X749">
            <v>4.9094931443020693</v>
          </cell>
        </row>
        <row r="750">
          <cell r="P750" t="str">
            <v>Diluted Shares Outstanding</v>
          </cell>
          <cell r="T750">
            <v>92.508852046257545</v>
          </cell>
          <cell r="U750">
            <v>92.768552433300613</v>
          </cell>
          <cell r="V750">
            <v>92.50500525021026</v>
          </cell>
          <cell r="W750">
            <v>92.532811908155779</v>
          </cell>
          <cell r="X750">
            <v>92.536914144302074</v>
          </cell>
        </row>
        <row r="751">
          <cell r="P751" t="str">
            <v>Market Value of Equity</v>
          </cell>
          <cell r="T751">
            <v>3582.4885485502496</v>
          </cell>
          <cell r="U751">
            <v>3827.4706616377302</v>
          </cell>
          <cell r="V751">
            <v>3579.0821011803587</v>
          </cell>
          <cell r="W751">
            <v>3603.8309987994721</v>
          </cell>
          <cell r="X751">
            <v>3607.5081928783006</v>
          </cell>
        </row>
        <row r="753">
          <cell r="B753" t="str">
            <v>SIMPLE STANDALONE MODEL</v>
          </cell>
        </row>
        <row r="754">
          <cell r="A754" t="str">
            <v>x</v>
          </cell>
          <cell r="B754" t="str">
            <v>LBO SENSITIVITY ANALYSIS - PRO FORMA DEBT &amp; CASH SCHEDULES (CASE 3 - HIGH GROWTH CASE)</v>
          </cell>
          <cell r="O754" t="str">
            <v>Strictly Private &amp; Confidential</v>
          </cell>
        </row>
        <row r="758">
          <cell r="B758" t="str">
            <v>IRR SENSITIVITY TO ENTRY AND EXIT</v>
          </cell>
        </row>
        <row r="760">
          <cell r="B760" t="str">
            <v>Entry</v>
          </cell>
          <cell r="C760" t="str">
            <v>Imp. EBITDA</v>
          </cell>
          <cell r="D760" t="str">
            <v>Exit Multiple</v>
          </cell>
        </row>
        <row r="761">
          <cell r="B761" t="str">
            <v>Price</v>
          </cell>
          <cell r="C761" t="str">
            <v>Multiple</v>
          </cell>
          <cell r="D761">
            <v>18</v>
          </cell>
          <cell r="E761">
            <v>19</v>
          </cell>
          <cell r="F761">
            <v>20</v>
          </cell>
          <cell r="G761">
            <v>21</v>
          </cell>
        </row>
        <row r="762">
          <cell r="B762">
            <v>25</v>
          </cell>
          <cell r="C762">
            <v>0</v>
          </cell>
          <cell r="D762">
            <v>0</v>
          </cell>
          <cell r="E762">
            <v>0</v>
          </cell>
          <cell r="F762">
            <v>0</v>
          </cell>
          <cell r="G762">
            <v>0</v>
          </cell>
        </row>
        <row r="763">
          <cell r="B763">
            <v>30</v>
          </cell>
          <cell r="C763">
            <v>0</v>
          </cell>
          <cell r="D763">
            <v>0</v>
          </cell>
          <cell r="E763">
            <v>0</v>
          </cell>
          <cell r="F763">
            <v>0</v>
          </cell>
          <cell r="G763">
            <v>0</v>
          </cell>
        </row>
        <row r="764">
          <cell r="B764">
            <v>35</v>
          </cell>
          <cell r="C764">
            <v>0</v>
          </cell>
          <cell r="D764">
            <v>0</v>
          </cell>
          <cell r="E764">
            <v>0</v>
          </cell>
          <cell r="F764">
            <v>0</v>
          </cell>
          <cell r="G764">
            <v>0</v>
          </cell>
        </row>
        <row r="765">
          <cell r="B765">
            <v>40</v>
          </cell>
          <cell r="C765">
            <v>0</v>
          </cell>
          <cell r="D765">
            <v>0</v>
          </cell>
          <cell r="E765">
            <v>0</v>
          </cell>
          <cell r="F765">
            <v>0</v>
          </cell>
          <cell r="G765">
            <v>0</v>
          </cell>
        </row>
        <row r="766">
          <cell r="B766">
            <v>45</v>
          </cell>
          <cell r="C766">
            <v>0</v>
          </cell>
          <cell r="D766">
            <v>0</v>
          </cell>
          <cell r="E766">
            <v>0</v>
          </cell>
          <cell r="F766">
            <v>0</v>
          </cell>
          <cell r="G766">
            <v>0</v>
          </cell>
        </row>
        <row r="768">
          <cell r="B768" t="str">
            <v>Notes:</v>
          </cell>
        </row>
        <row r="769">
          <cell r="B769" t="str">
            <v>Assuming 5.0x LTM EBITDA</v>
          </cell>
        </row>
        <row r="772">
          <cell r="B772" t="str">
            <v>Ability to Pay Analysis</v>
          </cell>
          <cell r="I772" t="str">
            <v>Ability to Pay Analysis</v>
          </cell>
        </row>
        <row r="774">
          <cell r="B774" t="str">
            <v>OFFER PRICE AT VARIOUS REQUIRED IRR THRESHOLDS (5 YEAR EXIT)</v>
          </cell>
          <cell r="I774" t="str">
            <v>OFFER PRICE AT FOR IRR THRESHOLD AT (5 YEAR EXIT)</v>
          </cell>
        </row>
        <row r="775">
          <cell r="I775" t="str">
            <v>(For 20.0% Threshold IRR)</v>
          </cell>
        </row>
        <row r="777">
          <cell r="B777" t="str">
            <v>Required</v>
          </cell>
          <cell r="D777" t="str">
            <v>Exit Multiple</v>
          </cell>
          <cell r="I777" t="str">
            <v>Entry</v>
          </cell>
          <cell r="K777" t="str">
            <v>Exit Multiple</v>
          </cell>
        </row>
        <row r="778">
          <cell r="B778" t="str">
            <v>IRR</v>
          </cell>
          <cell r="C778">
            <v>38.984530938983191</v>
          </cell>
          <cell r="D778">
            <v>18</v>
          </cell>
          <cell r="E778">
            <v>19</v>
          </cell>
          <cell r="F778">
            <v>20</v>
          </cell>
          <cell r="G778">
            <v>21</v>
          </cell>
          <cell r="I778" t="str">
            <v>Debt / EBITDA</v>
          </cell>
          <cell r="J778">
            <v>38.984530938983191</v>
          </cell>
          <cell r="K778">
            <v>18</v>
          </cell>
          <cell r="L778">
            <v>19</v>
          </cell>
          <cell r="M778">
            <v>20</v>
          </cell>
          <cell r="N778">
            <v>21</v>
          </cell>
        </row>
        <row r="779">
          <cell r="B779">
            <v>0.2</v>
          </cell>
          <cell r="C779">
            <v>0.2</v>
          </cell>
          <cell r="I779">
            <v>0</v>
          </cell>
          <cell r="J779">
            <v>0</v>
          </cell>
        </row>
        <row r="780">
          <cell r="B780">
            <v>0.22500000000000001</v>
          </cell>
          <cell r="C780">
            <v>0.22500000000000001</v>
          </cell>
          <cell r="I780">
            <v>1</v>
          </cell>
          <cell r="J780">
            <v>1</v>
          </cell>
        </row>
        <row r="781">
          <cell r="B781">
            <v>0.25</v>
          </cell>
          <cell r="C781">
            <v>0.25</v>
          </cell>
          <cell r="I781">
            <v>2</v>
          </cell>
          <cell r="J781">
            <v>2</v>
          </cell>
        </row>
        <row r="782">
          <cell r="B782">
            <v>0.27500000000000002</v>
          </cell>
          <cell r="C782">
            <v>0.27500000000000002</v>
          </cell>
          <cell r="I782">
            <v>3</v>
          </cell>
          <cell r="J782">
            <v>3</v>
          </cell>
        </row>
        <row r="783">
          <cell r="B783">
            <v>0.30000000000000004</v>
          </cell>
          <cell r="C783">
            <v>0.30000000000000004</v>
          </cell>
          <cell r="I783">
            <v>4</v>
          </cell>
          <cell r="J783">
            <v>4</v>
          </cell>
        </row>
        <row r="785">
          <cell r="B785" t="str">
            <v>Notes:</v>
          </cell>
        </row>
        <row r="786">
          <cell r="B786" t="str">
            <v>Assuming 5.0x 2009E EBITDA</v>
          </cell>
        </row>
        <row r="788">
          <cell r="C788" t="str">
            <v>IRR Sensitivites</v>
          </cell>
        </row>
        <row r="790">
          <cell r="D790" t="str">
            <v>Purchase Price Premium</v>
          </cell>
        </row>
        <row r="791">
          <cell r="C791">
            <v>0.14693633913993837</v>
          </cell>
          <cell r="D791">
            <v>0</v>
          </cell>
          <cell r="E791">
            <v>0.25</v>
          </cell>
          <cell r="F791">
            <v>0.5</v>
          </cell>
          <cell r="G791">
            <v>0.75</v>
          </cell>
          <cell r="H791">
            <v>1</v>
          </cell>
        </row>
        <row r="792">
          <cell r="B792" t="str">
            <v>Exit Multiple</v>
          </cell>
          <cell r="C792">
            <v>12</v>
          </cell>
          <cell r="D792">
            <v>0.38887286782264707</v>
          </cell>
          <cell r="E792">
            <v>0.25104449391365047</v>
          </cell>
          <cell r="F792">
            <v>0.16793128848075864</v>
          </cell>
          <cell r="G792">
            <v>0.10979606509208678</v>
          </cell>
          <cell r="H792">
            <v>6.5604791045188904E-2</v>
          </cell>
        </row>
        <row r="793">
          <cell r="C793">
            <v>13</v>
          </cell>
          <cell r="D793">
            <v>0.41287751793861394</v>
          </cell>
          <cell r="E793">
            <v>0.27266698479652407</v>
          </cell>
          <cell r="F793">
            <v>0.18811729550361636</v>
          </cell>
          <cell r="G793">
            <v>0.12897728085517882</v>
          </cell>
          <cell r="H793">
            <v>8.4022220969200145E-2</v>
          </cell>
        </row>
        <row r="794">
          <cell r="C794">
            <v>14</v>
          </cell>
          <cell r="D794">
            <v>0.43535268902778623</v>
          </cell>
          <cell r="E794">
            <v>0.29291176199913027</v>
          </cell>
          <cell r="F794">
            <v>0.20701710581779481</v>
          </cell>
          <cell r="G794">
            <v>0.14693633913993837</v>
          </cell>
          <cell r="H794">
            <v>0.10126616358757018</v>
          </cell>
        </row>
        <row r="795">
          <cell r="C795">
            <v>15</v>
          </cell>
          <cell r="D795">
            <v>0.45650156140327458</v>
          </cell>
          <cell r="E795">
            <v>0.31196187138557441</v>
          </cell>
          <cell r="F795">
            <v>0.22480162978172299</v>
          </cell>
          <cell r="G795">
            <v>0.16383561491966248</v>
          </cell>
          <cell r="H795">
            <v>0.11749251484870912</v>
          </cell>
        </row>
        <row r="796">
          <cell r="C796">
            <v>16</v>
          </cell>
          <cell r="D796">
            <v>0.47648820281028748</v>
          </cell>
          <cell r="E796">
            <v>0.32996509671211238</v>
          </cell>
          <cell r="F796">
            <v>0.24160880446434019</v>
          </cell>
          <cell r="G796">
            <v>0.17980619072914131</v>
          </cell>
          <cell r="H796">
            <v>0.13282715678215029</v>
          </cell>
        </row>
        <row r="799">
          <cell r="C799" t="str">
            <v>IRR Sensitivites</v>
          </cell>
        </row>
        <row r="801">
          <cell r="D801" t="str">
            <v>Purchase Price Premium</v>
          </cell>
        </row>
        <row r="802">
          <cell r="C802">
            <v>0.14693633913993837</v>
          </cell>
          <cell r="D802">
            <v>0</v>
          </cell>
          <cell r="E802">
            <v>0.25</v>
          </cell>
          <cell r="F802">
            <v>0.5</v>
          </cell>
          <cell r="G802">
            <v>0.75</v>
          </cell>
          <cell r="H802">
            <v>1</v>
          </cell>
        </row>
        <row r="803">
          <cell r="B803" t="str">
            <v>Leverage</v>
          </cell>
          <cell r="C803">
            <v>3</v>
          </cell>
          <cell r="D803">
            <v>0.33624578118324278</v>
          </cell>
          <cell r="E803">
            <v>0.24533488154411315</v>
          </cell>
          <cell r="F803">
            <v>0.18180591464042667</v>
          </cell>
          <cell r="G803">
            <v>0.13381705880165098</v>
          </cell>
          <cell r="H803">
            <v>9.5568862557411191E-2</v>
          </cell>
        </row>
        <row r="804">
          <cell r="C804">
            <v>4</v>
          </cell>
          <cell r="D804">
            <v>0.3774128258228302</v>
          </cell>
          <cell r="E804">
            <v>0.26627938151359565</v>
          </cell>
          <cell r="F804">
            <v>0.1932093918323517</v>
          </cell>
          <cell r="G804">
            <v>0.13984411358833312</v>
          </cell>
          <cell r="H804">
            <v>9.8212212324142484E-2</v>
          </cell>
        </row>
        <row r="805">
          <cell r="C805">
            <v>5</v>
          </cell>
          <cell r="D805">
            <v>0.43535268902778623</v>
          </cell>
          <cell r="E805">
            <v>0.29291176199913027</v>
          </cell>
          <cell r="F805">
            <v>0.20701710581779481</v>
          </cell>
          <cell r="G805">
            <v>0.14693633913993837</v>
          </cell>
          <cell r="H805">
            <v>0.10126616358757018</v>
          </cell>
        </row>
        <row r="806">
          <cell r="C806">
            <v>6</v>
          </cell>
          <cell r="D806">
            <v>0.52537752985954278</v>
          </cell>
          <cell r="E806">
            <v>0.32812407612800598</v>
          </cell>
          <cell r="F806">
            <v>0.22410420775413514</v>
          </cell>
          <cell r="G806">
            <v>0.15540280938148507</v>
          </cell>
          <cell r="H806">
            <v>0.10483023524284366</v>
          </cell>
        </row>
        <row r="807">
          <cell r="C807">
            <v>7</v>
          </cell>
          <cell r="D807">
            <v>0.69609106779098529</v>
          </cell>
          <cell r="E807">
            <v>0.37739191651344295</v>
          </cell>
          <cell r="F807">
            <v>0.24585955739021298</v>
          </cell>
          <cell r="G807">
            <v>0.16569628119468691</v>
          </cell>
          <cell r="H807">
            <v>0.10904731154441832</v>
          </cell>
        </row>
        <row r="810">
          <cell r="C810" t="str">
            <v>IRR Sensitivites</v>
          </cell>
        </row>
        <row r="812">
          <cell r="D812" t="str">
            <v>Leverage</v>
          </cell>
        </row>
        <row r="813">
          <cell r="C813">
            <v>0.14693633913993837</v>
          </cell>
          <cell r="D813">
            <v>3</v>
          </cell>
          <cell r="E813">
            <v>4</v>
          </cell>
          <cell r="F813">
            <v>5</v>
          </cell>
          <cell r="G813">
            <v>6</v>
          </cell>
          <cell r="H813">
            <v>7</v>
          </cell>
        </row>
        <row r="814">
          <cell r="B814" t="str">
            <v>Exit Multiple</v>
          </cell>
          <cell r="C814">
            <v>12</v>
          </cell>
          <cell r="D814">
            <v>0.10206894278526307</v>
          </cell>
          <cell r="E814">
            <v>0.10576764941215516</v>
          </cell>
          <cell r="F814">
            <v>0.11015974879264831</v>
          </cell>
          <cell r="G814">
            <v>0.11545570492744447</v>
          </cell>
          <cell r="H814">
            <v>0.12197200655937193</v>
          </cell>
        </row>
        <row r="815">
          <cell r="C815">
            <v>13</v>
          </cell>
          <cell r="D815">
            <v>0.11855686306953431</v>
          </cell>
          <cell r="E815">
            <v>0.12350266575813293</v>
          </cell>
          <cell r="F815">
            <v>0.12934724688529967</v>
          </cell>
          <cell r="G815">
            <v>0.13635722994804383</v>
          </cell>
          <cell r="H815">
            <v>0.14492745995521547</v>
          </cell>
        </row>
        <row r="816">
          <cell r="C816">
            <v>14</v>
          </cell>
          <cell r="D816">
            <v>0.13412571549415594</v>
          </cell>
          <cell r="E816">
            <v>0.14018310904502865</v>
          </cell>
          <cell r="F816">
            <v>0.14731219410896301</v>
          </cell>
          <cell r="G816">
            <v>0.15582438111305238</v>
          </cell>
          <cell r="H816">
            <v>0.16617603898048403</v>
          </cell>
        </row>
        <row r="817">
          <cell r="C817">
            <v>15</v>
          </cell>
          <cell r="D817">
            <v>0.14888331294059756</v>
          </cell>
          <cell r="E817">
            <v>0.15594035983085633</v>
          </cell>
          <cell r="F817">
            <v>0.16421700119972232</v>
          </cell>
          <cell r="G817">
            <v>0.17406124472618109</v>
          </cell>
          <cell r="H817">
            <v>0.18597920536994933</v>
          </cell>
        </row>
        <row r="818">
          <cell r="C818">
            <v>16</v>
          </cell>
          <cell r="D818">
            <v>0.16291896700859074</v>
          </cell>
          <cell r="E818">
            <v>0.17088198065757751</v>
          </cell>
          <cell r="F818">
            <v>0.18019281029701237</v>
          </cell>
          <cell r="G818">
            <v>0.19123001694679262</v>
          </cell>
          <cell r="H818">
            <v>0.20454095005989079</v>
          </cell>
        </row>
        <row r="821">
          <cell r="C821" t="str">
            <v>Price Sensitivites</v>
          </cell>
        </row>
        <row r="823">
          <cell r="D823" t="str">
            <v>Exit Multiple</v>
          </cell>
        </row>
        <row r="824">
          <cell r="C824">
            <v>38.984530938983191</v>
          </cell>
          <cell r="D824">
            <v>12</v>
          </cell>
          <cell r="E824">
            <v>13</v>
          </cell>
          <cell r="F824">
            <v>14</v>
          </cell>
          <cell r="G824">
            <v>15</v>
          </cell>
          <cell r="H824">
            <v>16</v>
          </cell>
        </row>
        <row r="825">
          <cell r="B825" t="str">
            <v>Required Return</v>
          </cell>
          <cell r="C825">
            <v>0.15</v>
          </cell>
          <cell r="D825">
            <v>40.139426323173552</v>
          </cell>
          <cell r="E825">
            <v>42.253108407606142</v>
          </cell>
          <cell r="F825">
            <v>44.36679422187013</v>
          </cell>
          <cell r="G825">
            <v>46.480479756840388</v>
          </cell>
          <cell r="H825">
            <v>48.59416508371077</v>
          </cell>
        </row>
        <row r="826">
          <cell r="C826">
            <v>0.17499999999999999</v>
          </cell>
          <cell r="D826">
            <v>37.732166340769311</v>
          </cell>
          <cell r="E826">
            <v>39.630431441523264</v>
          </cell>
          <cell r="F826">
            <v>41.528652380449294</v>
          </cell>
          <cell r="G826">
            <v>43.426873019620217</v>
          </cell>
          <cell r="H826">
            <v>45.325093429324419</v>
          </cell>
        </row>
        <row r="827">
          <cell r="C827">
            <v>0.19999999999999998</v>
          </cell>
          <cell r="D827">
            <v>35.613400675807227</v>
          </cell>
          <cell r="E827">
            <v>37.322058328358935</v>
          </cell>
          <cell r="F827">
            <v>39.030713132454956</v>
          </cell>
          <cell r="G827">
            <v>40.739296260462801</v>
          </cell>
          <cell r="H827">
            <v>42.447879146785702</v>
          </cell>
        </row>
        <row r="828">
          <cell r="C828">
            <v>0.22499999999999998</v>
          </cell>
          <cell r="D828">
            <v>33.740575014511634</v>
          </cell>
          <cell r="E828">
            <v>35.284935635854303</v>
          </cell>
          <cell r="F828">
            <v>36.826242303217434</v>
          </cell>
          <cell r="G828">
            <v>38.367549036621668</v>
          </cell>
          <cell r="H828">
            <v>39.908801929388865</v>
          </cell>
        </row>
        <row r="829">
          <cell r="C829">
            <v>0.24999999999999997</v>
          </cell>
          <cell r="D829">
            <v>32.081913186532574</v>
          </cell>
          <cell r="E829">
            <v>33.478866331976967</v>
          </cell>
          <cell r="F829">
            <v>34.87582730761951</v>
          </cell>
          <cell r="G829">
            <v>36.269102190545965</v>
          </cell>
          <cell r="H829">
            <v>37.662340641118796</v>
          </cell>
        </row>
        <row r="832">
          <cell r="C832" t="str">
            <v>Price Sensitivites</v>
          </cell>
        </row>
        <row r="834">
          <cell r="D834" t="str">
            <v>Leverage</v>
          </cell>
        </row>
        <row r="835">
          <cell r="C835">
            <v>38.984530938983191</v>
          </cell>
          <cell r="D835">
            <v>3</v>
          </cell>
          <cell r="E835">
            <v>4</v>
          </cell>
          <cell r="F835">
            <v>5</v>
          </cell>
          <cell r="G835">
            <v>6</v>
          </cell>
          <cell r="H835">
            <v>7</v>
          </cell>
        </row>
        <row r="836">
          <cell r="B836" t="str">
            <v>Required Return</v>
          </cell>
          <cell r="C836">
            <v>0.15</v>
          </cell>
          <cell r="D836">
            <v>42.419276014450787</v>
          </cell>
          <cell r="E836">
            <v>43.392827272392516</v>
          </cell>
          <cell r="F836">
            <v>44.366799672067721</v>
          </cell>
          <cell r="G836">
            <v>45.340772123385577</v>
          </cell>
          <cell r="H836">
            <v>46.31505299617551</v>
          </cell>
        </row>
        <row r="837">
          <cell r="C837">
            <v>0.17499999999999999</v>
          </cell>
          <cell r="D837">
            <v>39.194461515135714</v>
          </cell>
          <cell r="E837">
            <v>40.361371058331187</v>
          </cell>
          <cell r="F837">
            <v>41.528658823367635</v>
          </cell>
          <cell r="G837">
            <v>42.695946634730518</v>
          </cell>
          <cell r="H837">
            <v>43.863511432298957</v>
          </cell>
        </row>
        <row r="838">
          <cell r="C838">
            <v>0.19999999999999998</v>
          </cell>
          <cell r="D838">
            <v>36.356081495830587</v>
          </cell>
          <cell r="E838">
            <v>37.693236406387136</v>
          </cell>
          <cell r="F838">
            <v>39.030720634208976</v>
          </cell>
          <cell r="G838">
            <v>40.368151453344254</v>
          </cell>
          <cell r="H838">
            <v>41.705831591031881</v>
          </cell>
        </row>
        <row r="839">
          <cell r="C839">
            <v>0.22499999999999998</v>
          </cell>
          <cell r="D839">
            <v>33.848482548607905</v>
          </cell>
          <cell r="E839">
            <v>35.338600883147542</v>
          </cell>
          <cell r="F839">
            <v>36.826250897459033</v>
          </cell>
          <cell r="G839">
            <v>38.313900949245188</v>
          </cell>
          <cell r="H839">
            <v>39.801727533734478</v>
          </cell>
        </row>
        <row r="840">
          <cell r="C840">
            <v>0.24999999999999997</v>
          </cell>
          <cell r="D840">
            <v>31.626460473078559</v>
          </cell>
          <cell r="E840">
            <v>33.251008789492644</v>
          </cell>
          <cell r="F840">
            <v>34.875835465051729</v>
          </cell>
          <cell r="G840">
            <v>36.496370070745463</v>
          </cell>
          <cell r="H840">
            <v>38.11707024451136</v>
          </cell>
        </row>
      </sheetData>
      <sheetData sheetId="17" refreshError="1">
        <row r="3">
          <cell r="H3" t="str">
            <v>Fiscal Year Ended December 31,</v>
          </cell>
        </row>
        <row r="4">
          <cell r="B4" t="str">
            <v>($ in MM)</v>
          </cell>
          <cell r="G4" t="str">
            <v>PF 2009</v>
          </cell>
          <cell r="H4">
            <v>2010</v>
          </cell>
          <cell r="I4">
            <v>2011</v>
          </cell>
          <cell r="J4">
            <v>2012</v>
          </cell>
          <cell r="K4">
            <v>2013</v>
          </cell>
          <cell r="L4">
            <v>2014</v>
          </cell>
        </row>
        <row r="6">
          <cell r="B6" t="str">
            <v>Revenue</v>
          </cell>
          <cell r="G6">
            <v>680.79903376506411</v>
          </cell>
          <cell r="H6">
            <v>887.75055120158515</v>
          </cell>
          <cell r="I6">
            <v>910.4139373980961</v>
          </cell>
          <cell r="J6">
            <v>1001.4553311379059</v>
          </cell>
          <cell r="K6">
            <v>1051.3884124323924</v>
          </cell>
          <cell r="L6">
            <v>1177.1377664609781</v>
          </cell>
        </row>
        <row r="8">
          <cell r="B8" t="str">
            <v>EBITDA</v>
          </cell>
          <cell r="G8">
            <v>170.72151562317481</v>
          </cell>
          <cell r="H8">
            <v>284.80005301029394</v>
          </cell>
          <cell r="I8">
            <v>270.99071612577444</v>
          </cell>
          <cell r="J8">
            <v>319.87737001853941</v>
          </cell>
          <cell r="K8">
            <v>319.899430790976</v>
          </cell>
          <cell r="L8">
            <v>362.70532602149598</v>
          </cell>
        </row>
        <row r="9">
          <cell r="B9" t="str">
            <v>Less: D&amp;A</v>
          </cell>
          <cell r="G9">
            <v>-4</v>
          </cell>
          <cell r="H9">
            <v>-4</v>
          </cell>
          <cell r="I9">
            <v>-4</v>
          </cell>
          <cell r="J9">
            <v>-4</v>
          </cell>
          <cell r="K9">
            <v>-4</v>
          </cell>
          <cell r="L9">
            <v>-4</v>
          </cell>
        </row>
        <row r="10">
          <cell r="B10" t="str">
            <v>EBIT</v>
          </cell>
          <cell r="G10">
            <v>166.72151562317481</v>
          </cell>
          <cell r="H10">
            <v>280.80005301029394</v>
          </cell>
          <cell r="I10">
            <v>266.99071612577444</v>
          </cell>
          <cell r="J10">
            <v>315.87737001853941</v>
          </cell>
          <cell r="K10">
            <v>315.899430790976</v>
          </cell>
          <cell r="L10">
            <v>358.70532602149598</v>
          </cell>
        </row>
        <row r="12">
          <cell r="B12" t="str">
            <v>Deferred Financing Fees</v>
          </cell>
          <cell r="G12">
            <v>10.442668610377444</v>
          </cell>
          <cell r="H12">
            <v>10.442668610377444</v>
          </cell>
          <cell r="I12">
            <v>10.442668610377444</v>
          </cell>
          <cell r="J12">
            <v>10.442668610377442</v>
          </cell>
          <cell r="K12">
            <v>0</v>
          </cell>
          <cell r="L12">
            <v>0</v>
          </cell>
        </row>
        <row r="13">
          <cell r="B13" t="str">
            <v>Interest Expense</v>
          </cell>
          <cell r="G13">
            <v>99.680018553602878</v>
          </cell>
          <cell r="H13">
            <v>96.218843173978058</v>
          </cell>
          <cell r="I13">
            <v>87.227268957692786</v>
          </cell>
          <cell r="J13">
            <v>73.831318389982016</v>
          </cell>
          <cell r="K13">
            <v>60.140015687331754</v>
          </cell>
          <cell r="L13">
            <v>51.365136885606915</v>
          </cell>
        </row>
        <row r="14">
          <cell r="B14" t="str">
            <v>Interest (Income)</v>
          </cell>
          <cell r="G14">
            <v>-9.9173249999999999</v>
          </cell>
          <cell r="H14">
            <v>-5.5</v>
          </cell>
          <cell r="I14">
            <v>-5.75</v>
          </cell>
          <cell r="J14">
            <v>-6.0000000000215552</v>
          </cell>
          <cell r="K14">
            <v>-6.2500000236089912</v>
          </cell>
          <cell r="L14">
            <v>-10.793339909508761</v>
          </cell>
        </row>
        <row r="15">
          <cell r="B15" t="str">
            <v>Pre-Tax Income</v>
          </cell>
          <cell r="G15">
            <v>66.516153459194499</v>
          </cell>
          <cell r="H15">
            <v>179.63854122593844</v>
          </cell>
          <cell r="I15">
            <v>175.07077855770422</v>
          </cell>
          <cell r="J15">
            <v>237.6033830182015</v>
          </cell>
          <cell r="K15">
            <v>262.00941512725325</v>
          </cell>
          <cell r="L15">
            <v>318.13352904539784</v>
          </cell>
        </row>
        <row r="16">
          <cell r="B16" t="str">
            <v>Less: Taxes at 35.0%</v>
          </cell>
          <cell r="G16">
            <v>-23.280653710718074</v>
          </cell>
          <cell r="H16">
            <v>-62.873489429078447</v>
          </cell>
          <cell r="I16">
            <v>-61.274772495196473</v>
          </cell>
          <cell r="J16">
            <v>-83.161184056370516</v>
          </cell>
          <cell r="K16">
            <v>-91.703295294538634</v>
          </cell>
          <cell r="L16">
            <v>-111.34673516588924</v>
          </cell>
        </row>
        <row r="17">
          <cell r="B17" t="str">
            <v>Net Income</v>
          </cell>
          <cell r="G17">
            <v>43.235499748476428</v>
          </cell>
          <cell r="H17">
            <v>116.76505179685999</v>
          </cell>
          <cell r="I17">
            <v>113.79600606250774</v>
          </cell>
          <cell r="J17">
            <v>154.44219896183097</v>
          </cell>
          <cell r="K17">
            <v>170.30611983271461</v>
          </cell>
          <cell r="L17">
            <v>206.78679387950859</v>
          </cell>
        </row>
        <row r="19">
          <cell r="B19" t="str">
            <v>OPERATING ASSUMPTOINS</v>
          </cell>
        </row>
        <row r="20">
          <cell r="B20" t="str">
            <v>Revenue Growth</v>
          </cell>
          <cell r="I20">
            <v>2.5529002675172219E-2</v>
          </cell>
          <cell r="J20">
            <v>0.10000000000000009</v>
          </cell>
          <cell r="K20">
            <v>4.9860517730481169E-2</v>
          </cell>
          <cell r="L20">
            <v>0.11960313861331606</v>
          </cell>
        </row>
        <row r="21">
          <cell r="B21" t="str">
            <v>EBITDA Margin</v>
          </cell>
          <cell r="G21">
            <v>0.25076638942776297</v>
          </cell>
          <cell r="H21">
            <v>0.32081089966636722</v>
          </cell>
          <cell r="I21">
            <v>0.2976565988216836</v>
          </cell>
          <cell r="J21">
            <v>0.31941251903375262</v>
          </cell>
          <cell r="K21">
            <v>0.30426379728770936</v>
          </cell>
          <cell r="L21">
            <v>0.30812478909070801</v>
          </cell>
        </row>
        <row r="22">
          <cell r="B22" t="str">
            <v>EBIT Margin</v>
          </cell>
          <cell r="G22">
            <v>0.24489094043090032</v>
          </cell>
          <cell r="H22">
            <v>0.31630512944230382</v>
          </cell>
          <cell r="I22">
            <v>0.29326299297308273</v>
          </cell>
          <cell r="J22">
            <v>0.31541833189866098</v>
          </cell>
          <cell r="K22">
            <v>0.30045930415015804</v>
          </cell>
          <cell r="L22">
            <v>0.30472671614294605</v>
          </cell>
        </row>
        <row r="23">
          <cell r="B23" t="str">
            <v>Tax Rate</v>
          </cell>
          <cell r="G23">
            <v>0.35</v>
          </cell>
          <cell r="H23">
            <v>0.35</v>
          </cell>
          <cell r="I23">
            <v>0.35</v>
          </cell>
          <cell r="J23">
            <v>0.35</v>
          </cell>
          <cell r="K23">
            <v>0.35</v>
          </cell>
          <cell r="L23">
            <v>0.35</v>
          </cell>
        </row>
        <row r="25">
          <cell r="B25" t="str">
            <v>Net Income</v>
          </cell>
          <cell r="H25">
            <v>116.76505179685999</v>
          </cell>
          <cell r="I25">
            <v>113.79600606250774</v>
          </cell>
          <cell r="J25">
            <v>154.44219896183097</v>
          </cell>
          <cell r="K25">
            <v>170.30611983271461</v>
          </cell>
          <cell r="L25">
            <v>206.78679387950859</v>
          </cell>
        </row>
        <row r="26">
          <cell r="B26" t="str">
            <v>Plus: Depreciation &amp; Amortization</v>
          </cell>
          <cell r="H26">
            <v>4</v>
          </cell>
          <cell r="I26">
            <v>4</v>
          </cell>
          <cell r="J26">
            <v>4</v>
          </cell>
          <cell r="K26">
            <v>4</v>
          </cell>
          <cell r="L26">
            <v>4</v>
          </cell>
        </row>
        <row r="27">
          <cell r="B27" t="str">
            <v>Plus: Non-Cash Interest on Debt</v>
          </cell>
          <cell r="H27">
            <v>0</v>
          </cell>
          <cell r="I27">
            <v>0</v>
          </cell>
          <cell r="J27">
            <v>0</v>
          </cell>
          <cell r="K27">
            <v>0</v>
          </cell>
          <cell r="L27">
            <v>0</v>
          </cell>
        </row>
        <row r="28">
          <cell r="B28" t="str">
            <v>Plus: Deferred Financing Fees</v>
          </cell>
          <cell r="H28">
            <v>10.442668610377444</v>
          </cell>
          <cell r="I28">
            <v>10.442668610377444</v>
          </cell>
          <cell r="J28">
            <v>10.442668610377442</v>
          </cell>
          <cell r="K28">
            <v>0</v>
          </cell>
          <cell r="L28">
            <v>0</v>
          </cell>
        </row>
        <row r="29">
          <cell r="B29" t="str">
            <v>Funds From Operations</v>
          </cell>
          <cell r="H29">
            <v>131.20772040723745</v>
          </cell>
          <cell r="I29">
            <v>128.2386746728852</v>
          </cell>
          <cell r="J29">
            <v>168.88486757220841</v>
          </cell>
          <cell r="K29">
            <v>174.30611983271461</v>
          </cell>
          <cell r="L29">
            <v>210.78679387950859</v>
          </cell>
        </row>
        <row r="30">
          <cell r="B30" t="str">
            <v>Less: Increase in Working Capital</v>
          </cell>
          <cell r="H30">
            <v>-44.798467967913439</v>
          </cell>
          <cell r="I30">
            <v>35.352235316681799</v>
          </cell>
          <cell r="J30">
            <v>73.006686335312438</v>
          </cell>
          <cell r="K30">
            <v>0</v>
          </cell>
          <cell r="L30">
            <v>0</v>
          </cell>
        </row>
        <row r="31">
          <cell r="B31" t="str">
            <v>Plus: Other Adjustments</v>
          </cell>
          <cell r="H31">
            <v>48.963260214836708</v>
          </cell>
          <cell r="I31">
            <v>40.755717899114579</v>
          </cell>
          <cell r="J31">
            <v>40.893503794070305</v>
          </cell>
          <cell r="K31">
            <v>41.103579311717866</v>
          </cell>
          <cell r="L31">
            <v>41.47477713833468</v>
          </cell>
        </row>
        <row r="32">
          <cell r="B32" t="str">
            <v>Plus: Library Amortization</v>
          </cell>
          <cell r="H32">
            <v>10.963260214836708</v>
          </cell>
          <cell r="I32">
            <v>2.7557178991145772</v>
          </cell>
          <cell r="J32">
            <v>2.8935037940703063</v>
          </cell>
          <cell r="K32">
            <v>3.1035793117178678</v>
          </cell>
          <cell r="L32">
            <v>3.4747771383346802</v>
          </cell>
        </row>
        <row r="33">
          <cell r="B33" t="str">
            <v>Plus: Stock-Based Compensation</v>
          </cell>
          <cell r="H33">
            <v>38</v>
          </cell>
          <cell r="I33">
            <v>38</v>
          </cell>
          <cell r="J33">
            <v>38</v>
          </cell>
          <cell r="K33">
            <v>38</v>
          </cell>
          <cell r="L33">
            <v>38</v>
          </cell>
        </row>
        <row r="34">
          <cell r="B34" t="str">
            <v>Cash Flow From Operating Activities</v>
          </cell>
          <cell r="H34">
            <v>135.37251265416072</v>
          </cell>
          <cell r="I34">
            <v>204.34662788868158</v>
          </cell>
          <cell r="J34">
            <v>282.78505770159114</v>
          </cell>
          <cell r="K34">
            <v>215.40969914443247</v>
          </cell>
          <cell r="L34">
            <v>252.26157101784327</v>
          </cell>
        </row>
        <row r="36">
          <cell r="B36" t="str">
            <v>Less: Total Capex</v>
          </cell>
          <cell r="G36">
            <v>-20</v>
          </cell>
          <cell r="H36">
            <v>-20</v>
          </cell>
          <cell r="I36">
            <v>-20</v>
          </cell>
          <cell r="J36">
            <v>-20.6</v>
          </cell>
          <cell r="K36">
            <v>-21.218000000000004</v>
          </cell>
          <cell r="L36">
            <v>-21.854540000000004</v>
          </cell>
        </row>
        <row r="37">
          <cell r="B37" t="str">
            <v>Cash Flow Available to Service Debt</v>
          </cell>
          <cell r="H37">
            <v>115.37251265416072</v>
          </cell>
          <cell r="I37">
            <v>184.34662788868158</v>
          </cell>
          <cell r="J37">
            <v>262.18505770159112</v>
          </cell>
          <cell r="K37">
            <v>194.19169914443245</v>
          </cell>
          <cell r="L37">
            <v>230.40703101784325</v>
          </cell>
        </row>
        <row r="38">
          <cell r="B38" t="str">
            <v>(Repayment) / Issuance of Debt</v>
          </cell>
          <cell r="H38">
            <v>-115.37251265416072</v>
          </cell>
          <cell r="I38">
            <v>-184.34662788868164</v>
          </cell>
          <cell r="J38">
            <v>-262.1850577016769</v>
          </cell>
          <cell r="K38">
            <v>-194.19169905479811</v>
          </cell>
          <cell r="L38">
            <v>-98.304262461898048</v>
          </cell>
        </row>
        <row r="39">
          <cell r="B39" t="str">
            <v>Change in Cash &amp; Equivalents</v>
          </cell>
          <cell r="H39">
            <v>0</v>
          </cell>
          <cell r="I39">
            <v>0</v>
          </cell>
          <cell r="J39">
            <v>-8.5776719060959294E-11</v>
          </cell>
          <cell r="K39">
            <v>8.963434083852917E-8</v>
          </cell>
          <cell r="L39">
            <v>132.1027685559452</v>
          </cell>
        </row>
        <row r="41">
          <cell r="B41" t="str">
            <v>Senior Debt</v>
          </cell>
          <cell r="G41">
            <v>854.40015903088181</v>
          </cell>
          <cell r="H41">
            <v>739.02764637672112</v>
          </cell>
          <cell r="I41">
            <v>554.68101848803951</v>
          </cell>
          <cell r="J41">
            <v>292.49596078644532</v>
          </cell>
          <cell r="K41">
            <v>98.304261636991583</v>
          </cell>
          <cell r="L41">
            <v>0</v>
          </cell>
        </row>
        <row r="42">
          <cell r="B42" t="str">
            <v>Subordinated Debt</v>
          </cell>
          <cell r="G42">
            <v>569.60010602058787</v>
          </cell>
          <cell r="H42">
            <v>569.60010602058787</v>
          </cell>
          <cell r="I42">
            <v>569.60010602058787</v>
          </cell>
          <cell r="J42">
            <v>569.60010602058787</v>
          </cell>
          <cell r="K42">
            <v>569.60010602058787</v>
          </cell>
          <cell r="L42">
            <v>569.60010602058787</v>
          </cell>
        </row>
        <row r="43">
          <cell r="B43" t="str">
            <v>PIK Notes</v>
          </cell>
          <cell r="G43">
            <v>0</v>
          </cell>
          <cell r="H43">
            <v>0</v>
          </cell>
          <cell r="I43">
            <v>0</v>
          </cell>
          <cell r="J43">
            <v>0</v>
          </cell>
          <cell r="K43">
            <v>0</v>
          </cell>
          <cell r="L43">
            <v>0</v>
          </cell>
        </row>
        <row r="44">
          <cell r="B44" t="str">
            <v>Total Debt</v>
          </cell>
          <cell r="G44">
            <v>1424.0002650514698</v>
          </cell>
          <cell r="H44">
            <v>1308.627752397309</v>
          </cell>
          <cell r="I44">
            <v>1124.2811245086273</v>
          </cell>
          <cell r="J44">
            <v>862.09606680703314</v>
          </cell>
          <cell r="K44">
            <v>667.90436765757943</v>
          </cell>
          <cell r="L44">
            <v>569.60010602058787</v>
          </cell>
        </row>
        <row r="45">
          <cell r="B45" t="str">
            <v>Less: Cash</v>
          </cell>
          <cell r="G45">
            <v>-100</v>
          </cell>
          <cell r="H45">
            <v>-100</v>
          </cell>
          <cell r="I45">
            <v>-100</v>
          </cell>
          <cell r="J45">
            <v>-99.99999999991428</v>
          </cell>
          <cell r="K45">
            <v>-100.00000009034989</v>
          </cell>
          <cell r="L45">
            <v>-232.10276930649462</v>
          </cell>
        </row>
        <row r="46">
          <cell r="B46" t="str">
            <v>Net Debt</v>
          </cell>
          <cell r="G46">
            <v>1324.0002650514698</v>
          </cell>
          <cell r="H46">
            <v>1208.627752397309</v>
          </cell>
          <cell r="I46">
            <v>1024.2811245086273</v>
          </cell>
          <cell r="J46">
            <v>762.09606680711886</v>
          </cell>
          <cell r="K46">
            <v>567.90436756722954</v>
          </cell>
          <cell r="L46">
            <v>337.49733671409325</v>
          </cell>
        </row>
        <row r="48">
          <cell r="B48" t="str">
            <v>Senior Debt / EBITDA</v>
          </cell>
          <cell r="G48">
            <v>3</v>
          </cell>
          <cell r="H48">
            <v>2.5948999607454755</v>
          </cell>
          <cell r="I48">
            <v>2.0468635472759016</v>
          </cell>
          <cell r="J48">
            <v>0.91440029274184942</v>
          </cell>
          <cell r="K48">
            <v>0.30729739466533817</v>
          </cell>
          <cell r="L48">
            <v>0</v>
          </cell>
        </row>
        <row r="49">
          <cell r="B49" t="str">
            <v>Total Debt / EBITDA</v>
          </cell>
          <cell r="G49">
            <v>5</v>
          </cell>
          <cell r="H49">
            <v>4.5948999523279603</v>
          </cell>
          <cell r="I49">
            <v>4.1487809474557409</v>
          </cell>
          <cell r="J49">
            <v>2.6950830249418232</v>
          </cell>
          <cell r="K49">
            <v>2.0878573254993138</v>
          </cell>
          <cell r="L49">
            <v>1.5704211356583229</v>
          </cell>
        </row>
        <row r="50">
          <cell r="B50" t="str">
            <v>EBITDA / Interest Expense</v>
          </cell>
          <cell r="G50">
            <v>2.8571428571428572</v>
          </cell>
          <cell r="H50">
            <v>2.9599197372944182</v>
          </cell>
          <cell r="I50">
            <v>3.1067201732202703</v>
          </cell>
          <cell r="J50">
            <v>4.3325431130582643</v>
          </cell>
          <cell r="K50">
            <v>5.3192442195136822</v>
          </cell>
          <cell r="L50">
            <v>7.0613133375623942</v>
          </cell>
        </row>
        <row r="51">
          <cell r="B51" t="str">
            <v>(EBITDA-Capex) / Interest Expense</v>
          </cell>
          <cell r="G51">
            <v>2.656500839914048</v>
          </cell>
          <cell r="H51">
            <v>2.7520602438702766</v>
          </cell>
          <cell r="I51">
            <v>2.8774340768081443</v>
          </cell>
          <cell r="J51">
            <v>4.0535287266269027</v>
          </cell>
          <cell r="K51">
            <v>4.9664342017822438</v>
          </cell>
          <cell r="L51">
            <v>6.6358391475882863</v>
          </cell>
        </row>
        <row r="52">
          <cell r="B52" t="str">
            <v>Bank Debt Paydown</v>
          </cell>
          <cell r="G52">
            <v>0</v>
          </cell>
          <cell r="H52">
            <v>13.503334641817478</v>
          </cell>
          <cell r="I52">
            <v>35.079480893683815</v>
          </cell>
          <cell r="J52">
            <v>65.765928564641897</v>
          </cell>
          <cell r="K52">
            <v>88.494353541729808</v>
          </cell>
          <cell r="L52">
            <v>100</v>
          </cell>
        </row>
        <row r="53">
          <cell r="B53" t="str">
            <v>Total Debt Paydown</v>
          </cell>
          <cell r="G53">
            <v>-3.4750908817215986E-7</v>
          </cell>
          <cell r="H53">
            <v>8.1020009534408022</v>
          </cell>
          <cell r="I53">
            <v>21.047688852827317</v>
          </cell>
          <cell r="J53">
            <v>39.459556914559982</v>
          </cell>
          <cell r="K53">
            <v>53.096611960542091</v>
          </cell>
          <cell r="L53">
            <v>59.99999972054696</v>
          </cell>
        </row>
        <row r="54">
          <cell r="B54" t="str">
            <v>Debt / Capital</v>
          </cell>
          <cell r="H54">
            <v>0.32416441010054009</v>
          </cell>
          <cell r="I54">
            <v>0.28345302717112586</v>
          </cell>
          <cell r="J54">
            <v>0.22342009879225999</v>
          </cell>
          <cell r="K54">
            <v>0.17417169158146192</v>
          </cell>
          <cell r="L54">
            <v>0.14445015352112409</v>
          </cell>
        </row>
        <row r="62">
          <cell r="S62" t="str">
            <v>Purchase Price Summary</v>
          </cell>
        </row>
        <row r="64">
          <cell r="X64" t="str">
            <v>Purchase</v>
          </cell>
        </row>
        <row r="65">
          <cell r="V65" t="str">
            <v>Current</v>
          </cell>
          <cell r="X65" t="str">
            <v>Price</v>
          </cell>
        </row>
        <row r="66">
          <cell r="S66" t="str">
            <v>Stock Price</v>
          </cell>
          <cell r="V66">
            <v>28.46</v>
          </cell>
          <cell r="X66">
            <v>49.805</v>
          </cell>
        </row>
        <row r="67">
          <cell r="S67" t="str">
            <v>Premium to Current</v>
          </cell>
          <cell r="V67">
            <v>0</v>
          </cell>
          <cell r="X67">
            <v>0.75</v>
          </cell>
        </row>
        <row r="69">
          <cell r="S69" t="str">
            <v>Diluted Shares (1)</v>
          </cell>
          <cell r="V69">
            <v>91.17689973155305</v>
          </cell>
          <cell r="X69">
            <v>93.45008609637587</v>
          </cell>
        </row>
        <row r="70">
          <cell r="S70" t="str">
            <v>Equity Value</v>
          </cell>
          <cell r="V70">
            <v>2594.8945663599998</v>
          </cell>
          <cell r="X70">
            <v>4654.2815380299999</v>
          </cell>
        </row>
        <row r="71">
          <cell r="S71" t="str">
            <v>Plus: Debt</v>
          </cell>
          <cell r="V71">
            <v>70.058999999999997</v>
          </cell>
          <cell r="X71">
            <v>70.058999999999997</v>
          </cell>
        </row>
        <row r="72">
          <cell r="S72" t="str">
            <v>Plus: Minority Interest</v>
          </cell>
          <cell r="V72">
            <v>2.9409999999999998</v>
          </cell>
          <cell r="X72">
            <v>2.9409999999999998</v>
          </cell>
        </row>
        <row r="73">
          <cell r="S73" t="str">
            <v>Less: Cash</v>
          </cell>
          <cell r="V73">
            <v>-260.63</v>
          </cell>
          <cell r="X73">
            <v>-260.63</v>
          </cell>
        </row>
        <row r="74">
          <cell r="S74" t="str">
            <v>Plus Net Debt</v>
          </cell>
          <cell r="V74">
            <v>-187.63</v>
          </cell>
          <cell r="X74">
            <v>-187.63</v>
          </cell>
        </row>
        <row r="75">
          <cell r="S75" t="str">
            <v>Enterprise Value</v>
          </cell>
          <cell r="V75">
            <v>2407.2645663599997</v>
          </cell>
          <cell r="X75">
            <v>4466.6515380299998</v>
          </cell>
        </row>
        <row r="76">
          <cell r="AA76" t="str">
            <v>EBITDA</v>
          </cell>
        </row>
        <row r="77">
          <cell r="S77" t="str">
            <v>Multiple of 2009E EBITDA</v>
          </cell>
          <cell r="V77">
            <v>14.100534180316417</v>
          </cell>
          <cell r="X77">
            <v>26.163377953421055</v>
          </cell>
          <cell r="Z77">
            <v>2009</v>
          </cell>
          <cell r="AA77">
            <v>170.72151562317481</v>
          </cell>
        </row>
        <row r="78">
          <cell r="S78" t="str">
            <v>Multiple of 2010E EBITDA</v>
          </cell>
          <cell r="V78">
            <v>8.4524723254633329</v>
          </cell>
          <cell r="X78">
            <v>15.683464559848783</v>
          </cell>
          <cell r="Z78">
            <v>2010</v>
          </cell>
          <cell r="AA78">
            <v>284.80005301029394</v>
          </cell>
        </row>
        <row r="81">
          <cell r="Z81" t="str">
            <v>Capitalization Summary</v>
          </cell>
        </row>
        <row r="83">
          <cell r="AE83" t="str">
            <v xml:space="preserve">Multiple of </v>
          </cell>
        </row>
        <row r="84">
          <cell r="AC84" t="str">
            <v>$</v>
          </cell>
          <cell r="AE84" t="str">
            <v>2010E EBITDA</v>
          </cell>
        </row>
        <row r="85">
          <cell r="Z85" t="str">
            <v>Excess Cash</v>
          </cell>
          <cell r="AC85">
            <v>160.63</v>
          </cell>
          <cell r="AE85">
            <v>0.56400972648061309</v>
          </cell>
        </row>
        <row r="86">
          <cell r="Z86" t="str">
            <v>Senior Debt at 6.0%</v>
          </cell>
          <cell r="AC86">
            <v>854.40015903088181</v>
          </cell>
          <cell r="AE86">
            <v>3</v>
          </cell>
        </row>
        <row r="87">
          <cell r="Z87" t="str">
            <v>Subordinated Debt at 8.5%</v>
          </cell>
          <cell r="AC87">
            <v>569.60010602058787</v>
          </cell>
          <cell r="AE87">
            <v>2</v>
          </cell>
        </row>
        <row r="88">
          <cell r="Z88" t="str">
            <v>Total</v>
          </cell>
          <cell r="AE88">
            <v>5.564009726480613</v>
          </cell>
        </row>
        <row r="90">
          <cell r="AG90" t="str">
            <v>USES OF FUNDS</v>
          </cell>
        </row>
        <row r="91">
          <cell r="AK91" t="str">
            <v>Value ($MM)</v>
          </cell>
          <cell r="AL91" t="str">
            <v>% of Total</v>
          </cell>
        </row>
        <row r="92">
          <cell r="AG92" t="str">
            <v>Purchase Equity</v>
          </cell>
          <cell r="AK92">
            <v>4654.2815380299999</v>
          </cell>
          <cell r="AL92">
            <v>1.0546922468116571</v>
          </cell>
        </row>
        <row r="93">
          <cell r="AG93" t="str">
            <v>Insider Shares (11%) - Rollover Equity</v>
          </cell>
          <cell r="AK93">
            <v>495.68098380019495</v>
          </cell>
          <cell r="AL93">
            <v>0.11232472428544148</v>
          </cell>
        </row>
        <row r="94">
          <cell r="AG94" t="str">
            <v>Purchase Equity: Outside Shareholders (89%)</v>
          </cell>
          <cell r="AK94">
            <v>4158.6005542298044</v>
          </cell>
          <cell r="AL94">
            <v>0.94236752252621558</v>
          </cell>
        </row>
        <row r="95">
          <cell r="AG95" t="str">
            <v>Debt Refinanced</v>
          </cell>
          <cell r="AK95">
            <v>73</v>
          </cell>
          <cell r="AL95">
            <v>1.6542302692294654E-2</v>
          </cell>
        </row>
        <row r="96">
          <cell r="AG96" t="str">
            <v>Transaction Expenses</v>
          </cell>
          <cell r="AK96">
            <v>50</v>
          </cell>
          <cell r="AL96">
            <v>1.1330344309790859E-2</v>
          </cell>
        </row>
        <row r="97">
          <cell r="AG97" t="str">
            <v>Deferred Financing Fees</v>
          </cell>
          <cell r="AK97">
            <v>31.32800583113233</v>
          </cell>
          <cell r="AL97">
            <v>7.099141852117301E-3</v>
          </cell>
        </row>
        <row r="98">
          <cell r="AG98" t="str">
            <v>Minimum Cash</v>
          </cell>
          <cell r="AK98">
            <v>100</v>
          </cell>
          <cell r="AL98">
            <v>2.2660688619581718E-2</v>
          </cell>
        </row>
        <row r="99">
          <cell r="AG99" t="str">
            <v>Total Uses</v>
          </cell>
          <cell r="AK99">
            <v>4412.9285600609364</v>
          </cell>
          <cell r="AL99">
            <v>1.0000000000000002</v>
          </cell>
        </row>
        <row r="102">
          <cell r="AG102" t="str">
            <v>SOURCES OF FUNDS</v>
          </cell>
        </row>
        <row r="103">
          <cell r="AK103" t="str">
            <v>Value ($MM)</v>
          </cell>
          <cell r="AL103" t="str">
            <v>% of Total</v>
          </cell>
        </row>
        <row r="104">
          <cell r="AG104" t="str">
            <v>Cash</v>
          </cell>
          <cell r="AK104">
            <v>260.63</v>
          </cell>
          <cell r="AL104">
            <v>5.9060552749215831E-2</v>
          </cell>
        </row>
        <row r="105">
          <cell r="AG105" t="str">
            <v>Senior Debt</v>
          </cell>
          <cell r="AK105">
            <v>854.40015903088181</v>
          </cell>
          <cell r="AL105">
            <v>0.19361295960319913</v>
          </cell>
        </row>
        <row r="106">
          <cell r="AG106" t="str">
            <v>Subordinated Debt</v>
          </cell>
          <cell r="AK106">
            <v>569.60010602058787</v>
          </cell>
          <cell r="AL106">
            <v>0.12907530640213274</v>
          </cell>
        </row>
        <row r="107">
          <cell r="AG107" t="str">
            <v>PIK Note</v>
          </cell>
          <cell r="AK107">
            <v>0</v>
          </cell>
          <cell r="AL107">
            <v>0</v>
          </cell>
        </row>
        <row r="108">
          <cell r="AG108" t="str">
            <v>Sponsor Equity</v>
          </cell>
          <cell r="AK108">
            <v>2728.2982950094665</v>
          </cell>
          <cell r="AL108">
            <v>0.6182511812454522</v>
          </cell>
        </row>
        <row r="109">
          <cell r="AG109" t="str">
            <v>Total Sources</v>
          </cell>
          <cell r="AK109">
            <v>4412.9285600609364</v>
          </cell>
          <cell r="AL109">
            <v>0.99999999999999989</v>
          </cell>
        </row>
        <row r="113">
          <cell r="AR113" t="str">
            <v>IRR Sensitivites</v>
          </cell>
        </row>
        <row r="115">
          <cell r="AS115" t="str">
            <v>Purchase Price Premium</v>
          </cell>
        </row>
        <row r="116">
          <cell r="AR116">
            <v>0</v>
          </cell>
          <cell r="AS116">
            <v>0</v>
          </cell>
          <cell r="AT116">
            <v>0.25</v>
          </cell>
          <cell r="AU116">
            <v>0.5</v>
          </cell>
          <cell r="AV116">
            <v>0.75</v>
          </cell>
          <cell r="AW116">
            <v>1</v>
          </cell>
        </row>
        <row r="117">
          <cell r="AQ117" t="str">
            <v>Exit Multiple</v>
          </cell>
          <cell r="AR117">
            <v>12</v>
          </cell>
          <cell r="AS117">
            <v>0.38887286782264707</v>
          </cell>
          <cell r="AT117">
            <v>0.25104449391365047</v>
          </cell>
          <cell r="AU117">
            <v>0.16793128848075864</v>
          </cell>
          <cell r="AV117">
            <v>0.10979606509208678</v>
          </cell>
          <cell r="AW117">
            <v>6.5604791045188904E-2</v>
          </cell>
        </row>
        <row r="118">
          <cell r="AR118">
            <v>13</v>
          </cell>
          <cell r="AS118">
            <v>0.41287751793861394</v>
          </cell>
          <cell r="AT118">
            <v>0.27266698479652407</v>
          </cell>
          <cell r="AU118">
            <v>0.18811729550361636</v>
          </cell>
          <cell r="AV118">
            <v>0.12897728085517882</v>
          </cell>
          <cell r="AW118">
            <v>8.4022220969200145E-2</v>
          </cell>
        </row>
        <row r="119">
          <cell r="AR119">
            <v>14</v>
          </cell>
          <cell r="AS119">
            <v>0.43535268902778623</v>
          </cell>
          <cell r="AT119">
            <v>0.29291176199913027</v>
          </cell>
          <cell r="AU119">
            <v>0.20701710581779481</v>
          </cell>
          <cell r="AV119">
            <v>0.14693633913993837</v>
          </cell>
          <cell r="AW119">
            <v>0.10126616358757018</v>
          </cell>
        </row>
        <row r="120">
          <cell r="AR120">
            <v>15</v>
          </cell>
          <cell r="AS120">
            <v>0.45650156140327458</v>
          </cell>
          <cell r="AT120">
            <v>0.31196187138557441</v>
          </cell>
          <cell r="AU120">
            <v>0.22480162978172299</v>
          </cell>
          <cell r="AV120">
            <v>0.16383561491966248</v>
          </cell>
          <cell r="AW120">
            <v>0.11749251484870912</v>
          </cell>
        </row>
        <row r="121">
          <cell r="AR121">
            <v>16</v>
          </cell>
          <cell r="AS121">
            <v>0.47648820281028748</v>
          </cell>
          <cell r="AT121">
            <v>0.32996509671211238</v>
          </cell>
          <cell r="AU121">
            <v>0.24160880446434019</v>
          </cell>
          <cell r="AV121">
            <v>0.17980619072914131</v>
          </cell>
          <cell r="AW121">
            <v>0.13282715678215029</v>
          </cell>
        </row>
        <row r="124">
          <cell r="AR124" t="str">
            <v>IRR Sensitivites</v>
          </cell>
        </row>
        <row r="126">
          <cell r="AS126" t="str">
            <v>Purchase Price Premium</v>
          </cell>
        </row>
        <row r="127">
          <cell r="AR127">
            <v>0</v>
          </cell>
          <cell r="AS127">
            <v>0</v>
          </cell>
          <cell r="AT127">
            <v>0.25</v>
          </cell>
          <cell r="AU127">
            <v>0.5</v>
          </cell>
          <cell r="AV127">
            <v>0.75</v>
          </cell>
          <cell r="AW127">
            <v>1</v>
          </cell>
        </row>
        <row r="128">
          <cell r="AQ128" t="str">
            <v>Leverage</v>
          </cell>
          <cell r="AR128">
            <v>3</v>
          </cell>
          <cell r="AS128">
            <v>0.33624578118324278</v>
          </cell>
          <cell r="AT128">
            <v>0.24533488154411315</v>
          </cell>
          <cell r="AU128">
            <v>0.18180591464042667</v>
          </cell>
          <cell r="AV128">
            <v>0.13381705880165098</v>
          </cell>
          <cell r="AW128">
            <v>9.5568862557411191E-2</v>
          </cell>
        </row>
        <row r="129">
          <cell r="AR129">
            <v>4</v>
          </cell>
          <cell r="AS129">
            <v>0.3774128258228302</v>
          </cell>
          <cell r="AT129">
            <v>0.26627938151359565</v>
          </cell>
          <cell r="AU129">
            <v>0.1932093918323517</v>
          </cell>
          <cell r="AV129">
            <v>0.13984411358833312</v>
          </cell>
          <cell r="AW129">
            <v>9.8212212324142484E-2</v>
          </cell>
        </row>
        <row r="130">
          <cell r="AR130">
            <v>5</v>
          </cell>
          <cell r="AS130">
            <v>0.43535268902778623</v>
          </cell>
          <cell r="AT130">
            <v>0.29291176199913027</v>
          </cell>
          <cell r="AU130">
            <v>0.20701710581779481</v>
          </cell>
          <cell r="AV130">
            <v>0.14693633913993837</v>
          </cell>
          <cell r="AW130">
            <v>0.10126616358757018</v>
          </cell>
        </row>
        <row r="131">
          <cell r="AR131">
            <v>6</v>
          </cell>
          <cell r="AS131">
            <v>0.52537752985954278</v>
          </cell>
          <cell r="AT131">
            <v>0.32812407612800598</v>
          </cell>
          <cell r="AU131">
            <v>0.22410420775413514</v>
          </cell>
          <cell r="AV131">
            <v>0.15540280938148507</v>
          </cell>
          <cell r="AW131">
            <v>0.10483023524284366</v>
          </cell>
        </row>
        <row r="132">
          <cell r="AR132">
            <v>7</v>
          </cell>
          <cell r="AS132">
            <v>0.69609106779098529</v>
          </cell>
          <cell r="AT132">
            <v>0.37739191651344295</v>
          </cell>
          <cell r="AU132">
            <v>0.24585955739021298</v>
          </cell>
          <cell r="AV132">
            <v>0.16569628119468691</v>
          </cell>
          <cell r="AW132">
            <v>0.10904731154441832</v>
          </cell>
        </row>
        <row r="135">
          <cell r="AR135" t="str">
            <v>IRR Sensitivites</v>
          </cell>
        </row>
        <row r="137">
          <cell r="AS137" t="str">
            <v>Leverage</v>
          </cell>
        </row>
        <row r="138">
          <cell r="AR138">
            <v>0</v>
          </cell>
          <cell r="AS138">
            <v>3</v>
          </cell>
          <cell r="AT138">
            <v>4</v>
          </cell>
          <cell r="AU138">
            <v>5</v>
          </cell>
          <cell r="AV138">
            <v>6</v>
          </cell>
          <cell r="AW138">
            <v>7</v>
          </cell>
        </row>
        <row r="139">
          <cell r="AQ139" t="str">
            <v>Exit Multiple</v>
          </cell>
          <cell r="AR139">
            <v>12</v>
          </cell>
          <cell r="AS139">
            <v>0.10206894278526307</v>
          </cell>
          <cell r="AT139">
            <v>0.10576764941215516</v>
          </cell>
          <cell r="AU139">
            <v>0.11015974879264831</v>
          </cell>
          <cell r="AV139">
            <v>0.11545570492744447</v>
          </cell>
          <cell r="AW139">
            <v>0.12197200655937193</v>
          </cell>
        </row>
        <row r="140">
          <cell r="AR140">
            <v>13</v>
          </cell>
          <cell r="AS140">
            <v>0.11855686306953431</v>
          </cell>
          <cell r="AT140">
            <v>0.12350266575813293</v>
          </cell>
          <cell r="AU140">
            <v>0.12934724688529967</v>
          </cell>
          <cell r="AV140">
            <v>0.13635722994804383</v>
          </cell>
          <cell r="AW140">
            <v>0.14492745995521547</v>
          </cell>
        </row>
        <row r="141">
          <cell r="AR141">
            <v>14</v>
          </cell>
          <cell r="AS141">
            <v>0.13412571549415594</v>
          </cell>
          <cell r="AT141">
            <v>0.14018310904502865</v>
          </cell>
          <cell r="AU141">
            <v>0.14731219410896301</v>
          </cell>
          <cell r="AV141">
            <v>0.15582438111305238</v>
          </cell>
          <cell r="AW141">
            <v>0.16617603898048403</v>
          </cell>
        </row>
        <row r="142">
          <cell r="AR142">
            <v>15</v>
          </cell>
          <cell r="AS142">
            <v>0.14888331294059756</v>
          </cell>
          <cell r="AT142">
            <v>0.15594035983085633</v>
          </cell>
          <cell r="AU142">
            <v>0.16421700119972232</v>
          </cell>
          <cell r="AV142">
            <v>0.17406124472618109</v>
          </cell>
          <cell r="AW142">
            <v>0.18597920536994933</v>
          </cell>
        </row>
        <row r="143">
          <cell r="AR143">
            <v>16</v>
          </cell>
          <cell r="AS143">
            <v>0.16291896700859074</v>
          </cell>
          <cell r="AT143">
            <v>0.17088198065757751</v>
          </cell>
          <cell r="AU143">
            <v>0.18019281029701237</v>
          </cell>
          <cell r="AV143">
            <v>0.19123001694679262</v>
          </cell>
          <cell r="AW143">
            <v>0.20454095005989079</v>
          </cell>
        </row>
        <row r="146">
          <cell r="AR146" t="str">
            <v>Price Sensitivites</v>
          </cell>
        </row>
        <row r="148">
          <cell r="AS148" t="str">
            <v>Exit Multiple</v>
          </cell>
        </row>
        <row r="149">
          <cell r="AR149">
            <v>38.984530938983191</v>
          </cell>
          <cell r="AS149">
            <v>12</v>
          </cell>
          <cell r="AT149">
            <v>13</v>
          </cell>
          <cell r="AU149">
            <v>14</v>
          </cell>
          <cell r="AV149">
            <v>15</v>
          </cell>
          <cell r="AW149">
            <v>16</v>
          </cell>
        </row>
        <row r="150">
          <cell r="AQ150" t="str">
            <v>Required Return</v>
          </cell>
          <cell r="AR150">
            <v>0.15</v>
          </cell>
          <cell r="AS150">
            <v>40.139426323173552</v>
          </cell>
          <cell r="AT150">
            <v>42.253108407606142</v>
          </cell>
          <cell r="AU150">
            <v>44.36679422187013</v>
          </cell>
          <cell r="AV150">
            <v>46.480479756840388</v>
          </cell>
          <cell r="AW150">
            <v>48.59416508371077</v>
          </cell>
        </row>
        <row r="151">
          <cell r="AR151">
            <v>0.17499999999999999</v>
          </cell>
          <cell r="AS151">
            <v>37.732166340769311</v>
          </cell>
          <cell r="AT151">
            <v>39.630431441523264</v>
          </cell>
          <cell r="AU151">
            <v>41.528652380449294</v>
          </cell>
          <cell r="AV151">
            <v>43.426873019620217</v>
          </cell>
          <cell r="AW151">
            <v>45.325093429324419</v>
          </cell>
        </row>
        <row r="152">
          <cell r="AR152">
            <v>0.19999999999999998</v>
          </cell>
          <cell r="AS152">
            <v>35.613400675807227</v>
          </cell>
          <cell r="AT152">
            <v>37.322058328358935</v>
          </cell>
          <cell r="AU152">
            <v>39.030713132454956</v>
          </cell>
          <cell r="AV152">
            <v>40.739296260462801</v>
          </cell>
          <cell r="AW152">
            <v>42.447879146785702</v>
          </cell>
        </row>
        <row r="153">
          <cell r="AR153">
            <v>0.22499999999999998</v>
          </cell>
          <cell r="AS153">
            <v>33.740575014511634</v>
          </cell>
          <cell r="AT153">
            <v>35.284935635854303</v>
          </cell>
          <cell r="AU153">
            <v>36.826242303217434</v>
          </cell>
          <cell r="AV153">
            <v>38.367549036621668</v>
          </cell>
          <cell r="AW153">
            <v>39.908801929388865</v>
          </cell>
        </row>
        <row r="154">
          <cell r="AR154">
            <v>0.24999999999999997</v>
          </cell>
          <cell r="AS154">
            <v>32.081913186532574</v>
          </cell>
          <cell r="AT154">
            <v>33.478866331976967</v>
          </cell>
          <cell r="AU154">
            <v>34.87582730761951</v>
          </cell>
          <cell r="AV154">
            <v>36.269102190545965</v>
          </cell>
          <cell r="AW154">
            <v>37.662340641118796</v>
          </cell>
        </row>
        <row r="157">
          <cell r="AR157" t="str">
            <v>Price Sensitivites</v>
          </cell>
        </row>
        <row r="159">
          <cell r="AS159" t="str">
            <v>Leverage</v>
          </cell>
        </row>
        <row r="160">
          <cell r="AR160">
            <v>0</v>
          </cell>
          <cell r="AS160">
            <v>3</v>
          </cell>
          <cell r="AT160">
            <v>4</v>
          </cell>
          <cell r="AU160">
            <v>5</v>
          </cell>
          <cell r="AV160">
            <v>6</v>
          </cell>
          <cell r="AW160">
            <v>7</v>
          </cell>
        </row>
        <row r="161">
          <cell r="AQ161" t="str">
            <v>Required Return</v>
          </cell>
          <cell r="AR161">
            <v>0.15</v>
          </cell>
          <cell r="AS161">
            <v>42.419276014450787</v>
          </cell>
          <cell r="AT161">
            <v>43.392827272392516</v>
          </cell>
          <cell r="AU161">
            <v>44.366799672067721</v>
          </cell>
          <cell r="AV161">
            <v>45.340772123385577</v>
          </cell>
          <cell r="AW161">
            <v>46.31505299617551</v>
          </cell>
        </row>
        <row r="162">
          <cell r="AR162">
            <v>0.17499999999999999</v>
          </cell>
          <cell r="AS162">
            <v>39.194461515135714</v>
          </cell>
          <cell r="AT162">
            <v>40.361371058331187</v>
          </cell>
          <cell r="AU162">
            <v>41.528658823367635</v>
          </cell>
          <cell r="AV162">
            <v>42.695946634730518</v>
          </cell>
          <cell r="AW162">
            <v>43.863511432298957</v>
          </cell>
        </row>
        <row r="163">
          <cell r="AR163">
            <v>0.19999999999999998</v>
          </cell>
          <cell r="AS163">
            <v>36.356081495830587</v>
          </cell>
          <cell r="AT163">
            <v>37.693236406387136</v>
          </cell>
          <cell r="AU163">
            <v>39.030720634208976</v>
          </cell>
          <cell r="AV163">
            <v>40.368151453344254</v>
          </cell>
          <cell r="AW163">
            <v>41.705831591031881</v>
          </cell>
        </row>
        <row r="164">
          <cell r="AR164">
            <v>0.22499999999999998</v>
          </cell>
          <cell r="AS164">
            <v>33.848482548607905</v>
          </cell>
          <cell r="AT164">
            <v>35.338600883147542</v>
          </cell>
          <cell r="AU164">
            <v>36.826250897459033</v>
          </cell>
          <cell r="AV164">
            <v>38.313900949245188</v>
          </cell>
          <cell r="AW164">
            <v>39.801727533734478</v>
          </cell>
        </row>
        <row r="165">
          <cell r="AR165">
            <v>0.24999999999999997</v>
          </cell>
          <cell r="AS165">
            <v>31.626460473078559</v>
          </cell>
          <cell r="AT165">
            <v>33.251008789492644</v>
          </cell>
          <cell r="AU165">
            <v>34.875835465051729</v>
          </cell>
          <cell r="AV165">
            <v>36.496370070745463</v>
          </cell>
          <cell r="AW165">
            <v>38.11707024451136</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Indexed Stock Charts"/>
      <sheetName val="__FDSCACHE__"/>
      <sheetName val="Stock Price"/>
      <sheetName val="Broker Price Targets"/>
      <sheetName val="Ulysses - Historical Financials"/>
      <sheetName val="Ulysses - Segment Projected"/>
      <sheetName val="Historical Segment Financials"/>
      <sheetName val="Consensus Estimate Analysis"/>
      <sheetName val="Overview"/>
    </sheetNames>
    <sheetDataSet>
      <sheetData sheetId="0">
        <row r="2">
          <cell r="B2" t="str">
            <v>PROJECT UNIVERSE</v>
          </cell>
          <cell r="H2" t="str">
            <v>Ensure LO indexsing and MO adjustment are working correctly when dates change with update</v>
          </cell>
        </row>
        <row r="3">
          <cell r="A3" t="str">
            <v>x</v>
          </cell>
          <cell r="B3" t="str">
            <v>PRICE PERFORMANCE VERSUS PEERS</v>
          </cell>
          <cell r="S3" t="str">
            <v>Strictly Private &amp; Confidential</v>
          </cell>
        </row>
        <row r="6">
          <cell r="J6" t="str">
            <v>5-Year Performance</v>
          </cell>
          <cell r="P6" t="str">
            <v>2-Year Performance</v>
          </cell>
        </row>
        <row r="7">
          <cell r="C7" t="str">
            <v>p_price</v>
          </cell>
          <cell r="D7" t="str">
            <v>p_price</v>
          </cell>
          <cell r="E7" t="str">
            <v>p_price</v>
          </cell>
          <cell r="F7" t="str">
            <v>p_price</v>
          </cell>
        </row>
        <row r="8">
          <cell r="C8" t="str">
            <v>UST</v>
          </cell>
          <cell r="D8" t="str">
            <v>MO</v>
          </cell>
          <cell r="E8" t="str">
            <v>RAI</v>
          </cell>
          <cell r="F8" t="str">
            <v>LO</v>
          </cell>
          <cell r="J8" t="str">
            <v>Ulysses</v>
          </cell>
          <cell r="K8" t="str">
            <v>Alpha</v>
          </cell>
          <cell r="L8" t="str">
            <v>RAI</v>
          </cell>
          <cell r="M8" t="str">
            <v>LO</v>
          </cell>
          <cell r="P8" t="str">
            <v>Ulysses</v>
          </cell>
          <cell r="Q8" t="str">
            <v>Alpha</v>
          </cell>
          <cell r="R8" t="str">
            <v>RAI</v>
          </cell>
          <cell r="S8" t="str">
            <v>LO</v>
          </cell>
        </row>
        <row r="9">
          <cell r="B9">
            <v>39647</v>
          </cell>
          <cell r="C9">
            <v>54.07</v>
          </cell>
          <cell r="D9">
            <v>92.93947983999999</v>
          </cell>
          <cell r="E9">
            <v>51.06</v>
          </cell>
          <cell r="F9">
            <v>68.5</v>
          </cell>
          <cell r="I9">
            <v>39647</v>
          </cell>
          <cell r="J9">
            <v>1.552397358598909</v>
          </cell>
          <cell r="K9">
            <v>2.3334039628420786</v>
          </cell>
          <cell r="L9">
            <v>2.883116883116883</v>
          </cell>
          <cell r="M9">
            <v>1.5048733377296988</v>
          </cell>
          <cell r="O9">
            <v>39647</v>
          </cell>
          <cell r="P9">
            <v>1.1576110392410521</v>
          </cell>
          <cell r="Q9">
            <v>1.2035079446956971</v>
          </cell>
          <cell r="R9">
            <v>0.85381781647689226</v>
          </cell>
          <cell r="S9">
            <v>1.1004603304004386</v>
          </cell>
        </row>
        <row r="10">
          <cell r="B10">
            <v>39646</v>
          </cell>
          <cell r="C10">
            <v>53.69</v>
          </cell>
          <cell r="D10">
            <v>93.139479840000007</v>
          </cell>
          <cell r="E10">
            <v>50.99</v>
          </cell>
          <cell r="F10">
            <v>69.05</v>
          </cell>
          <cell r="I10">
            <v>39646</v>
          </cell>
          <cell r="J10">
            <v>1.5414872236577664</v>
          </cell>
          <cell r="K10">
            <v>2.3384253035400455</v>
          </cell>
          <cell r="L10">
            <v>2.8791643139469225</v>
          </cell>
          <cell r="M10">
            <v>1.5120506834167666</v>
          </cell>
          <cell r="O10">
            <v>39646</v>
          </cell>
          <cell r="P10">
            <v>1.1535144458818456</v>
          </cell>
          <cell r="Q10">
            <v>1.2059630422535212</v>
          </cell>
          <cell r="R10">
            <v>0.84896182183523117</v>
          </cell>
          <cell r="S10">
            <v>1.1076376760875062</v>
          </cell>
        </row>
        <row r="11">
          <cell r="B11">
            <v>39645</v>
          </cell>
          <cell r="C11">
            <v>53.5</v>
          </cell>
          <cell r="D11">
            <v>93.329479840000005</v>
          </cell>
          <cell r="E11">
            <v>50.7</v>
          </cell>
          <cell r="F11">
            <v>68.03</v>
          </cell>
          <cell r="I11">
            <v>39645</v>
          </cell>
          <cell r="J11">
            <v>1.536032156187195</v>
          </cell>
          <cell r="K11">
            <v>2.3431955772031134</v>
          </cell>
          <cell r="L11">
            <v>2.8627893845285151</v>
          </cell>
          <cell r="M11">
            <v>1.4987399695971138</v>
          </cell>
          <cell r="N11">
            <v>-6.9664709658394774E-2</v>
          </cell>
          <cell r="O11">
            <v>39645</v>
          </cell>
          <cell r="P11">
            <v>1.1589047003018542</v>
          </cell>
          <cell r="Q11">
            <v>1.2040248073394495</v>
          </cell>
          <cell r="R11">
            <v>0.84243134628265248</v>
          </cell>
          <cell r="S11">
            <v>1.0943269622678535</v>
          </cell>
        </row>
        <row r="12">
          <cell r="B12">
            <v>39644</v>
          </cell>
          <cell r="C12">
            <v>53.75</v>
          </cell>
          <cell r="D12">
            <v>93.179479839999999</v>
          </cell>
          <cell r="E12">
            <v>50.31</v>
          </cell>
          <cell r="F12">
            <v>69.69</v>
          </cell>
          <cell r="I12">
            <v>39644</v>
          </cell>
          <cell r="J12">
            <v>1.5432098765432098</v>
          </cell>
          <cell r="K12">
            <v>2.3394295716796387</v>
          </cell>
          <cell r="L12">
            <v>2.8407679277244493</v>
          </cell>
          <cell r="M12">
            <v>1.5204025038526274</v>
          </cell>
          <cell r="O12">
            <v>39644</v>
          </cell>
          <cell r="P12">
            <v>1.1649417852522639</v>
          </cell>
          <cell r="Q12">
            <v>1.2076428458457165</v>
          </cell>
          <cell r="R12">
            <v>0.8446081714668453</v>
          </cell>
          <cell r="S12">
            <v>1.1159894965233668</v>
          </cell>
          <cell r="T12" t="str">
            <v>MAX:</v>
          </cell>
          <cell r="U12">
            <v>4.0118577075098809</v>
          </cell>
        </row>
        <row r="13">
          <cell r="B13">
            <v>39643</v>
          </cell>
          <cell r="C13">
            <v>54.03</v>
          </cell>
          <cell r="D13">
            <v>93.45947984</v>
          </cell>
          <cell r="E13">
            <v>50.44</v>
          </cell>
          <cell r="F13">
            <v>70.930000000000007</v>
          </cell>
          <cell r="I13">
            <v>39643</v>
          </cell>
          <cell r="J13">
            <v>1.5512489233419466</v>
          </cell>
          <cell r="K13">
            <v>2.3464594486567916</v>
          </cell>
          <cell r="L13">
            <v>2.8481084133258046</v>
          </cell>
          <cell r="M13">
            <v>1.5365841559471074</v>
          </cell>
          <cell r="O13">
            <v>39643</v>
          </cell>
          <cell r="P13">
            <v>1.1681759379042691</v>
          </cell>
          <cell r="Q13">
            <v>1.2113901000129215</v>
          </cell>
          <cell r="R13">
            <v>0.8513060951105158</v>
          </cell>
          <cell r="S13">
            <v>1.132171148617847</v>
          </cell>
          <cell r="T13" t="str">
            <v>MIN:</v>
          </cell>
          <cell r="U13">
            <v>0.89553924336533031</v>
          </cell>
        </row>
        <row r="14">
          <cell r="B14">
            <v>39640</v>
          </cell>
          <cell r="C14">
            <v>54.18</v>
          </cell>
          <cell r="D14">
            <v>93.749479839999992</v>
          </cell>
          <cell r="E14">
            <v>50.84</v>
          </cell>
          <cell r="F14">
            <v>70.5</v>
          </cell>
          <cell r="I14">
            <v>39640</v>
          </cell>
          <cell r="J14">
            <v>1.5555555555555556</v>
          </cell>
          <cell r="K14">
            <v>2.3537403926688425</v>
          </cell>
          <cell r="L14">
            <v>2.870694522868436</v>
          </cell>
          <cell r="M14">
            <v>1.5309727765917636</v>
          </cell>
          <cell r="O14">
            <v>39640</v>
          </cell>
          <cell r="P14">
            <v>1.1869340232858991</v>
          </cell>
          <cell r="Q14">
            <v>1.2110024530301071</v>
          </cell>
          <cell r="R14">
            <v>0.8462826523777629</v>
          </cell>
          <cell r="S14">
            <v>1.1265597692625029</v>
          </cell>
        </row>
        <row r="15">
          <cell r="B15">
            <v>39639</v>
          </cell>
          <cell r="C15">
            <v>55.050000000000004</v>
          </cell>
          <cell r="D15">
            <v>93.719479839999991</v>
          </cell>
          <cell r="E15">
            <v>50.54</v>
          </cell>
          <cell r="F15">
            <v>70.52</v>
          </cell>
          <cell r="I15">
            <v>39639</v>
          </cell>
          <cell r="J15">
            <v>1.5805340223944877</v>
          </cell>
          <cell r="K15">
            <v>2.3529871915641474</v>
          </cell>
          <cell r="L15">
            <v>2.8537549407114624</v>
          </cell>
          <cell r="M15">
            <v>1.531233770980384</v>
          </cell>
          <cell r="O15">
            <v>39639</v>
          </cell>
          <cell r="P15">
            <v>1.1815437688658905</v>
          </cell>
          <cell r="Q15">
            <v>1.2075136301847784</v>
          </cell>
          <cell r="R15">
            <v>0.82049564634963168</v>
          </cell>
          <cell r="S15">
            <v>1.1268207636511236</v>
          </cell>
        </row>
        <row r="16">
          <cell r="B16">
            <v>39638</v>
          </cell>
          <cell r="C16">
            <v>54.800000000000004</v>
          </cell>
          <cell r="D16">
            <v>93.449479839999995</v>
          </cell>
          <cell r="E16">
            <v>49</v>
          </cell>
          <cell r="F16">
            <v>67.41</v>
          </cell>
          <cell r="I16">
            <v>39638</v>
          </cell>
          <cell r="J16">
            <v>1.5733563020384729</v>
          </cell>
          <cell r="K16">
            <v>2.346208381621893</v>
          </cell>
          <cell r="L16">
            <v>2.766798418972332</v>
          </cell>
          <cell r="M16">
            <v>1.4906491435498737</v>
          </cell>
          <cell r="O16">
            <v>39638</v>
          </cell>
          <cell r="P16">
            <v>1.1746442432082795</v>
          </cell>
          <cell r="Q16">
            <v>1.2086765711332212</v>
          </cell>
          <cell r="R16">
            <v>0.83891493636972547</v>
          </cell>
          <cell r="S16">
            <v>1.0862361362206134</v>
          </cell>
        </row>
        <row r="17">
          <cell r="B17">
            <v>39637</v>
          </cell>
          <cell r="C17">
            <v>54.480000000000004</v>
          </cell>
          <cell r="D17">
            <v>93.539479839999998</v>
          </cell>
          <cell r="E17">
            <v>50.1</v>
          </cell>
          <cell r="F17">
            <v>68.710000000000008</v>
          </cell>
          <cell r="I17">
            <v>39637</v>
          </cell>
          <cell r="J17">
            <v>1.5641688199827737</v>
          </cell>
          <cell r="K17">
            <v>2.348467984935978</v>
          </cell>
          <cell r="L17">
            <v>2.8289102202145679</v>
          </cell>
          <cell r="M17">
            <v>1.507613778810216</v>
          </cell>
          <cell r="O17">
            <v>39637</v>
          </cell>
          <cell r="P17">
            <v>1.1591203104786545</v>
          </cell>
          <cell r="Q17">
            <v>1.2018281411035017</v>
          </cell>
          <cell r="R17">
            <v>0.79772270596115202</v>
          </cell>
          <cell r="S17">
            <v>1.1032007714809553</v>
          </cell>
        </row>
        <row r="18">
          <cell r="B18">
            <v>39636</v>
          </cell>
          <cell r="C18">
            <v>53.76</v>
          </cell>
          <cell r="D18">
            <v>93.009479839999997</v>
          </cell>
          <cell r="E18">
            <v>47.64</v>
          </cell>
          <cell r="F18">
            <v>68.239999999999995</v>
          </cell>
          <cell r="I18">
            <v>39636</v>
          </cell>
          <cell r="J18">
            <v>1.5434969853574505</v>
          </cell>
          <cell r="K18">
            <v>2.335161432086367</v>
          </cell>
          <cell r="L18">
            <v>2.6900056465273856</v>
          </cell>
          <cell r="M18">
            <v>1.5014804106776305</v>
          </cell>
          <cell r="O18">
            <v>39636</v>
          </cell>
          <cell r="P18">
            <v>1.166882276843467</v>
          </cell>
          <cell r="Q18">
            <v>1.1966595146659775</v>
          </cell>
          <cell r="R18">
            <v>0.79236436704621571</v>
          </cell>
          <cell r="S18">
            <v>1.0970674033483701</v>
          </cell>
        </row>
        <row r="19">
          <cell r="B19">
            <v>39633</v>
          </cell>
          <cell r="C19">
            <v>54.120000000000005</v>
          </cell>
          <cell r="D19">
            <v>92.609479840000006</v>
          </cell>
          <cell r="E19">
            <v>47.32</v>
          </cell>
          <cell r="F19">
            <v>67.260000000000005</v>
          </cell>
          <cell r="I19">
            <v>39633</v>
          </cell>
          <cell r="J19">
            <v>1.5538329026701121</v>
          </cell>
          <cell r="K19">
            <v>2.3251187506904345</v>
          </cell>
          <cell r="L19">
            <v>2.6719367588932803</v>
          </cell>
          <cell r="M19">
            <v>1.488691685635219</v>
          </cell>
          <cell r="O19">
            <v>39633</v>
          </cell>
          <cell r="P19">
            <v>1.166882276843467</v>
          </cell>
          <cell r="Q19">
            <v>1.1966595146659775</v>
          </cell>
          <cell r="R19">
            <v>0.79236436704621571</v>
          </cell>
          <cell r="S19">
            <v>1.0842786783059586</v>
          </cell>
        </row>
        <row r="20">
          <cell r="B20">
            <v>39632</v>
          </cell>
          <cell r="C20">
            <v>54.120000000000005</v>
          </cell>
          <cell r="D20">
            <v>92.609479840000006</v>
          </cell>
          <cell r="E20">
            <v>47.32</v>
          </cell>
          <cell r="F20">
            <v>67.260000000000005</v>
          </cell>
          <cell r="I20">
            <v>39632</v>
          </cell>
          <cell r="J20">
            <v>1.5538329026701121</v>
          </cell>
          <cell r="K20">
            <v>2.3251187506904345</v>
          </cell>
          <cell r="L20">
            <v>2.6719367588932803</v>
          </cell>
          <cell r="M20">
            <v>1.488691685635219</v>
          </cell>
          <cell r="O20">
            <v>39632</v>
          </cell>
          <cell r="P20">
            <v>1.1800344976282882</v>
          </cell>
          <cell r="Q20">
            <v>1.1940752014472154</v>
          </cell>
          <cell r="R20">
            <v>0.78985264567983926</v>
          </cell>
          <cell r="S20">
            <v>1.0842786783059586</v>
          </cell>
        </row>
        <row r="21">
          <cell r="B21">
            <v>39631</v>
          </cell>
          <cell r="C21">
            <v>54.730000000000004</v>
          </cell>
          <cell r="D21">
            <v>92.409479840000003</v>
          </cell>
          <cell r="E21">
            <v>47.17</v>
          </cell>
          <cell r="F21">
            <v>68.25</v>
          </cell>
          <cell r="I21">
            <v>39631</v>
          </cell>
          <cell r="J21">
            <v>1.5713465403387885</v>
          </cell>
          <cell r="K21">
            <v>2.3200974099924681</v>
          </cell>
          <cell r="L21">
            <v>2.6634669678147938</v>
          </cell>
          <cell r="M21">
            <v>1.5016109078719408</v>
          </cell>
          <cell r="O21">
            <v>39631</v>
          </cell>
          <cell r="P21">
            <v>1.1953428201811125</v>
          </cell>
          <cell r="Q21">
            <v>1.1966595146659775</v>
          </cell>
          <cell r="R21">
            <v>0.77009377093101139</v>
          </cell>
          <cell r="S21">
            <v>1.0971979005426804</v>
          </cell>
        </row>
        <row r="22">
          <cell r="B22">
            <v>39630</v>
          </cell>
          <cell r="C22">
            <v>55.44</v>
          </cell>
          <cell r="D22">
            <v>92.609479840000006</v>
          </cell>
          <cell r="E22">
            <v>45.99</v>
          </cell>
          <cell r="F22">
            <v>68</v>
          </cell>
          <cell r="I22">
            <v>39630</v>
          </cell>
          <cell r="J22">
            <v>1.5917312661498708</v>
          </cell>
          <cell r="K22">
            <v>2.3251187506904345</v>
          </cell>
          <cell r="L22">
            <v>2.5968379446640317</v>
          </cell>
          <cell r="M22">
            <v>1.4983484780141829</v>
          </cell>
          <cell r="O22">
            <v>39630</v>
          </cell>
          <cell r="P22">
            <v>1.1774471755066838</v>
          </cell>
          <cell r="Q22">
            <v>1.2023450037472543</v>
          </cell>
          <cell r="R22">
            <v>0.78148024112525116</v>
          </cell>
          <cell r="S22">
            <v>1.0939354706849223</v>
          </cell>
        </row>
        <row r="23">
          <cell r="B23">
            <v>39629</v>
          </cell>
          <cell r="C23">
            <v>54.61</v>
          </cell>
          <cell r="D23">
            <v>93.049479840000004</v>
          </cell>
          <cell r="E23">
            <v>46.67</v>
          </cell>
          <cell r="F23">
            <v>69.16</v>
          </cell>
          <cell r="I23">
            <v>39629</v>
          </cell>
          <cell r="J23">
            <v>1.5679012345679013</v>
          </cell>
          <cell r="K23">
            <v>2.3361657002259606</v>
          </cell>
          <cell r="L23">
            <v>2.6352343308865049</v>
          </cell>
          <cell r="M23">
            <v>1.5134861525541803</v>
          </cell>
          <cell r="O23">
            <v>39629</v>
          </cell>
          <cell r="P23">
            <v>1.1694695989650712</v>
          </cell>
          <cell r="Q23">
            <v>1.1996314748675538</v>
          </cell>
          <cell r="R23">
            <v>0.7803081044876089</v>
          </cell>
          <cell r="S23">
            <v>1.1090731452249196</v>
          </cell>
        </row>
        <row r="24">
          <cell r="B24">
            <v>39626</v>
          </cell>
          <cell r="C24">
            <v>54.24</v>
          </cell>
          <cell r="D24">
            <v>92.839479839999996</v>
          </cell>
          <cell r="E24">
            <v>46.6</v>
          </cell>
          <cell r="F24">
            <v>67.98</v>
          </cell>
          <cell r="I24">
            <v>39626</v>
          </cell>
          <cell r="J24">
            <v>1.5572782084409993</v>
          </cell>
          <cell r="K24">
            <v>2.3308932924930956</v>
          </cell>
          <cell r="L24">
            <v>2.6312817617165445</v>
          </cell>
          <cell r="M24">
            <v>1.4980874836255622</v>
          </cell>
          <cell r="O24">
            <v>39626</v>
          </cell>
          <cell r="P24">
            <v>1.1759379042690814</v>
          </cell>
          <cell r="Q24">
            <v>1.2076428458457165</v>
          </cell>
          <cell r="R24">
            <v>0.79822505023442736</v>
          </cell>
          <cell r="S24">
            <v>1.0936744762963018</v>
          </cell>
        </row>
        <row r="25">
          <cell r="B25">
            <v>39625</v>
          </cell>
          <cell r="C25">
            <v>54.54</v>
          </cell>
          <cell r="D25">
            <v>93.45947984</v>
          </cell>
          <cell r="E25">
            <v>47.67</v>
          </cell>
          <cell r="F25">
            <v>68.91</v>
          </cell>
          <cell r="I25">
            <v>39625</v>
          </cell>
          <cell r="J25">
            <v>1.5658914728682172</v>
          </cell>
          <cell r="K25">
            <v>2.3464594486567916</v>
          </cell>
          <cell r="L25">
            <v>2.691699604743083</v>
          </cell>
          <cell r="M25">
            <v>1.5102237226964221</v>
          </cell>
          <cell r="O25">
            <v>39625</v>
          </cell>
          <cell r="P25">
            <v>1.2037516170763258</v>
          </cell>
          <cell r="Q25">
            <v>1.2121653939785502</v>
          </cell>
          <cell r="R25">
            <v>0.81413261888814481</v>
          </cell>
          <cell r="S25">
            <v>1.1058107153671617</v>
          </cell>
        </row>
        <row r="26">
          <cell r="B26">
            <v>39624</v>
          </cell>
          <cell r="C26">
            <v>55.83</v>
          </cell>
          <cell r="D26">
            <v>93.809479839999995</v>
          </cell>
          <cell r="E26">
            <v>48.620000000000005</v>
          </cell>
          <cell r="F26">
            <v>71.59</v>
          </cell>
          <cell r="I26">
            <v>39624</v>
          </cell>
          <cell r="J26">
            <v>1.6029285099052542</v>
          </cell>
          <cell r="K26">
            <v>2.3552467948782323</v>
          </cell>
          <cell r="L26">
            <v>2.7453416149068324</v>
          </cell>
          <cell r="M26">
            <v>1.5451969707715887</v>
          </cell>
          <cell r="O26">
            <v>39624</v>
          </cell>
          <cell r="P26">
            <v>1.1974989219491159</v>
          </cell>
          <cell r="Q26">
            <v>1.2094518650988499</v>
          </cell>
          <cell r="R26">
            <v>0.81463496316141992</v>
          </cell>
          <cell r="S26">
            <v>1.140783963442328</v>
          </cell>
        </row>
        <row r="27">
          <cell r="B27">
            <v>39623</v>
          </cell>
          <cell r="C27">
            <v>55.54</v>
          </cell>
          <cell r="D27">
            <v>93.599479840000001</v>
          </cell>
          <cell r="E27">
            <v>48.65</v>
          </cell>
          <cell r="F27">
            <v>68.83</v>
          </cell>
          <cell r="I27">
            <v>39623</v>
          </cell>
          <cell r="J27">
            <v>1.5946023542922769</v>
          </cell>
          <cell r="K27">
            <v>2.3499743871453678</v>
          </cell>
          <cell r="L27">
            <v>2.7470355731225293</v>
          </cell>
          <cell r="M27">
            <v>1.5091797451419395</v>
          </cell>
          <cell r="O27">
            <v>39623</v>
          </cell>
          <cell r="P27">
            <v>1.1541612764122466</v>
          </cell>
          <cell r="Q27">
            <v>1.2067383362191499</v>
          </cell>
          <cell r="R27">
            <v>0.81430006697923651</v>
          </cell>
          <cell r="S27">
            <v>1.1047667378126791</v>
          </cell>
        </row>
        <row r="28">
          <cell r="B28">
            <v>39622</v>
          </cell>
          <cell r="C28">
            <v>53.53</v>
          </cell>
          <cell r="D28">
            <v>93.389479840000007</v>
          </cell>
          <cell r="E28">
            <v>48.63</v>
          </cell>
          <cell r="F28">
            <v>70.17</v>
          </cell>
          <cell r="I28">
            <v>39622</v>
          </cell>
          <cell r="J28">
            <v>1.5368934826299168</v>
          </cell>
          <cell r="K28">
            <v>2.3447019794125032</v>
          </cell>
          <cell r="L28">
            <v>2.745906267645398</v>
          </cell>
          <cell r="M28">
            <v>1.5266663691795228</v>
          </cell>
          <cell r="O28">
            <v>39622</v>
          </cell>
          <cell r="P28">
            <v>1.1509271237602414</v>
          </cell>
          <cell r="Q28">
            <v>1.2051877482878925</v>
          </cell>
          <cell r="R28">
            <v>0.82736101808439388</v>
          </cell>
          <cell r="S28">
            <v>1.1222533618502624</v>
          </cell>
        </row>
        <row r="29">
          <cell r="B29">
            <v>39619</v>
          </cell>
          <cell r="C29">
            <v>53.38</v>
          </cell>
          <cell r="D29">
            <v>93.269479840000002</v>
          </cell>
          <cell r="E29">
            <v>49.410000000000004</v>
          </cell>
          <cell r="F29">
            <v>70.91</v>
          </cell>
          <cell r="I29">
            <v>39619</v>
          </cell>
          <cell r="J29">
            <v>1.5325868504163078</v>
          </cell>
          <cell r="K29">
            <v>2.3416891749937236</v>
          </cell>
          <cell r="L29">
            <v>2.7899491812535291</v>
          </cell>
          <cell r="M29">
            <v>1.5363231615584865</v>
          </cell>
          <cell r="O29">
            <v>39619</v>
          </cell>
          <cell r="P29">
            <v>1.1612764122466579</v>
          </cell>
          <cell r="Q29">
            <v>1.2060922579144591</v>
          </cell>
          <cell r="R29">
            <v>0.83439383791024779</v>
          </cell>
          <cell r="S29">
            <v>1.1319101542292263</v>
          </cell>
        </row>
        <row r="30">
          <cell r="B30">
            <v>39618</v>
          </cell>
          <cell r="C30">
            <v>53.86</v>
          </cell>
          <cell r="D30">
            <v>93.339479839999996</v>
          </cell>
          <cell r="E30">
            <v>49.83</v>
          </cell>
          <cell r="F30">
            <v>71.33</v>
          </cell>
          <cell r="I30">
            <v>39618</v>
          </cell>
          <cell r="J30">
            <v>1.5463680734998566</v>
          </cell>
          <cell r="K30">
            <v>2.3434466442380115</v>
          </cell>
          <cell r="L30">
            <v>2.8136645962732918</v>
          </cell>
          <cell r="M30">
            <v>1.5418040437195202</v>
          </cell>
          <cell r="O30">
            <v>39618</v>
          </cell>
          <cell r="P30">
            <v>1.1537300560586459</v>
          </cell>
          <cell r="Q30">
            <v>1.2042832386613256</v>
          </cell>
          <cell r="R30">
            <v>0.84979906229068991</v>
          </cell>
          <cell r="S30">
            <v>1.1373910363902597</v>
          </cell>
          <cell r="T30" t="str">
            <v>MAX:</v>
          </cell>
          <cell r="U30">
            <v>1.3089693833548943</v>
          </cell>
        </row>
        <row r="31">
          <cell r="B31">
            <v>39617</v>
          </cell>
          <cell r="C31">
            <v>53.51</v>
          </cell>
          <cell r="D31">
            <v>93.199479839999995</v>
          </cell>
          <cell r="E31">
            <v>50.75</v>
          </cell>
          <cell r="F31">
            <v>71.75</v>
          </cell>
          <cell r="I31">
            <v>39617</v>
          </cell>
          <cell r="J31">
            <v>1.5363192650014355</v>
          </cell>
          <cell r="K31">
            <v>2.3399317057494349</v>
          </cell>
          <cell r="L31">
            <v>2.8656126482213438</v>
          </cell>
          <cell r="M31">
            <v>1.5472849258805537</v>
          </cell>
          <cell r="O31">
            <v>39617</v>
          </cell>
          <cell r="P31">
            <v>1.1621388529538594</v>
          </cell>
          <cell r="Q31">
            <v>1.2044124543222638</v>
          </cell>
          <cell r="R31">
            <v>0.85934360348292027</v>
          </cell>
          <cell r="S31">
            <v>1.1428719185512932</v>
          </cell>
          <cell r="T31" t="str">
            <v>MIN:</v>
          </cell>
          <cell r="U31">
            <v>0.77009377093101139</v>
          </cell>
        </row>
        <row r="32">
          <cell r="B32">
            <v>39616</v>
          </cell>
          <cell r="C32">
            <v>53.900000000000006</v>
          </cell>
          <cell r="D32">
            <v>93.20947984</v>
          </cell>
          <cell r="E32">
            <v>51.32</v>
          </cell>
          <cell r="F32">
            <v>71.58</v>
          </cell>
          <cell r="I32">
            <v>39616</v>
          </cell>
          <cell r="J32">
            <v>1.547516508756819</v>
          </cell>
          <cell r="K32">
            <v>2.3401827727843334</v>
          </cell>
          <cell r="L32">
            <v>2.8977978543195935</v>
          </cell>
          <cell r="M32">
            <v>1.5450664735772781</v>
          </cell>
          <cell r="O32">
            <v>39616</v>
          </cell>
          <cell r="P32">
            <v>1.1660198361362655</v>
          </cell>
          <cell r="Q32">
            <v>1.2028618663910065</v>
          </cell>
          <cell r="R32">
            <v>0.85984594775619561</v>
          </cell>
          <cell r="S32">
            <v>1.1406534662480179</v>
          </cell>
        </row>
        <row r="33">
          <cell r="B33">
            <v>39615</v>
          </cell>
          <cell r="C33">
            <v>54.08</v>
          </cell>
          <cell r="D33">
            <v>93.089479839999996</v>
          </cell>
          <cell r="E33">
            <v>51.35</v>
          </cell>
          <cell r="F33">
            <v>70.75</v>
          </cell>
          <cell r="I33">
            <v>39615</v>
          </cell>
          <cell r="J33">
            <v>1.5526844674131497</v>
          </cell>
          <cell r="K33">
            <v>2.3371699683655538</v>
          </cell>
          <cell r="L33">
            <v>2.8994918125352909</v>
          </cell>
          <cell r="M33">
            <v>1.5342352064495215</v>
          </cell>
          <cell r="O33">
            <v>39615</v>
          </cell>
          <cell r="P33">
            <v>1.1830530401034929</v>
          </cell>
          <cell r="Q33">
            <v>1.2067383362191499</v>
          </cell>
          <cell r="R33">
            <v>0.87926992632283996</v>
          </cell>
          <cell r="S33">
            <v>1.1298221991202611</v>
          </cell>
        </row>
        <row r="34">
          <cell r="B34">
            <v>39612</v>
          </cell>
          <cell r="C34">
            <v>54.870000000000005</v>
          </cell>
          <cell r="D34">
            <v>93.389479840000007</v>
          </cell>
          <cell r="E34">
            <v>52.51</v>
          </cell>
          <cell r="F34">
            <v>72.760000000000005</v>
          </cell>
          <cell r="I34">
            <v>39612</v>
          </cell>
          <cell r="J34">
            <v>1.575366063738157</v>
          </cell>
          <cell r="K34">
            <v>2.3447019794125032</v>
          </cell>
          <cell r="L34">
            <v>2.9649915302089211</v>
          </cell>
          <cell r="M34">
            <v>1.5604651425058962</v>
          </cell>
          <cell r="O34">
            <v>39612</v>
          </cell>
          <cell r="P34">
            <v>1.1847779215178957</v>
          </cell>
          <cell r="Q34">
            <v>1.2072551988629021</v>
          </cell>
          <cell r="R34">
            <v>0.88211654387139993</v>
          </cell>
          <cell r="S34">
            <v>1.156052135176636</v>
          </cell>
        </row>
        <row r="35">
          <cell r="B35">
            <v>39611</v>
          </cell>
          <cell r="C35">
            <v>54.95</v>
          </cell>
          <cell r="D35">
            <v>93.429479839999999</v>
          </cell>
          <cell r="E35">
            <v>52.68</v>
          </cell>
          <cell r="F35">
            <v>75.12</v>
          </cell>
          <cell r="I35">
            <v>39611</v>
          </cell>
          <cell r="J35">
            <v>1.5776629342520816</v>
          </cell>
          <cell r="K35">
            <v>2.3457062475520964</v>
          </cell>
          <cell r="L35">
            <v>2.9745906267645394</v>
          </cell>
          <cell r="M35">
            <v>1.5912624803631323</v>
          </cell>
          <cell r="O35">
            <v>39611</v>
          </cell>
          <cell r="P35">
            <v>1.191246226821906</v>
          </cell>
          <cell r="Q35">
            <v>1.2044124543222638</v>
          </cell>
          <cell r="R35">
            <v>0.87943737441393177</v>
          </cell>
          <cell r="S35">
            <v>1.1868494730338719</v>
          </cell>
        </row>
        <row r="36">
          <cell r="B36">
            <v>39610</v>
          </cell>
          <cell r="C36">
            <v>55.25</v>
          </cell>
          <cell r="D36">
            <v>93.20947984</v>
          </cell>
          <cell r="E36">
            <v>52.52</v>
          </cell>
          <cell r="F36">
            <v>77.180000000000007</v>
          </cell>
          <cell r="I36">
            <v>39610</v>
          </cell>
          <cell r="J36">
            <v>1.5862761986792995</v>
          </cell>
          <cell r="K36">
            <v>2.3401827727843334</v>
          </cell>
          <cell r="L36">
            <v>2.9655561829474872</v>
          </cell>
          <cell r="M36">
            <v>1.6181449023910588</v>
          </cell>
          <cell r="O36">
            <v>39610</v>
          </cell>
          <cell r="P36">
            <v>1.2097887020267355</v>
          </cell>
          <cell r="Q36">
            <v>1.2097102964207262</v>
          </cell>
          <cell r="R36">
            <v>0.88647019423978568</v>
          </cell>
          <cell r="S36">
            <v>1.2137318950617983</v>
          </cell>
        </row>
        <row r="37">
          <cell r="B37">
            <v>39609</v>
          </cell>
          <cell r="C37">
            <v>56.11</v>
          </cell>
          <cell r="D37">
            <v>93.619479839999997</v>
          </cell>
          <cell r="E37">
            <v>52.94</v>
          </cell>
          <cell r="F37">
            <v>76.63</v>
          </cell>
          <cell r="I37">
            <v>39609</v>
          </cell>
          <cell r="J37">
            <v>1.6109675567039909</v>
          </cell>
          <cell r="K37">
            <v>2.3504765212151644</v>
          </cell>
          <cell r="L37">
            <v>2.9892715979672499</v>
          </cell>
          <cell r="M37">
            <v>1.6109675567039909</v>
          </cell>
          <cell r="O37">
            <v>39609</v>
          </cell>
          <cell r="P37">
            <v>1.2065545493747305</v>
          </cell>
          <cell r="Q37">
            <v>1.2100979434035404</v>
          </cell>
          <cell r="R37">
            <v>0.89048894842598791</v>
          </cell>
          <cell r="S37">
            <v>1.2065545493747305</v>
          </cell>
        </row>
        <row r="38">
          <cell r="B38">
            <v>39608</v>
          </cell>
          <cell r="C38">
            <v>55.96</v>
          </cell>
          <cell r="D38">
            <v>93.649479839999998</v>
          </cell>
          <cell r="E38">
            <v>53.18</v>
          </cell>
          <cell r="I38">
            <v>39608</v>
          </cell>
          <cell r="J38">
            <v>1.606660924490382</v>
          </cell>
          <cell r="K38">
            <v>2.3512297223198595</v>
          </cell>
          <cell r="L38">
            <v>3.0028232636928287</v>
          </cell>
          <cell r="O38">
            <v>39608</v>
          </cell>
          <cell r="P38">
            <v>1.1977145321259164</v>
          </cell>
          <cell r="Q38">
            <v>1.2148789228582504</v>
          </cell>
          <cell r="R38">
            <v>0.90941058271935704</v>
          </cell>
        </row>
        <row r="39">
          <cell r="B39">
            <v>39605</v>
          </cell>
          <cell r="C39">
            <v>55.550000000000004</v>
          </cell>
          <cell r="D39">
            <v>94.019479840000002</v>
          </cell>
          <cell r="E39">
            <v>54.31</v>
          </cell>
          <cell r="I39">
            <v>39605</v>
          </cell>
          <cell r="J39">
            <v>1.5948894631065176</v>
          </cell>
          <cell r="K39">
            <v>2.3605192026110973</v>
          </cell>
          <cell r="L39">
            <v>3.0666290231507625</v>
          </cell>
          <cell r="O39">
            <v>39605</v>
          </cell>
          <cell r="P39">
            <v>1.2059077188443295</v>
          </cell>
          <cell r="Q39">
            <v>1.2230195094973511</v>
          </cell>
          <cell r="R39">
            <v>0.92297387809778975</v>
          </cell>
        </row>
        <row r="40">
          <cell r="B40">
            <v>39604</v>
          </cell>
          <cell r="C40">
            <v>55.93</v>
          </cell>
          <cell r="D40">
            <v>94.649479839999998</v>
          </cell>
          <cell r="E40">
            <v>55.120000000000005</v>
          </cell>
          <cell r="I40">
            <v>39604</v>
          </cell>
          <cell r="J40">
            <v>1.60579959804766</v>
          </cell>
          <cell r="K40">
            <v>2.3763364258096913</v>
          </cell>
          <cell r="L40">
            <v>3.1123658949745909</v>
          </cell>
          <cell r="O40">
            <v>39604</v>
          </cell>
          <cell r="P40">
            <v>1.2048296679603276</v>
          </cell>
          <cell r="Q40">
            <v>1.22172735288797</v>
          </cell>
          <cell r="R40">
            <v>0.92029470864032148</v>
          </cell>
        </row>
        <row r="41">
          <cell r="B41">
            <v>39603</v>
          </cell>
          <cell r="C41">
            <v>55.88</v>
          </cell>
          <cell r="D41">
            <v>94.549479840000004</v>
          </cell>
          <cell r="E41">
            <v>54.96</v>
          </cell>
          <cell r="I41">
            <v>39603</v>
          </cell>
          <cell r="J41">
            <v>1.6043640539764572</v>
          </cell>
          <cell r="K41">
            <v>2.3738257554607083</v>
          </cell>
          <cell r="L41">
            <v>3.1033314511575378</v>
          </cell>
          <cell r="O41">
            <v>39603</v>
          </cell>
          <cell r="P41">
            <v>1.1899525657611039</v>
          </cell>
          <cell r="Q41">
            <v>1.220693627600465</v>
          </cell>
          <cell r="R41">
            <v>0.92129939718687215</v>
          </cell>
        </row>
        <row r="42">
          <cell r="B42">
            <v>39602</v>
          </cell>
          <cell r="C42">
            <v>55.19</v>
          </cell>
          <cell r="D42">
            <v>94.469479839999991</v>
          </cell>
          <cell r="E42">
            <v>55.02</v>
          </cell>
          <cell r="I42">
            <v>39602</v>
          </cell>
          <cell r="J42">
            <v>1.584553545793856</v>
          </cell>
          <cell r="K42">
            <v>2.3718172191815214</v>
          </cell>
          <cell r="L42">
            <v>3.1067193675889326</v>
          </cell>
          <cell r="O42">
            <v>39602</v>
          </cell>
          <cell r="P42">
            <v>1.1893057352307028</v>
          </cell>
          <cell r="Q42">
            <v>1.2213397059051558</v>
          </cell>
          <cell r="R42">
            <v>0.91945746818486274</v>
          </cell>
        </row>
        <row r="43">
          <cell r="B43">
            <v>39601</v>
          </cell>
          <cell r="C43">
            <v>55.160000000000004</v>
          </cell>
          <cell r="D43">
            <v>94.519479840000002</v>
          </cell>
          <cell r="E43">
            <v>54.910000000000004</v>
          </cell>
          <cell r="I43">
            <v>39601</v>
          </cell>
          <cell r="J43">
            <v>1.5836922193511342</v>
          </cell>
          <cell r="K43">
            <v>2.3730725543560132</v>
          </cell>
          <cell r="L43">
            <v>3.1005081874647091</v>
          </cell>
          <cell r="O43">
            <v>39601</v>
          </cell>
          <cell r="P43">
            <v>1.1908150064683054</v>
          </cell>
          <cell r="Q43">
            <v>1.2243116661067319</v>
          </cell>
          <cell r="R43">
            <v>0.91962491627595455</v>
          </cell>
        </row>
        <row r="44">
          <cell r="B44">
            <v>39598</v>
          </cell>
          <cell r="C44">
            <v>55.230000000000004</v>
          </cell>
          <cell r="D44">
            <v>94.749479839999992</v>
          </cell>
          <cell r="E44">
            <v>54.92</v>
          </cell>
          <cell r="I44">
            <v>39598</v>
          </cell>
          <cell r="J44">
            <v>1.5857019810508184</v>
          </cell>
          <cell r="K44">
            <v>2.3788470961586743</v>
          </cell>
          <cell r="L44">
            <v>3.1010728402032748</v>
          </cell>
          <cell r="O44">
            <v>39598</v>
          </cell>
          <cell r="P44">
            <v>1.2061233290211297</v>
          </cell>
          <cell r="Q44">
            <v>1.2267667636645561</v>
          </cell>
          <cell r="R44">
            <v>0.92431346282652382</v>
          </cell>
        </row>
        <row r="45">
          <cell r="B45">
            <v>39597</v>
          </cell>
          <cell r="C45">
            <v>55.94</v>
          </cell>
          <cell r="D45">
            <v>94.93947983999999</v>
          </cell>
          <cell r="E45">
            <v>55.2</v>
          </cell>
          <cell r="I45">
            <v>39597</v>
          </cell>
          <cell r="J45">
            <v>1.6060867068619007</v>
          </cell>
          <cell r="K45">
            <v>2.3836173698217422</v>
          </cell>
          <cell r="L45">
            <v>3.116883116883117</v>
          </cell>
          <cell r="O45">
            <v>39597</v>
          </cell>
          <cell r="P45">
            <v>1.1940491591203104</v>
          </cell>
          <cell r="Q45">
            <v>1.2252161757332989</v>
          </cell>
          <cell r="R45">
            <v>0.92180174146014748</v>
          </cell>
        </row>
        <row r="46">
          <cell r="B46">
            <v>39596</v>
          </cell>
          <cell r="C46">
            <v>55.38</v>
          </cell>
          <cell r="D46">
            <v>94.81947984</v>
          </cell>
          <cell r="E46">
            <v>55.050000000000004</v>
          </cell>
          <cell r="I46">
            <v>39596</v>
          </cell>
          <cell r="J46">
            <v>1.5900086132644273</v>
          </cell>
          <cell r="K46">
            <v>2.3806045654029626</v>
          </cell>
          <cell r="L46">
            <v>3.10841332580463</v>
          </cell>
          <cell r="O46">
            <v>39596</v>
          </cell>
          <cell r="P46">
            <v>1.1886589047003018</v>
          </cell>
          <cell r="Q46">
            <v>1.2271544106473704</v>
          </cell>
          <cell r="R46">
            <v>0.92665773610180846</v>
          </cell>
        </row>
        <row r="47">
          <cell r="B47">
            <v>39595</v>
          </cell>
          <cell r="C47">
            <v>55.13</v>
          </cell>
          <cell r="D47">
            <v>94.969479839999991</v>
          </cell>
          <cell r="E47">
            <v>55.34</v>
          </cell>
          <cell r="I47">
            <v>39595</v>
          </cell>
          <cell r="J47">
            <v>1.5828308929084125</v>
          </cell>
          <cell r="K47">
            <v>2.3843705709264373</v>
          </cell>
          <cell r="L47">
            <v>3.1247882552230379</v>
          </cell>
          <cell r="O47">
            <v>39595</v>
          </cell>
          <cell r="P47">
            <v>1.1655886157826649</v>
          </cell>
          <cell r="Q47">
            <v>1.2245700974286085</v>
          </cell>
          <cell r="R47">
            <v>0.91594105827193573</v>
          </cell>
        </row>
        <row r="48">
          <cell r="B48">
            <v>39594</v>
          </cell>
          <cell r="C48">
            <v>54.06</v>
          </cell>
          <cell r="D48">
            <v>94.769479840000002</v>
          </cell>
          <cell r="E48">
            <v>54.7</v>
          </cell>
          <cell r="I48">
            <v>39594</v>
          </cell>
          <cell r="J48">
            <v>1.5521102497846686</v>
          </cell>
          <cell r="K48">
            <v>2.3793492302284713</v>
          </cell>
          <cell r="L48">
            <v>3.0886504799548278</v>
          </cell>
          <cell r="O48">
            <v>39594</v>
          </cell>
          <cell r="P48">
            <v>1.1655886157826649</v>
          </cell>
          <cell r="Q48">
            <v>1.2245700974286085</v>
          </cell>
          <cell r="R48">
            <v>0.91594105827193573</v>
          </cell>
        </row>
        <row r="49">
          <cell r="B49">
            <v>39591</v>
          </cell>
          <cell r="C49">
            <v>54.06</v>
          </cell>
          <cell r="D49">
            <v>94.769479840000002</v>
          </cell>
          <cell r="E49">
            <v>54.7</v>
          </cell>
          <cell r="I49">
            <v>39591</v>
          </cell>
          <cell r="J49">
            <v>1.5521102497846686</v>
          </cell>
          <cell r="K49">
            <v>2.3793492302284713</v>
          </cell>
          <cell r="L49">
            <v>3.0886504799548278</v>
          </cell>
          <cell r="O49">
            <v>39591</v>
          </cell>
          <cell r="P49">
            <v>1.166882276843467</v>
          </cell>
          <cell r="Q49">
            <v>1.2309016648145754</v>
          </cell>
          <cell r="R49">
            <v>0.92330877427997327</v>
          </cell>
        </row>
        <row r="50">
          <cell r="B50">
            <v>39590</v>
          </cell>
          <cell r="C50">
            <v>54.120000000000005</v>
          </cell>
          <cell r="D50">
            <v>95.259479839999997</v>
          </cell>
          <cell r="E50">
            <v>55.14</v>
          </cell>
          <cell r="I50">
            <v>39590</v>
          </cell>
          <cell r="J50">
            <v>1.5538329026701121</v>
          </cell>
          <cell r="K50">
            <v>2.3916515149384887</v>
          </cell>
          <cell r="L50">
            <v>3.1134952004517222</v>
          </cell>
          <cell r="O50">
            <v>39590</v>
          </cell>
          <cell r="P50">
            <v>1.1617076326002587</v>
          </cell>
          <cell r="Q50">
            <v>1.2257330383770513</v>
          </cell>
          <cell r="R50">
            <v>0.91376423308774279</v>
          </cell>
        </row>
        <row r="51">
          <cell r="B51">
            <v>39589</v>
          </cell>
          <cell r="C51">
            <v>53.88</v>
          </cell>
          <cell r="D51">
            <v>94.859479840000006</v>
          </cell>
          <cell r="E51">
            <v>54.57</v>
          </cell>
          <cell r="I51">
            <v>39589</v>
          </cell>
          <cell r="J51">
            <v>1.5469422911283377</v>
          </cell>
          <cell r="K51">
            <v>2.3816088335425563</v>
          </cell>
          <cell r="L51">
            <v>3.0813099943534725</v>
          </cell>
          <cell r="O51">
            <v>39589</v>
          </cell>
          <cell r="P51">
            <v>1.1649417852522639</v>
          </cell>
          <cell r="Q51">
            <v>1.226637548003618</v>
          </cell>
          <cell r="R51">
            <v>0.90941058271935704</v>
          </cell>
        </row>
        <row r="52">
          <cell r="B52">
            <v>39588</v>
          </cell>
          <cell r="C52">
            <v>54.03</v>
          </cell>
          <cell r="D52">
            <v>94.929479839999999</v>
          </cell>
          <cell r="E52">
            <v>54.31</v>
          </cell>
          <cell r="I52">
            <v>39588</v>
          </cell>
          <cell r="J52">
            <v>1.5512489233419466</v>
          </cell>
          <cell r="K52">
            <v>2.3833663027868441</v>
          </cell>
          <cell r="L52">
            <v>3.0666290231507625</v>
          </cell>
          <cell r="O52">
            <v>39588</v>
          </cell>
          <cell r="P52">
            <v>1.1623544631306597</v>
          </cell>
          <cell r="Q52">
            <v>1.2281881359348754</v>
          </cell>
          <cell r="R52">
            <v>0.91376423308774279</v>
          </cell>
        </row>
        <row r="53">
          <cell r="B53">
            <v>39587</v>
          </cell>
          <cell r="C53">
            <v>53.910000000000004</v>
          </cell>
          <cell r="D53">
            <v>95.049479840000004</v>
          </cell>
          <cell r="E53">
            <v>54.57</v>
          </cell>
          <cell r="I53">
            <v>39587</v>
          </cell>
          <cell r="J53">
            <v>1.5478036175710597</v>
          </cell>
          <cell r="K53">
            <v>2.3863791072056242</v>
          </cell>
          <cell r="L53">
            <v>3.0813099943534725</v>
          </cell>
          <cell r="O53">
            <v>39587</v>
          </cell>
          <cell r="P53">
            <v>1.1582578697714532</v>
          </cell>
          <cell r="Q53">
            <v>1.2267667636645561</v>
          </cell>
          <cell r="R53">
            <v>0.90790354989953115</v>
          </cell>
        </row>
        <row r="54">
          <cell r="B54">
            <v>39584</v>
          </cell>
          <cell r="C54">
            <v>53.72</v>
          </cell>
          <cell r="D54">
            <v>94.93947983999999</v>
          </cell>
          <cell r="E54">
            <v>54.22</v>
          </cell>
          <cell r="I54">
            <v>39584</v>
          </cell>
          <cell r="J54">
            <v>1.5423485501004881</v>
          </cell>
          <cell r="K54">
            <v>2.3836173698217422</v>
          </cell>
          <cell r="L54">
            <v>3.0615471485036698</v>
          </cell>
          <cell r="O54">
            <v>39584</v>
          </cell>
          <cell r="P54">
            <v>1.1543768865890469</v>
          </cell>
          <cell r="Q54">
            <v>1.2253453913942369</v>
          </cell>
          <cell r="R54">
            <v>0.92330877427997327</v>
          </cell>
        </row>
        <row r="55">
          <cell r="B55">
            <v>39583</v>
          </cell>
          <cell r="C55">
            <v>53.54</v>
          </cell>
          <cell r="D55">
            <v>94.829479840000005</v>
          </cell>
          <cell r="E55">
            <v>55.14</v>
          </cell>
          <cell r="I55">
            <v>39583</v>
          </cell>
          <cell r="J55">
            <v>1.5371805914441574</v>
          </cell>
          <cell r="K55">
            <v>2.3808556324378611</v>
          </cell>
          <cell r="L55">
            <v>3.1134952004517222</v>
          </cell>
          <cell r="O55">
            <v>39583</v>
          </cell>
          <cell r="P55">
            <v>1.1498490728762396</v>
          </cell>
          <cell r="Q55">
            <v>1.2209520589223415</v>
          </cell>
          <cell r="R55">
            <v>0.92146684527796385</v>
          </cell>
        </row>
        <row r="56">
          <cell r="B56">
            <v>39582</v>
          </cell>
          <cell r="C56">
            <v>53.33</v>
          </cell>
          <cell r="D56">
            <v>94.489479840000001</v>
          </cell>
          <cell r="E56">
            <v>55.03</v>
          </cell>
          <cell r="I56">
            <v>39582</v>
          </cell>
          <cell r="J56">
            <v>1.5311513063451048</v>
          </cell>
          <cell r="K56">
            <v>2.372319353251318</v>
          </cell>
          <cell r="L56">
            <v>3.1072840203274983</v>
          </cell>
          <cell r="O56">
            <v>39582</v>
          </cell>
          <cell r="P56">
            <v>1.1341095299698145</v>
          </cell>
          <cell r="Q56">
            <v>1.2199183336348365</v>
          </cell>
          <cell r="R56">
            <v>0.92096450100468852</v>
          </cell>
        </row>
        <row r="57">
          <cell r="B57">
            <v>39581</v>
          </cell>
          <cell r="C57">
            <v>52.6</v>
          </cell>
          <cell r="D57">
            <v>94.409479840000003</v>
          </cell>
          <cell r="E57">
            <v>55</v>
          </cell>
          <cell r="I57">
            <v>39581</v>
          </cell>
          <cell r="J57">
            <v>1.5101923629055414</v>
          </cell>
          <cell r="K57">
            <v>2.3703108169721316</v>
          </cell>
          <cell r="L57">
            <v>3.1055900621118009</v>
          </cell>
          <cell r="O57">
            <v>39581</v>
          </cell>
          <cell r="P57">
            <v>1.1347563605002156</v>
          </cell>
          <cell r="Q57">
            <v>1.215525001162941</v>
          </cell>
          <cell r="R57">
            <v>0.91359678499665109</v>
          </cell>
        </row>
        <row r="58">
          <cell r="B58">
            <v>39580</v>
          </cell>
          <cell r="C58">
            <v>52.63</v>
          </cell>
          <cell r="D58">
            <v>94.06947984</v>
          </cell>
          <cell r="E58">
            <v>54.56</v>
          </cell>
          <cell r="I58">
            <v>39580</v>
          </cell>
          <cell r="J58">
            <v>1.5110536893482631</v>
          </cell>
          <cell r="K58">
            <v>2.361774537785589</v>
          </cell>
          <cell r="L58">
            <v>3.0807453416149069</v>
          </cell>
          <cell r="O58">
            <v>39580</v>
          </cell>
          <cell r="P58">
            <v>1.1222509702457957</v>
          </cell>
          <cell r="Q58">
            <v>1.2072551988629021</v>
          </cell>
          <cell r="R58">
            <v>0.90254521098459484</v>
          </cell>
        </row>
        <row r="59">
          <cell r="B59">
            <v>39577</v>
          </cell>
          <cell r="C59">
            <v>52.050000000000004</v>
          </cell>
          <cell r="D59">
            <v>93.429479839999999</v>
          </cell>
          <cell r="E59">
            <v>53.900000000000006</v>
          </cell>
          <cell r="I59">
            <v>39577</v>
          </cell>
          <cell r="J59">
            <v>1.4944013781223084</v>
          </cell>
          <cell r="K59">
            <v>2.3457062475520964</v>
          </cell>
          <cell r="L59">
            <v>3.0434782608695654</v>
          </cell>
          <cell r="O59">
            <v>39577</v>
          </cell>
          <cell r="P59">
            <v>1.1302285467874083</v>
          </cell>
          <cell r="Q59">
            <v>1.2122946096394882</v>
          </cell>
          <cell r="R59">
            <v>0.91309444072337576</v>
          </cell>
        </row>
        <row r="60">
          <cell r="B60">
            <v>39576</v>
          </cell>
          <cell r="C60">
            <v>52.42</v>
          </cell>
          <cell r="D60">
            <v>93.81947984</v>
          </cell>
          <cell r="E60">
            <v>54.53</v>
          </cell>
          <cell r="I60">
            <v>39576</v>
          </cell>
          <cell r="J60">
            <v>1.5050244042492105</v>
          </cell>
          <cell r="K60">
            <v>2.3554978619131308</v>
          </cell>
          <cell r="L60">
            <v>3.0790513833992095</v>
          </cell>
          <cell r="O60">
            <v>39576</v>
          </cell>
          <cell r="P60">
            <v>1.1220353600689952</v>
          </cell>
          <cell r="Q60">
            <v>1.205833826592583</v>
          </cell>
          <cell r="R60">
            <v>0.90957803081044875</v>
          </cell>
        </row>
        <row r="61">
          <cell r="B61">
            <v>39575</v>
          </cell>
          <cell r="C61">
            <v>52.04</v>
          </cell>
          <cell r="D61">
            <v>93.31947984</v>
          </cell>
          <cell r="E61">
            <v>54.32</v>
          </cell>
          <cell r="I61">
            <v>39575</v>
          </cell>
          <cell r="J61">
            <v>1.4941142693080678</v>
          </cell>
          <cell r="K61">
            <v>2.3429445101682149</v>
          </cell>
          <cell r="L61">
            <v>3.0671936758893281</v>
          </cell>
          <cell r="O61">
            <v>39575</v>
          </cell>
          <cell r="P61">
            <v>1.1302285467874083</v>
          </cell>
          <cell r="Q61">
            <v>1.2066091205582117</v>
          </cell>
          <cell r="R61">
            <v>0.90221031480241132</v>
          </cell>
        </row>
        <row r="62">
          <cell r="B62">
            <v>39574</v>
          </cell>
          <cell r="C62">
            <v>52.42</v>
          </cell>
          <cell r="D62">
            <v>93.379479840000002</v>
          </cell>
          <cell r="E62">
            <v>53.88</v>
          </cell>
          <cell r="I62">
            <v>39574</v>
          </cell>
          <cell r="J62">
            <v>1.5050244042492105</v>
          </cell>
          <cell r="K62">
            <v>2.3444509123776052</v>
          </cell>
          <cell r="L62">
            <v>3.0423489553924337</v>
          </cell>
          <cell r="O62">
            <v>39574</v>
          </cell>
          <cell r="P62">
            <v>1.141224665804226</v>
          </cell>
          <cell r="Q62">
            <v>1.2042832386613256</v>
          </cell>
          <cell r="R62">
            <v>0.91041527126590771</v>
          </cell>
        </row>
        <row r="63">
          <cell r="B63">
            <v>39573</v>
          </cell>
          <cell r="C63">
            <v>52.93</v>
          </cell>
          <cell r="D63">
            <v>93.199479839999995</v>
          </cell>
          <cell r="E63">
            <v>54.370000000000005</v>
          </cell>
          <cell r="I63">
            <v>39573</v>
          </cell>
          <cell r="J63">
            <v>1.519666953775481</v>
          </cell>
          <cell r="K63">
            <v>2.3399317057494349</v>
          </cell>
          <cell r="L63">
            <v>3.0700169395821573</v>
          </cell>
          <cell r="O63">
            <v>39573</v>
          </cell>
          <cell r="P63">
            <v>1.1097455799913756</v>
          </cell>
          <cell r="Q63">
            <v>1.2006652001550586</v>
          </cell>
          <cell r="R63">
            <v>0.90087073007367724</v>
          </cell>
        </row>
        <row r="64">
          <cell r="B64">
            <v>39570</v>
          </cell>
          <cell r="C64">
            <v>51.47</v>
          </cell>
          <cell r="D64">
            <v>92.919479839999994</v>
          </cell>
          <cell r="E64">
            <v>53.800000000000004</v>
          </cell>
          <cell r="I64">
            <v>39570</v>
          </cell>
          <cell r="J64">
            <v>1.4777490668963538</v>
          </cell>
          <cell r="K64">
            <v>2.332901828772282</v>
          </cell>
          <cell r="L64">
            <v>3.0378317334839076</v>
          </cell>
          <cell r="O64">
            <v>39570</v>
          </cell>
          <cell r="P64">
            <v>1.119448037947391</v>
          </cell>
          <cell r="Q64">
            <v>1.1966595146659775</v>
          </cell>
          <cell r="R64">
            <v>0.89819156061620897</v>
          </cell>
        </row>
        <row r="65">
          <cell r="B65">
            <v>39569</v>
          </cell>
          <cell r="C65">
            <v>51.92</v>
          </cell>
          <cell r="D65">
            <v>92.609479840000006</v>
          </cell>
          <cell r="E65">
            <v>53.64</v>
          </cell>
          <cell r="I65">
            <v>39569</v>
          </cell>
          <cell r="J65">
            <v>1.4906689635371808</v>
          </cell>
          <cell r="K65">
            <v>2.3251187506904345</v>
          </cell>
          <cell r="L65">
            <v>3.0287972896668549</v>
          </cell>
          <cell r="O65">
            <v>39569</v>
          </cell>
          <cell r="P65">
            <v>1.1226821905993962</v>
          </cell>
          <cell r="Q65">
            <v>1.1951089267347204</v>
          </cell>
          <cell r="R65">
            <v>0.90170797052913598</v>
          </cell>
        </row>
        <row r="66">
          <cell r="B66">
            <v>39568</v>
          </cell>
          <cell r="C66">
            <v>52.07</v>
          </cell>
          <cell r="D66">
            <v>92.489479840000001</v>
          </cell>
          <cell r="E66">
            <v>53.85</v>
          </cell>
          <cell r="I66">
            <v>39568</v>
          </cell>
          <cell r="J66">
            <v>1.4949755957507895</v>
          </cell>
          <cell r="K66">
            <v>2.3221059462716545</v>
          </cell>
          <cell r="L66">
            <v>3.0406549971767363</v>
          </cell>
          <cell r="O66">
            <v>39568</v>
          </cell>
          <cell r="P66">
            <v>1.1317378180250108</v>
          </cell>
          <cell r="Q66">
            <v>1.1982101025972347</v>
          </cell>
          <cell r="R66">
            <v>0.96868720696584065</v>
          </cell>
        </row>
        <row r="67">
          <cell r="B67">
            <v>39567</v>
          </cell>
          <cell r="C67">
            <v>52.49</v>
          </cell>
          <cell r="D67">
            <v>92.729479839999996</v>
          </cell>
          <cell r="E67">
            <v>57.85</v>
          </cell>
          <cell r="I67">
            <v>39567</v>
          </cell>
          <cell r="J67">
            <v>1.5070341659488948</v>
          </cell>
          <cell r="K67">
            <v>2.3281315551092141</v>
          </cell>
          <cell r="L67">
            <v>3.266516092603049</v>
          </cell>
          <cell r="O67">
            <v>39567</v>
          </cell>
          <cell r="P67">
            <v>1.141871496334627</v>
          </cell>
          <cell r="Q67">
            <v>1.2117777469957358</v>
          </cell>
          <cell r="R67">
            <v>0.99012056262558612</v>
          </cell>
        </row>
        <row r="68">
          <cell r="B68">
            <v>39566</v>
          </cell>
          <cell r="C68">
            <v>52.96</v>
          </cell>
          <cell r="D68">
            <v>93.779479839999993</v>
          </cell>
          <cell r="E68">
            <v>59.13</v>
          </cell>
          <cell r="I68">
            <v>39566</v>
          </cell>
          <cell r="J68">
            <v>1.5205282802182027</v>
          </cell>
          <cell r="K68">
            <v>2.3544935937735376</v>
          </cell>
          <cell r="L68">
            <v>3.3387916431394693</v>
          </cell>
          <cell r="O68">
            <v>39566</v>
          </cell>
          <cell r="P68">
            <v>1.1608451918930573</v>
          </cell>
          <cell r="Q68">
            <v>1.2170755890941982</v>
          </cell>
          <cell r="R68">
            <v>0.99631614199598129</v>
          </cell>
        </row>
        <row r="69">
          <cell r="B69">
            <v>39563</v>
          </cell>
          <cell r="C69">
            <v>53.84</v>
          </cell>
          <cell r="D69">
            <v>94.189479840000004</v>
          </cell>
          <cell r="E69">
            <v>59.5</v>
          </cell>
          <cell r="I69">
            <v>39563</v>
          </cell>
          <cell r="J69">
            <v>1.5457938558713755</v>
          </cell>
          <cell r="K69">
            <v>2.3647873422043686</v>
          </cell>
          <cell r="L69">
            <v>3.3596837944664029</v>
          </cell>
          <cell r="O69">
            <v>39563</v>
          </cell>
          <cell r="P69">
            <v>1.1718413109098749</v>
          </cell>
          <cell r="Q69">
            <v>1.2278004889520611</v>
          </cell>
          <cell r="R69">
            <v>1.0078700602813129</v>
          </cell>
        </row>
        <row r="70">
          <cell r="B70">
            <v>39562</v>
          </cell>
          <cell r="C70">
            <v>54.35</v>
          </cell>
          <cell r="D70">
            <v>95.019479840000002</v>
          </cell>
          <cell r="E70">
            <v>60.19</v>
          </cell>
          <cell r="I70">
            <v>39562</v>
          </cell>
          <cell r="J70">
            <v>1.5604364053976458</v>
          </cell>
          <cell r="K70">
            <v>2.3856259061009291</v>
          </cell>
          <cell r="L70">
            <v>3.3986448334274417</v>
          </cell>
          <cell r="O70">
            <v>39562</v>
          </cell>
          <cell r="P70">
            <v>1.1427339370418284</v>
          </cell>
          <cell r="Q70">
            <v>1.2248285287504845</v>
          </cell>
          <cell r="R70">
            <v>1.0001674480910918</v>
          </cell>
        </row>
        <row r="71">
          <cell r="B71">
            <v>39561</v>
          </cell>
          <cell r="C71">
            <v>53</v>
          </cell>
          <cell r="D71">
            <v>94.789479839999998</v>
          </cell>
          <cell r="E71">
            <v>59.730000000000004</v>
          </cell>
          <cell r="I71">
            <v>39561</v>
          </cell>
          <cell r="J71">
            <v>1.5216767154751651</v>
          </cell>
          <cell r="K71">
            <v>2.3798513642982675</v>
          </cell>
          <cell r="L71">
            <v>3.3726708074534164</v>
          </cell>
          <cell r="O71">
            <v>39561</v>
          </cell>
          <cell r="P71">
            <v>1.1297973264338077</v>
          </cell>
          <cell r="Q71">
            <v>1.2215981372270319</v>
          </cell>
          <cell r="R71">
            <v>0.9914601473543202</v>
          </cell>
        </row>
        <row r="72">
          <cell r="B72">
            <v>39560</v>
          </cell>
          <cell r="C72">
            <v>52.400000000000006</v>
          </cell>
          <cell r="D72">
            <v>94.539479839999998</v>
          </cell>
          <cell r="E72">
            <v>59.21</v>
          </cell>
          <cell r="I72">
            <v>39560</v>
          </cell>
          <cell r="J72">
            <v>1.5044501866207296</v>
          </cell>
          <cell r="K72">
            <v>2.3735746884258098</v>
          </cell>
          <cell r="L72">
            <v>3.3433088650479954</v>
          </cell>
          <cell r="O72">
            <v>39560</v>
          </cell>
          <cell r="P72">
            <v>1.1246226821905994</v>
          </cell>
          <cell r="Q72">
            <v>1.2230195094973511</v>
          </cell>
          <cell r="R72">
            <v>0.98911587407903556</v>
          </cell>
        </row>
        <row r="73">
          <cell r="B73">
            <v>39559</v>
          </cell>
          <cell r="C73">
            <v>52.160000000000004</v>
          </cell>
          <cell r="D73">
            <v>94.649479839999998</v>
          </cell>
          <cell r="E73">
            <v>59.07</v>
          </cell>
          <cell r="I73">
            <v>39559</v>
          </cell>
          <cell r="J73">
            <v>1.4975595750789552</v>
          </cell>
          <cell r="K73">
            <v>2.3763364258096913</v>
          </cell>
          <cell r="L73">
            <v>3.3354037267080745</v>
          </cell>
          <cell r="O73">
            <v>39559</v>
          </cell>
          <cell r="P73">
            <v>1.1269943941354033</v>
          </cell>
          <cell r="Q73">
            <v>1.2222442155317224</v>
          </cell>
          <cell r="R73">
            <v>0.98995311453449442</v>
          </cell>
        </row>
        <row r="74">
          <cell r="B74">
            <v>39556</v>
          </cell>
          <cell r="C74">
            <v>52.27</v>
          </cell>
          <cell r="D74">
            <v>94.589479839999996</v>
          </cell>
          <cell r="E74">
            <v>59.120000000000005</v>
          </cell>
          <cell r="I74">
            <v>39556</v>
          </cell>
          <cell r="J74">
            <v>1.5007177720356017</v>
          </cell>
          <cell r="K74">
            <v>2.3748300236003015</v>
          </cell>
          <cell r="L74">
            <v>3.3382269904009036</v>
          </cell>
          <cell r="O74">
            <v>39556</v>
          </cell>
          <cell r="P74">
            <v>1.115567054764985</v>
          </cell>
          <cell r="Q74">
            <v>1.219143039669208</v>
          </cell>
          <cell r="R74">
            <v>0.98710649698593445</v>
          </cell>
        </row>
        <row r="75">
          <cell r="B75">
            <v>39555</v>
          </cell>
          <cell r="C75">
            <v>51.74</v>
          </cell>
          <cell r="D75">
            <v>94.349479840000001</v>
          </cell>
          <cell r="E75">
            <v>58.95</v>
          </cell>
          <cell r="I75">
            <v>39555</v>
          </cell>
          <cell r="J75">
            <v>1.4855010048808499</v>
          </cell>
          <cell r="K75">
            <v>2.3688044147627418</v>
          </cell>
          <cell r="L75">
            <v>3.3286278938452853</v>
          </cell>
          <cell r="O75">
            <v>39555</v>
          </cell>
          <cell r="P75">
            <v>1.1552393272962482</v>
          </cell>
          <cell r="Q75">
            <v>1.2166879421113839</v>
          </cell>
          <cell r="R75">
            <v>0.96784996651038191</v>
          </cell>
        </row>
        <row r="76">
          <cell r="B76">
            <v>39554</v>
          </cell>
          <cell r="C76">
            <v>53.58</v>
          </cell>
          <cell r="D76">
            <v>94.159479840000003</v>
          </cell>
          <cell r="E76">
            <v>57.800000000000004</v>
          </cell>
          <cell r="I76">
            <v>39554</v>
          </cell>
          <cell r="J76">
            <v>1.5383290267011198</v>
          </cell>
          <cell r="K76">
            <v>2.3640341410996739</v>
          </cell>
          <cell r="L76">
            <v>3.2636928289102203</v>
          </cell>
          <cell r="O76">
            <v>39554</v>
          </cell>
          <cell r="P76">
            <v>1.1459680896938333</v>
          </cell>
          <cell r="Q76">
            <v>1.2172048047551363</v>
          </cell>
          <cell r="R76">
            <v>0.96282652377762901</v>
          </cell>
        </row>
        <row r="77">
          <cell r="B77">
            <v>39553</v>
          </cell>
          <cell r="C77">
            <v>53.15</v>
          </cell>
          <cell r="D77">
            <v>94.199479839999995</v>
          </cell>
          <cell r="E77">
            <v>57.5</v>
          </cell>
          <cell r="I77">
            <v>39553</v>
          </cell>
          <cell r="J77">
            <v>1.5259833476887741</v>
          </cell>
          <cell r="K77">
            <v>2.3650384092392667</v>
          </cell>
          <cell r="L77">
            <v>3.2467532467532467</v>
          </cell>
          <cell r="O77">
            <v>39553</v>
          </cell>
          <cell r="P77">
            <v>1.1496334626994393</v>
          </cell>
          <cell r="Q77">
            <v>1.2150081385191884</v>
          </cell>
          <cell r="R77">
            <v>0.96902210314802417</v>
          </cell>
        </row>
        <row r="78">
          <cell r="B78">
            <v>39552</v>
          </cell>
          <cell r="C78">
            <v>53.32</v>
          </cell>
          <cell r="D78">
            <v>94.029479839999993</v>
          </cell>
          <cell r="E78">
            <v>57.870000000000005</v>
          </cell>
          <cell r="I78">
            <v>39552</v>
          </cell>
          <cell r="J78">
            <v>1.5308641975308643</v>
          </cell>
          <cell r="K78">
            <v>2.3607702696459953</v>
          </cell>
          <cell r="L78">
            <v>3.2676453980801807</v>
          </cell>
          <cell r="O78">
            <v>39552</v>
          </cell>
          <cell r="P78">
            <v>1.152436394997844</v>
          </cell>
          <cell r="Q78">
            <v>1.2128114722832408</v>
          </cell>
          <cell r="R78">
            <v>0.97371064969859344</v>
          </cell>
        </row>
        <row r="79">
          <cell r="B79">
            <v>39549</v>
          </cell>
          <cell r="C79">
            <v>53.45</v>
          </cell>
          <cell r="D79">
            <v>93.859479840000006</v>
          </cell>
          <cell r="E79">
            <v>58.15</v>
          </cell>
          <cell r="I79">
            <v>39549</v>
          </cell>
          <cell r="J79">
            <v>1.5345966121159922</v>
          </cell>
          <cell r="K79">
            <v>2.3565021300527245</v>
          </cell>
          <cell r="L79">
            <v>3.2834556747600225</v>
          </cell>
          <cell r="O79">
            <v>39549</v>
          </cell>
          <cell r="P79">
            <v>1.1319534282018111</v>
          </cell>
          <cell r="Q79">
            <v>1.2169463734332602</v>
          </cell>
          <cell r="R79">
            <v>0.97672471533824512</v>
          </cell>
        </row>
        <row r="80">
          <cell r="B80">
            <v>39548</v>
          </cell>
          <cell r="C80">
            <v>52.5</v>
          </cell>
          <cell r="D80">
            <v>94.179479839999999</v>
          </cell>
          <cell r="E80">
            <v>58.33</v>
          </cell>
          <cell r="I80">
            <v>39548</v>
          </cell>
          <cell r="J80">
            <v>1.5073212747631353</v>
          </cell>
          <cell r="K80">
            <v>2.3645362751694705</v>
          </cell>
          <cell r="L80">
            <v>3.2936194240542065</v>
          </cell>
          <cell r="O80">
            <v>39548</v>
          </cell>
          <cell r="P80">
            <v>1.141224665804226</v>
          </cell>
          <cell r="Q80">
            <v>1.2068675518800878</v>
          </cell>
          <cell r="R80">
            <v>0.98342263898191573</v>
          </cell>
        </row>
        <row r="81">
          <cell r="B81">
            <v>39547</v>
          </cell>
          <cell r="C81">
            <v>52.93</v>
          </cell>
          <cell r="D81">
            <v>93.399479839999998</v>
          </cell>
          <cell r="E81">
            <v>58.730000000000004</v>
          </cell>
          <cell r="I81">
            <v>39547</v>
          </cell>
          <cell r="J81">
            <v>1.519666953775481</v>
          </cell>
          <cell r="K81">
            <v>2.3449530464474013</v>
          </cell>
          <cell r="L81">
            <v>3.3162055335968379</v>
          </cell>
          <cell r="O81">
            <v>39547</v>
          </cell>
          <cell r="P81">
            <v>1.1591203104786545</v>
          </cell>
          <cell r="Q81">
            <v>1.2135867662488693</v>
          </cell>
          <cell r="R81">
            <v>0.98492967180174151</v>
          </cell>
        </row>
        <row r="82">
          <cell r="B82">
            <v>39546</v>
          </cell>
          <cell r="C82">
            <v>53.76</v>
          </cell>
          <cell r="D82">
            <v>93.919479839999994</v>
          </cell>
          <cell r="E82">
            <v>58.82</v>
          </cell>
          <cell r="I82">
            <v>39546</v>
          </cell>
          <cell r="J82">
            <v>1.5434969853574505</v>
          </cell>
          <cell r="K82">
            <v>2.3580085322621138</v>
          </cell>
          <cell r="L82">
            <v>3.3212874082439297</v>
          </cell>
          <cell r="O82">
            <v>39546</v>
          </cell>
          <cell r="P82">
            <v>1.1677447175506683</v>
          </cell>
          <cell r="Q82">
            <v>1.2194014709910841</v>
          </cell>
          <cell r="R82">
            <v>0.99012056262558612</v>
          </cell>
        </row>
        <row r="83">
          <cell r="B83">
            <v>39545</v>
          </cell>
          <cell r="C83">
            <v>54.160000000000004</v>
          </cell>
          <cell r="D83">
            <v>94.369479839999997</v>
          </cell>
          <cell r="E83">
            <v>59.13</v>
          </cell>
          <cell r="I83">
            <v>39545</v>
          </cell>
          <cell r="J83">
            <v>1.5549813379270745</v>
          </cell>
          <cell r="K83">
            <v>2.3693065488325384</v>
          </cell>
          <cell r="L83">
            <v>3.3387916431394693</v>
          </cell>
          <cell r="O83">
            <v>39545</v>
          </cell>
          <cell r="P83">
            <v>1.1664510564898662</v>
          </cell>
          <cell r="Q83">
            <v>1.2172048047551363</v>
          </cell>
          <cell r="R83">
            <v>0.99631614199598129</v>
          </cell>
        </row>
        <row r="84">
          <cell r="B84">
            <v>39542</v>
          </cell>
          <cell r="C84">
            <v>54.1</v>
          </cell>
          <cell r="D84">
            <v>94.199479839999995</v>
          </cell>
          <cell r="E84">
            <v>59.5</v>
          </cell>
          <cell r="I84">
            <v>39542</v>
          </cell>
          <cell r="J84">
            <v>1.553258685041631</v>
          </cell>
          <cell r="K84">
            <v>2.3650384092392667</v>
          </cell>
          <cell r="L84">
            <v>3.3596837944664029</v>
          </cell>
          <cell r="O84">
            <v>39542</v>
          </cell>
          <cell r="P84">
            <v>1.1619232427770589</v>
          </cell>
          <cell r="Q84">
            <v>1.2210812745832793</v>
          </cell>
          <cell r="R84">
            <v>1.0046885465505693</v>
          </cell>
        </row>
        <row r="85">
          <cell r="B85">
            <v>39541</v>
          </cell>
          <cell r="C85">
            <v>53.89</v>
          </cell>
          <cell r="D85">
            <v>94.499479839999992</v>
          </cell>
          <cell r="E85">
            <v>60</v>
          </cell>
          <cell r="G85" t="str">
            <v>PM</v>
          </cell>
          <cell r="I85">
            <v>39541</v>
          </cell>
          <cell r="J85">
            <v>1.5472293999425784</v>
          </cell>
          <cell r="K85">
            <v>2.3725704202862161</v>
          </cell>
          <cell r="L85">
            <v>3.3879164313946921</v>
          </cell>
          <cell r="O85">
            <v>39541</v>
          </cell>
          <cell r="P85">
            <v>1.1545924967658474</v>
          </cell>
          <cell r="Q85">
            <v>1.2219857842098463</v>
          </cell>
          <cell r="R85">
            <v>0.9998325519089083</v>
          </cell>
        </row>
        <row r="86">
          <cell r="B86">
            <v>39540</v>
          </cell>
          <cell r="C86">
            <v>53.550000000000004</v>
          </cell>
          <cell r="D86">
            <v>94.56947984</v>
          </cell>
          <cell r="E86">
            <v>59.71</v>
          </cell>
          <cell r="G86">
            <v>51.21</v>
          </cell>
          <cell r="I86">
            <v>39540</v>
          </cell>
          <cell r="J86">
            <v>1.5374677002583981</v>
          </cell>
          <cell r="K86">
            <v>2.3743278895305049</v>
          </cell>
          <cell r="L86">
            <v>3.3715415019762847</v>
          </cell>
          <cell r="O86">
            <v>39540</v>
          </cell>
          <cell r="P86">
            <v>1.1877964639931005</v>
          </cell>
          <cell r="Q86">
            <v>1.222890293836413</v>
          </cell>
          <cell r="R86">
            <v>1.0088747488278633</v>
          </cell>
        </row>
        <row r="87">
          <cell r="B87">
            <v>39539</v>
          </cell>
          <cell r="C87">
            <v>55.09</v>
          </cell>
          <cell r="D87">
            <v>94.639479840000007</v>
          </cell>
          <cell r="E87">
            <v>60.25</v>
          </cell>
          <cell r="G87">
            <v>50.58</v>
          </cell>
          <cell r="I87">
            <v>39539</v>
          </cell>
          <cell r="J87">
            <v>1.5816824576514501</v>
          </cell>
          <cell r="K87">
            <v>2.3760853587747932</v>
          </cell>
          <cell r="L87">
            <v>3.4020327498588365</v>
          </cell>
          <cell r="O87">
            <v>39539</v>
          </cell>
          <cell r="P87">
            <v>1.1755066839154809</v>
          </cell>
          <cell r="Q87">
            <v>1.2235363721411034</v>
          </cell>
          <cell r="R87">
            <v>0.98844608171466852</v>
          </cell>
        </row>
        <row r="88">
          <cell r="B88">
            <v>39538</v>
          </cell>
          <cell r="C88">
            <v>54.52</v>
          </cell>
          <cell r="D88">
            <v>94.689479840000004</v>
          </cell>
          <cell r="E88">
            <v>59.03</v>
          </cell>
          <cell r="G88">
            <v>50.58</v>
          </cell>
          <cell r="I88">
            <v>39538</v>
          </cell>
          <cell r="J88">
            <v>1.5653172552397361</v>
          </cell>
          <cell r="K88">
            <v>2.3773406939492845</v>
          </cell>
          <cell r="L88">
            <v>3.3331451157538114</v>
          </cell>
          <cell r="O88">
            <v>39538</v>
          </cell>
          <cell r="P88">
            <v>1.1949115998275119</v>
          </cell>
          <cell r="Q88">
            <v>1.2371040165396046</v>
          </cell>
          <cell r="R88">
            <v>1.0164099129269928</v>
          </cell>
        </row>
        <row r="89">
          <cell r="B89">
            <v>39535</v>
          </cell>
          <cell r="C89">
            <v>55.42</v>
          </cell>
          <cell r="D89">
            <v>95.739479840000001</v>
          </cell>
          <cell r="E89">
            <v>60.7</v>
          </cell>
          <cell r="G89">
            <v>51.06</v>
          </cell>
          <cell r="I89">
            <v>39535</v>
          </cell>
          <cell r="J89">
            <v>1.5911570485213897</v>
          </cell>
          <cell r="K89">
            <v>2.403702732613608</v>
          </cell>
          <cell r="L89">
            <v>3.4274421230942971</v>
          </cell>
          <cell r="O89">
            <v>39535</v>
          </cell>
          <cell r="P89">
            <v>1.1808969383354895</v>
          </cell>
          <cell r="Q89">
            <v>1.2292218612223802</v>
          </cell>
          <cell r="R89">
            <v>1.0222705961152043</v>
          </cell>
        </row>
        <row r="90">
          <cell r="B90">
            <v>39534</v>
          </cell>
          <cell r="C90">
            <v>54.77</v>
          </cell>
          <cell r="D90">
            <v>95.129479840000002</v>
          </cell>
          <cell r="E90">
            <v>61.050000000000004</v>
          </cell>
          <cell r="G90">
            <v>50.68</v>
          </cell>
          <cell r="I90">
            <v>39534</v>
          </cell>
          <cell r="J90">
            <v>1.5724949755957509</v>
          </cell>
          <cell r="K90">
            <v>2.3883876434848106</v>
          </cell>
          <cell r="L90">
            <v>3.4472049689440993</v>
          </cell>
          <cell r="O90">
            <v>39534</v>
          </cell>
          <cell r="P90">
            <v>1.1966364812419146</v>
          </cell>
          <cell r="Q90">
            <v>1.2263791166817419</v>
          </cell>
          <cell r="R90">
            <v>1.0189216342933691</v>
          </cell>
        </row>
        <row r="91">
          <cell r="B91">
            <v>39533</v>
          </cell>
          <cell r="C91">
            <v>55.5</v>
          </cell>
          <cell r="D91">
            <v>94.909479840000003</v>
          </cell>
          <cell r="E91">
            <v>60.85</v>
          </cell>
          <cell r="G91">
            <v>50.300000000000004</v>
          </cell>
          <cell r="I91">
            <v>39533</v>
          </cell>
          <cell r="J91">
            <v>1.5934539190353145</v>
          </cell>
          <cell r="K91">
            <v>2.3828641687170475</v>
          </cell>
          <cell r="L91">
            <v>3.4359119141727836</v>
          </cell>
          <cell r="O91">
            <v>39533</v>
          </cell>
          <cell r="P91">
            <v>1.203104786545925</v>
          </cell>
          <cell r="Q91">
            <v>1.2306432334926993</v>
          </cell>
          <cell r="R91">
            <v>1.0267916945746818</v>
          </cell>
        </row>
        <row r="92">
          <cell r="B92">
            <v>39532</v>
          </cell>
          <cell r="C92">
            <v>55.800000000000004</v>
          </cell>
          <cell r="D92">
            <v>95.239479840000001</v>
          </cell>
          <cell r="E92">
            <v>61.32</v>
          </cell>
          <cell r="G92">
            <v>51.75</v>
          </cell>
          <cell r="I92">
            <v>39532</v>
          </cell>
          <cell r="J92">
            <v>1.6020671834625324</v>
          </cell>
          <cell r="K92">
            <v>2.3911493808686921</v>
          </cell>
          <cell r="L92">
            <v>3.4624505928853755</v>
          </cell>
          <cell r="O92">
            <v>39532</v>
          </cell>
          <cell r="P92">
            <v>1.1871496334626994</v>
          </cell>
          <cell r="Q92">
            <v>1.2093226494379119</v>
          </cell>
          <cell r="R92">
            <v>1.014065639651708</v>
          </cell>
        </row>
        <row r="93">
          <cell r="B93">
            <v>39531</v>
          </cell>
          <cell r="C93">
            <v>55.06</v>
          </cell>
          <cell r="D93">
            <v>93.58947984000001</v>
          </cell>
          <cell r="E93">
            <v>60.56</v>
          </cell>
          <cell r="G93">
            <v>51</v>
          </cell>
          <cell r="I93">
            <v>39531</v>
          </cell>
          <cell r="J93">
            <v>1.5808211312087284</v>
          </cell>
          <cell r="K93">
            <v>2.3497233201104697</v>
          </cell>
          <cell r="L93">
            <v>3.4195369847543762</v>
          </cell>
          <cell r="O93">
            <v>39531</v>
          </cell>
          <cell r="P93">
            <v>1.1959896507115135</v>
          </cell>
          <cell r="Q93">
            <v>1.190974025584701</v>
          </cell>
          <cell r="R93">
            <v>1.0150703281982587</v>
          </cell>
        </row>
        <row r="94">
          <cell r="B94">
            <v>39528</v>
          </cell>
          <cell r="C94">
            <v>55.47</v>
          </cell>
          <cell r="D94">
            <v>92.169479840000008</v>
          </cell>
          <cell r="E94">
            <v>60.620000000000005</v>
          </cell>
          <cell r="G94">
            <v>49.15</v>
          </cell>
          <cell r="I94">
            <v>39528</v>
          </cell>
          <cell r="J94">
            <v>1.5925925925925926</v>
          </cell>
          <cell r="K94">
            <v>2.3140718011549088</v>
          </cell>
          <cell r="L94">
            <v>3.422924901185771</v>
          </cell>
          <cell r="O94">
            <v>39528</v>
          </cell>
          <cell r="P94">
            <v>1.1959896507115135</v>
          </cell>
          <cell r="Q94">
            <v>1.190974025584701</v>
          </cell>
          <cell r="R94">
            <v>1.0150703281982587</v>
          </cell>
        </row>
        <row r="95">
          <cell r="B95">
            <v>39527</v>
          </cell>
          <cell r="C95">
            <v>55.47</v>
          </cell>
          <cell r="D95">
            <v>92.169479840000008</v>
          </cell>
          <cell r="E95">
            <v>60.620000000000005</v>
          </cell>
          <cell r="G95">
            <v>49.15</v>
          </cell>
          <cell r="I95">
            <v>39527</v>
          </cell>
          <cell r="J95">
            <v>1.5925925925925926</v>
          </cell>
          <cell r="K95">
            <v>2.3140718011549088</v>
          </cell>
          <cell r="L95">
            <v>3.422924901185771</v>
          </cell>
          <cell r="O95">
            <v>39527</v>
          </cell>
          <cell r="P95">
            <v>1.196205260888314</v>
          </cell>
          <cell r="Q95">
            <v>1.1976932399534823</v>
          </cell>
          <cell r="R95">
            <v>1.0120562625586069</v>
          </cell>
        </row>
        <row r="96">
          <cell r="B96">
            <v>39526</v>
          </cell>
          <cell r="C96">
            <v>55.480000000000004</v>
          </cell>
          <cell r="D96">
            <v>92.689479840000004</v>
          </cell>
          <cell r="E96">
            <v>60.44</v>
          </cell>
          <cell r="I96">
            <v>39526</v>
          </cell>
          <cell r="J96">
            <v>1.5928797014068334</v>
          </cell>
          <cell r="K96">
            <v>2.3271272869696209</v>
          </cell>
          <cell r="L96">
            <v>3.4127611518915866</v>
          </cell>
          <cell r="O96">
            <v>39526</v>
          </cell>
          <cell r="P96">
            <v>1.2026735661923242</v>
          </cell>
          <cell r="Q96">
            <v>1.2077720615066547</v>
          </cell>
          <cell r="R96">
            <v>1.0360013395847287</v>
          </cell>
        </row>
        <row r="97">
          <cell r="B97">
            <v>39525</v>
          </cell>
          <cell r="C97">
            <v>55.78</v>
          </cell>
          <cell r="D97">
            <v>93.469479840000005</v>
          </cell>
          <cell r="E97">
            <v>61.870000000000005</v>
          </cell>
          <cell r="I97">
            <v>39525</v>
          </cell>
          <cell r="J97">
            <v>1.6014929658340513</v>
          </cell>
          <cell r="K97">
            <v>2.3467105156916901</v>
          </cell>
          <cell r="L97">
            <v>3.4935064935064934</v>
          </cell>
          <cell r="O97">
            <v>39525</v>
          </cell>
          <cell r="P97">
            <v>1.1877964639931005</v>
          </cell>
          <cell r="Q97">
            <v>1.1872267714174958</v>
          </cell>
          <cell r="R97">
            <v>1.0072002679169458</v>
          </cell>
        </row>
        <row r="98">
          <cell r="B98">
            <v>39524</v>
          </cell>
          <cell r="C98">
            <v>55.09</v>
          </cell>
          <cell r="D98">
            <v>91.879479840000002</v>
          </cell>
          <cell r="E98">
            <v>60.15</v>
          </cell>
          <cell r="I98">
            <v>39524</v>
          </cell>
          <cell r="J98">
            <v>1.5816824576514501</v>
          </cell>
          <cell r="K98">
            <v>2.3067908571428575</v>
          </cell>
          <cell r="L98">
            <v>3.3963862224731787</v>
          </cell>
          <cell r="O98">
            <v>39524</v>
          </cell>
          <cell r="P98">
            <v>1.202457956015524</v>
          </cell>
          <cell r="Q98">
            <v>1.210614806047293</v>
          </cell>
          <cell r="R98">
            <v>1.0493971868720697</v>
          </cell>
        </row>
        <row r="99">
          <cell r="B99">
            <v>39521</v>
          </cell>
          <cell r="C99">
            <v>55.77</v>
          </cell>
          <cell r="D99">
            <v>93.689479840000004</v>
          </cell>
          <cell r="E99">
            <v>62.67</v>
          </cell>
          <cell r="I99">
            <v>39521</v>
          </cell>
          <cell r="J99">
            <v>1.6012058570198107</v>
          </cell>
          <cell r="K99">
            <v>2.3522339904594527</v>
          </cell>
          <cell r="L99">
            <v>3.5386787125917558</v>
          </cell>
          <cell r="O99">
            <v>39521</v>
          </cell>
          <cell r="P99">
            <v>1.191246226821906</v>
          </cell>
          <cell r="Q99">
            <v>1.2321938214239567</v>
          </cell>
          <cell r="R99">
            <v>1.0425318151373075</v>
          </cell>
        </row>
        <row r="100">
          <cell r="B100">
            <v>39520</v>
          </cell>
          <cell r="C100">
            <v>55.25</v>
          </cell>
          <cell r="D100">
            <v>95.359479840000006</v>
          </cell>
          <cell r="E100">
            <v>62.26</v>
          </cell>
          <cell r="I100">
            <v>39520</v>
          </cell>
          <cell r="J100">
            <v>1.5862761986792995</v>
          </cell>
          <cell r="K100">
            <v>2.3941621852874722</v>
          </cell>
          <cell r="L100">
            <v>3.5155279503105588</v>
          </cell>
          <cell r="O100">
            <v>39520</v>
          </cell>
          <cell r="P100">
            <v>1.1567485985338508</v>
          </cell>
          <cell r="Q100">
            <v>1.2349073503036567</v>
          </cell>
          <cell r="R100">
            <v>1.0676490288010716</v>
          </cell>
        </row>
        <row r="101">
          <cell r="B101">
            <v>39519</v>
          </cell>
          <cell r="C101">
            <v>53.65</v>
          </cell>
          <cell r="D101">
            <v>95.56947984</v>
          </cell>
          <cell r="E101">
            <v>63.76</v>
          </cell>
          <cell r="I101">
            <v>39519</v>
          </cell>
          <cell r="J101">
            <v>1.540338788400804</v>
          </cell>
          <cell r="K101">
            <v>2.3994345930203367</v>
          </cell>
          <cell r="L101">
            <v>3.6002258610954261</v>
          </cell>
          <cell r="O101">
            <v>39519</v>
          </cell>
          <cell r="P101">
            <v>1.18132815868909</v>
          </cell>
          <cell r="Q101">
            <v>1.2554526403928157</v>
          </cell>
          <cell r="R101">
            <v>1.0708305425318152</v>
          </cell>
        </row>
        <row r="102">
          <cell r="B102">
            <v>39518</v>
          </cell>
          <cell r="C102">
            <v>54.79</v>
          </cell>
          <cell r="D102">
            <v>97.159479840000003</v>
          </cell>
          <cell r="E102">
            <v>63.95</v>
          </cell>
          <cell r="I102">
            <v>39518</v>
          </cell>
          <cell r="J102">
            <v>1.573069193224232</v>
          </cell>
          <cell r="K102">
            <v>2.4393542515691693</v>
          </cell>
          <cell r="L102">
            <v>3.6109542631281761</v>
          </cell>
          <cell r="O102">
            <v>39518</v>
          </cell>
          <cell r="P102">
            <v>1.1694695989650712</v>
          </cell>
          <cell r="Q102">
            <v>1.2488626416849722</v>
          </cell>
          <cell r="R102">
            <v>1.0673141326188882</v>
          </cell>
        </row>
        <row r="103">
          <cell r="B103">
            <v>39517</v>
          </cell>
          <cell r="C103">
            <v>54.24</v>
          </cell>
          <cell r="D103">
            <v>96.649479839999998</v>
          </cell>
          <cell r="E103">
            <v>63.74</v>
          </cell>
          <cell r="I103">
            <v>39517</v>
          </cell>
          <cell r="J103">
            <v>1.5572782084409993</v>
          </cell>
          <cell r="K103">
            <v>2.4265498327893549</v>
          </cell>
          <cell r="L103">
            <v>3.5990965556182948</v>
          </cell>
          <cell r="O103">
            <v>39517</v>
          </cell>
          <cell r="P103">
            <v>1.1612764122466579</v>
          </cell>
          <cell r="Q103">
            <v>1.2460198971443339</v>
          </cell>
          <cell r="R103">
            <v>1.0425318151373075</v>
          </cell>
        </row>
        <row r="104">
          <cell r="B104">
            <v>39514</v>
          </cell>
          <cell r="C104">
            <v>53.86</v>
          </cell>
          <cell r="D104">
            <v>96.429479839999999</v>
          </cell>
          <cell r="E104">
            <v>62.26</v>
          </cell>
          <cell r="I104">
            <v>39514</v>
          </cell>
          <cell r="J104">
            <v>1.5463680734998566</v>
          </cell>
          <cell r="K104">
            <v>2.4210263580215918</v>
          </cell>
          <cell r="L104">
            <v>3.5155279503105588</v>
          </cell>
          <cell r="O104">
            <v>39514</v>
          </cell>
          <cell r="P104">
            <v>1.1492022423458388</v>
          </cell>
          <cell r="Q104">
            <v>1.238913035792738</v>
          </cell>
          <cell r="R104">
            <v>1.0363362357669124</v>
          </cell>
        </row>
        <row r="105">
          <cell r="B105">
            <v>39513</v>
          </cell>
          <cell r="C105">
            <v>53.300000000000004</v>
          </cell>
          <cell r="D105">
            <v>95.879479840000002</v>
          </cell>
          <cell r="E105">
            <v>61.89</v>
          </cell>
          <cell r="I105">
            <v>39513</v>
          </cell>
          <cell r="J105">
            <v>1.5302899799023832</v>
          </cell>
          <cell r="K105">
            <v>2.4072176711021847</v>
          </cell>
          <cell r="L105">
            <v>3.4946357989836248</v>
          </cell>
          <cell r="O105">
            <v>39513</v>
          </cell>
          <cell r="P105">
            <v>1.1752910737386804</v>
          </cell>
          <cell r="Q105">
            <v>1.25105930792092</v>
          </cell>
          <cell r="R105">
            <v>1.0708305425318152</v>
          </cell>
        </row>
        <row r="106">
          <cell r="B106">
            <v>39512</v>
          </cell>
          <cell r="C106">
            <v>54.51</v>
          </cell>
          <cell r="D106">
            <v>96.81947984</v>
          </cell>
          <cell r="E106">
            <v>63.95</v>
          </cell>
          <cell r="I106">
            <v>39512</v>
          </cell>
          <cell r="J106">
            <v>1.5650301464254952</v>
          </cell>
          <cell r="K106">
            <v>2.4308179723826262</v>
          </cell>
          <cell r="L106">
            <v>3.6109542631281761</v>
          </cell>
          <cell r="O106">
            <v>39512</v>
          </cell>
          <cell r="P106">
            <v>1.1727037516170762</v>
          </cell>
          <cell r="Q106">
            <v>1.2371040165396046</v>
          </cell>
          <cell r="R106">
            <v>1.0581044876088415</v>
          </cell>
        </row>
        <row r="107">
          <cell r="B107">
            <v>39511</v>
          </cell>
          <cell r="C107">
            <v>54.39</v>
          </cell>
          <cell r="D107">
            <v>95.739479840000001</v>
          </cell>
          <cell r="E107">
            <v>63.190000000000005</v>
          </cell>
          <cell r="I107">
            <v>39511</v>
          </cell>
          <cell r="J107">
            <v>1.5615848406546082</v>
          </cell>
          <cell r="K107">
            <v>2.403702732613608</v>
          </cell>
          <cell r="L107">
            <v>3.5680406549971768</v>
          </cell>
          <cell r="O107">
            <v>39511</v>
          </cell>
          <cell r="P107">
            <v>1.1752910737386804</v>
          </cell>
          <cell r="Q107">
            <v>1.226637548003618</v>
          </cell>
          <cell r="R107">
            <v>1.0607836570663094</v>
          </cell>
        </row>
        <row r="108">
          <cell r="B108">
            <v>39510</v>
          </cell>
          <cell r="C108">
            <v>54.51</v>
          </cell>
          <cell r="D108">
            <v>94.929479839999999</v>
          </cell>
          <cell r="E108">
            <v>63.35</v>
          </cell>
          <cell r="I108">
            <v>39510</v>
          </cell>
          <cell r="J108">
            <v>1.5650301464254952</v>
          </cell>
          <cell r="K108">
            <v>2.3833663027868441</v>
          </cell>
          <cell r="L108">
            <v>3.577075098814229</v>
          </cell>
          <cell r="O108">
            <v>39510</v>
          </cell>
          <cell r="P108">
            <v>1.1705476498490728</v>
          </cell>
          <cell r="Q108">
            <v>1.2281881359348754</v>
          </cell>
          <cell r="R108">
            <v>1.0669792364367046</v>
          </cell>
        </row>
        <row r="109">
          <cell r="B109">
            <v>39507</v>
          </cell>
          <cell r="C109">
            <v>54.29</v>
          </cell>
          <cell r="D109">
            <v>95.049479840000004</v>
          </cell>
          <cell r="E109">
            <v>63.72</v>
          </cell>
          <cell r="I109">
            <v>39507</v>
          </cell>
          <cell r="J109">
            <v>1.5587137525122021</v>
          </cell>
          <cell r="K109">
            <v>2.3863791072056242</v>
          </cell>
          <cell r="L109">
            <v>3.597967250141163</v>
          </cell>
          <cell r="O109">
            <v>39507</v>
          </cell>
          <cell r="P109">
            <v>1.2028891763691245</v>
          </cell>
          <cell r="Q109">
            <v>1.2364579382349141</v>
          </cell>
          <cell r="R109">
            <v>1.0750167448091092</v>
          </cell>
        </row>
        <row r="110">
          <cell r="B110">
            <v>39506</v>
          </cell>
          <cell r="C110">
            <v>55.79</v>
          </cell>
          <cell r="D110">
            <v>95.689479840000004</v>
          </cell>
          <cell r="E110">
            <v>64.2</v>
          </cell>
          <cell r="I110">
            <v>39506</v>
          </cell>
          <cell r="J110">
            <v>1.6017800746482918</v>
          </cell>
          <cell r="K110">
            <v>2.4024473974391163</v>
          </cell>
          <cell r="L110">
            <v>3.6250705815923205</v>
          </cell>
          <cell r="O110">
            <v>39506</v>
          </cell>
          <cell r="P110">
            <v>1.2153945666235446</v>
          </cell>
          <cell r="Q110">
            <v>1.2453738188396435</v>
          </cell>
          <cell r="R110">
            <v>1.0864032150033489</v>
          </cell>
        </row>
        <row r="111">
          <cell r="B111">
            <v>39505</v>
          </cell>
          <cell r="C111">
            <v>56.370000000000005</v>
          </cell>
          <cell r="D111">
            <v>96.379479840000002</v>
          </cell>
          <cell r="E111">
            <v>64.88</v>
          </cell>
          <cell r="I111">
            <v>39505</v>
          </cell>
          <cell r="J111">
            <v>1.6184323858742466</v>
          </cell>
          <cell r="K111">
            <v>2.4197710228471001</v>
          </cell>
          <cell r="L111">
            <v>3.6634669678147933</v>
          </cell>
          <cell r="O111">
            <v>39505</v>
          </cell>
          <cell r="P111">
            <v>1.2253126347563603</v>
          </cell>
          <cell r="Q111">
            <v>1.2427895056208813</v>
          </cell>
          <cell r="R111">
            <v>1.1026456798392497</v>
          </cell>
        </row>
        <row r="112">
          <cell r="B112">
            <v>39504</v>
          </cell>
          <cell r="C112">
            <v>56.83</v>
          </cell>
          <cell r="D112">
            <v>96.179479839999999</v>
          </cell>
          <cell r="E112">
            <v>65.849999999999994</v>
          </cell>
          <cell r="I112">
            <v>39504</v>
          </cell>
          <cell r="J112">
            <v>1.6316393913293139</v>
          </cell>
          <cell r="K112">
            <v>2.4147496821491341</v>
          </cell>
          <cell r="L112">
            <v>3.7182382834556744</v>
          </cell>
          <cell r="O112">
            <v>39504</v>
          </cell>
          <cell r="P112">
            <v>1.2257438551099611</v>
          </cell>
          <cell r="Q112">
            <v>1.2426602899599433</v>
          </cell>
          <cell r="R112">
            <v>1.0882451440053582</v>
          </cell>
        </row>
        <row r="113">
          <cell r="B113">
            <v>39503</v>
          </cell>
          <cell r="C113">
            <v>56.85</v>
          </cell>
          <cell r="D113">
            <v>96.169479840000008</v>
          </cell>
          <cell r="E113">
            <v>64.989999999999995</v>
          </cell>
          <cell r="I113">
            <v>39503</v>
          </cell>
          <cell r="J113">
            <v>1.6322136089577952</v>
          </cell>
          <cell r="K113">
            <v>2.414498615114236</v>
          </cell>
          <cell r="L113">
            <v>3.6696781479390173</v>
          </cell>
          <cell r="O113">
            <v>39503</v>
          </cell>
          <cell r="P113">
            <v>1.2147477360931436</v>
          </cell>
          <cell r="Q113">
            <v>1.2341320563380282</v>
          </cell>
          <cell r="R113">
            <v>1.0788680509042199</v>
          </cell>
        </row>
        <row r="114">
          <cell r="B114">
            <v>39500</v>
          </cell>
          <cell r="C114">
            <v>56.34</v>
          </cell>
          <cell r="D114">
            <v>95.509479840000012</v>
          </cell>
          <cell r="E114">
            <v>64.430000000000007</v>
          </cell>
          <cell r="I114">
            <v>39500</v>
          </cell>
          <cell r="J114">
            <v>1.6175710594315247</v>
          </cell>
          <cell r="K114">
            <v>2.3979281908109469</v>
          </cell>
          <cell r="L114">
            <v>3.6380575945793341</v>
          </cell>
          <cell r="O114">
            <v>39500</v>
          </cell>
          <cell r="P114">
            <v>1.1908150064683054</v>
          </cell>
          <cell r="Q114">
            <v>1.231418527458328</v>
          </cell>
          <cell r="R114">
            <v>1.0614534494306764</v>
          </cell>
        </row>
        <row r="115">
          <cell r="B115">
            <v>39499</v>
          </cell>
          <cell r="C115">
            <v>55.230000000000004</v>
          </cell>
          <cell r="D115">
            <v>95.299479840000004</v>
          </cell>
          <cell r="E115">
            <v>63.39</v>
          </cell>
          <cell r="I115">
            <v>39499</v>
          </cell>
          <cell r="J115">
            <v>1.5857019810508184</v>
          </cell>
          <cell r="K115">
            <v>2.3926557830780819</v>
          </cell>
          <cell r="L115">
            <v>3.5793337097684921</v>
          </cell>
          <cell r="O115">
            <v>39499</v>
          </cell>
          <cell r="P115">
            <v>1.1899525657611039</v>
          </cell>
          <cell r="Q115">
            <v>1.2256038227161132</v>
          </cell>
          <cell r="R115">
            <v>1.0653047555257871</v>
          </cell>
        </row>
        <row r="116">
          <cell r="B116">
            <v>39498</v>
          </cell>
          <cell r="C116">
            <v>55.19</v>
          </cell>
          <cell r="D116">
            <v>94.849479840000001</v>
          </cell>
          <cell r="E116">
            <v>63.620000000000005</v>
          </cell>
          <cell r="I116">
            <v>39498</v>
          </cell>
          <cell r="J116">
            <v>1.584553545793856</v>
          </cell>
          <cell r="K116">
            <v>2.3813577665076577</v>
          </cell>
          <cell r="L116">
            <v>3.5923207227555056</v>
          </cell>
          <cell r="O116">
            <v>39498</v>
          </cell>
          <cell r="P116">
            <v>1.191246226821906</v>
          </cell>
          <cell r="Q116">
            <v>1.2254746070551752</v>
          </cell>
          <cell r="R116">
            <v>1.0723375753516411</v>
          </cell>
        </row>
        <row r="117">
          <cell r="B117">
            <v>39497</v>
          </cell>
          <cell r="C117">
            <v>55.25</v>
          </cell>
          <cell r="D117">
            <v>94.83947984000001</v>
          </cell>
          <cell r="E117">
            <v>64.040000000000006</v>
          </cell>
          <cell r="I117">
            <v>39497</v>
          </cell>
          <cell r="J117">
            <v>1.5862761986792995</v>
          </cell>
          <cell r="K117">
            <v>2.3811066994727597</v>
          </cell>
          <cell r="L117">
            <v>3.6160361377752683</v>
          </cell>
          <cell r="O117">
            <v>39497</v>
          </cell>
          <cell r="P117">
            <v>1.2048296679603276</v>
          </cell>
          <cell r="Q117">
            <v>1.2203059806176508</v>
          </cell>
          <cell r="R117">
            <v>1.0765237776289351</v>
          </cell>
        </row>
        <row r="118">
          <cell r="B118">
            <v>39496</v>
          </cell>
          <cell r="C118">
            <v>55.88</v>
          </cell>
          <cell r="D118">
            <v>94.439479840000004</v>
          </cell>
          <cell r="E118">
            <v>64.290000000000006</v>
          </cell>
          <cell r="I118">
            <v>39496</v>
          </cell>
          <cell r="J118">
            <v>1.6043640539764572</v>
          </cell>
          <cell r="K118">
            <v>2.3710640180768268</v>
          </cell>
          <cell r="L118">
            <v>3.6301524562394127</v>
          </cell>
          <cell r="O118">
            <v>39496</v>
          </cell>
          <cell r="P118">
            <v>1.2048296679603276</v>
          </cell>
          <cell r="Q118">
            <v>1.2203059806176508</v>
          </cell>
          <cell r="R118">
            <v>1.0765237776289351</v>
          </cell>
        </row>
        <row r="119">
          <cell r="B119">
            <v>39493</v>
          </cell>
          <cell r="C119">
            <v>55.88</v>
          </cell>
          <cell r="D119">
            <v>94.439479840000004</v>
          </cell>
          <cell r="E119">
            <v>64.290000000000006</v>
          </cell>
          <cell r="I119">
            <v>39493</v>
          </cell>
          <cell r="J119">
            <v>1.6043640539764572</v>
          </cell>
          <cell r="K119">
            <v>2.3710640180768268</v>
          </cell>
          <cell r="L119">
            <v>3.6301524562394127</v>
          </cell>
          <cell r="O119">
            <v>39493</v>
          </cell>
          <cell r="P119">
            <v>1.1897369555843036</v>
          </cell>
          <cell r="Q119">
            <v>1.2223734311926606</v>
          </cell>
          <cell r="R119">
            <v>1.0715003348961822</v>
          </cell>
        </row>
        <row r="120">
          <cell r="B120">
            <v>39492</v>
          </cell>
          <cell r="C120">
            <v>55.18</v>
          </cell>
          <cell r="D120">
            <v>94.599479840000001</v>
          </cell>
          <cell r="E120">
            <v>63.99</v>
          </cell>
          <cell r="I120">
            <v>39492</v>
          </cell>
          <cell r="J120">
            <v>1.5842664369796153</v>
          </cell>
          <cell r="K120">
            <v>2.3750810906351996</v>
          </cell>
          <cell r="L120">
            <v>3.6132128740824392</v>
          </cell>
          <cell r="O120">
            <v>39492</v>
          </cell>
          <cell r="P120">
            <v>1.1865028029322984</v>
          </cell>
          <cell r="Q120">
            <v>1.2244408817676704</v>
          </cell>
          <cell r="R120">
            <v>1.0725050234427327</v>
          </cell>
        </row>
        <row r="121">
          <cell r="B121">
            <v>39491</v>
          </cell>
          <cell r="C121">
            <v>55.03</v>
          </cell>
          <cell r="D121">
            <v>94.759479840000012</v>
          </cell>
          <cell r="E121">
            <v>64.05</v>
          </cell>
          <cell r="I121">
            <v>39491</v>
          </cell>
          <cell r="J121">
            <v>1.5799598047660064</v>
          </cell>
          <cell r="K121">
            <v>2.3790981631935733</v>
          </cell>
          <cell r="L121">
            <v>3.6166007905138335</v>
          </cell>
          <cell r="O121">
            <v>39491</v>
          </cell>
          <cell r="P121">
            <v>1.191246226821906</v>
          </cell>
          <cell r="Q121">
            <v>1.21901382400827</v>
          </cell>
          <cell r="R121">
            <v>1.0755190890823845</v>
          </cell>
        </row>
        <row r="122">
          <cell r="B122">
            <v>39490</v>
          </cell>
          <cell r="C122">
            <v>55.25</v>
          </cell>
          <cell r="D122">
            <v>94.33947984000001</v>
          </cell>
          <cell r="E122">
            <v>64.23</v>
          </cell>
          <cell r="I122">
            <v>39490</v>
          </cell>
          <cell r="J122">
            <v>1.5862761986792995</v>
          </cell>
          <cell r="K122">
            <v>2.3685533477278438</v>
          </cell>
          <cell r="L122">
            <v>3.6267645398080179</v>
          </cell>
          <cell r="O122">
            <v>39490</v>
          </cell>
          <cell r="P122">
            <v>1.1847779215178957</v>
          </cell>
          <cell r="Q122">
            <v>1.2188846083473317</v>
          </cell>
          <cell r="R122">
            <v>1.0949430676490288</v>
          </cell>
        </row>
        <row r="123">
          <cell r="B123">
            <v>39489</v>
          </cell>
          <cell r="C123">
            <v>54.95</v>
          </cell>
          <cell r="D123">
            <v>94.329479840000005</v>
          </cell>
          <cell r="E123">
            <v>65.39</v>
          </cell>
          <cell r="I123">
            <v>39489</v>
          </cell>
          <cell r="J123">
            <v>1.5776629342520816</v>
          </cell>
          <cell r="K123">
            <v>2.3683022806929452</v>
          </cell>
          <cell r="L123">
            <v>3.6922642574816487</v>
          </cell>
          <cell r="O123">
            <v>39489</v>
          </cell>
          <cell r="P123">
            <v>1.1862871927554981</v>
          </cell>
          <cell r="Q123">
            <v>1.2275420576301848</v>
          </cell>
          <cell r="R123">
            <v>1.1059946416610851</v>
          </cell>
        </row>
        <row r="124">
          <cell r="B124">
            <v>39486</v>
          </cell>
          <cell r="C124">
            <v>55.02</v>
          </cell>
          <cell r="D124">
            <v>94.999479840000006</v>
          </cell>
          <cell r="E124">
            <v>66.05</v>
          </cell>
          <cell r="I124">
            <v>39486</v>
          </cell>
          <cell r="J124">
            <v>1.579672695951766</v>
          </cell>
          <cell r="K124">
            <v>2.3851237720311325</v>
          </cell>
          <cell r="L124">
            <v>3.7295313382269901</v>
          </cell>
          <cell r="O124">
            <v>39486</v>
          </cell>
          <cell r="P124">
            <v>1.1940491591203104</v>
          </cell>
          <cell r="Q124">
            <v>1.2405928393849337</v>
          </cell>
          <cell r="R124">
            <v>1.0961152042866713</v>
          </cell>
        </row>
        <row r="125">
          <cell r="B125">
            <v>39485</v>
          </cell>
          <cell r="C125">
            <v>55.38</v>
          </cell>
          <cell r="D125">
            <v>96.009479840000012</v>
          </cell>
          <cell r="E125">
            <v>65.460000000000008</v>
          </cell>
          <cell r="I125">
            <v>39485</v>
          </cell>
          <cell r="J125">
            <v>1.5900086132644273</v>
          </cell>
          <cell r="K125">
            <v>2.4104815425558628</v>
          </cell>
          <cell r="L125">
            <v>3.6962168266516096</v>
          </cell>
          <cell r="O125">
            <v>39485</v>
          </cell>
          <cell r="P125">
            <v>1.192539887882708</v>
          </cell>
          <cell r="Q125">
            <v>1.2232779408192274</v>
          </cell>
          <cell r="R125">
            <v>1.0810448760884126</v>
          </cell>
        </row>
        <row r="126">
          <cell r="B126">
            <v>39484</v>
          </cell>
          <cell r="C126">
            <v>55.31</v>
          </cell>
          <cell r="D126">
            <v>94.669479840000008</v>
          </cell>
          <cell r="E126">
            <v>64.56</v>
          </cell>
          <cell r="I126">
            <v>39484</v>
          </cell>
          <cell r="J126">
            <v>1.5879988515647432</v>
          </cell>
          <cell r="K126">
            <v>2.3768385598794883</v>
          </cell>
          <cell r="L126">
            <v>3.6453980801806889</v>
          </cell>
          <cell r="O126">
            <v>39484</v>
          </cell>
          <cell r="P126">
            <v>1.191246226821906</v>
          </cell>
          <cell r="Q126">
            <v>1.2280589202739371</v>
          </cell>
          <cell r="R126">
            <v>1.0621232417950435</v>
          </cell>
        </row>
        <row r="127">
          <cell r="B127">
            <v>39483</v>
          </cell>
          <cell r="C127">
            <v>55.25</v>
          </cell>
          <cell r="D127">
            <v>95.039479839999998</v>
          </cell>
          <cell r="E127">
            <v>63.43</v>
          </cell>
          <cell r="I127">
            <v>39483</v>
          </cell>
          <cell r="J127">
            <v>1.5862761986792995</v>
          </cell>
          <cell r="K127">
            <v>2.3861280401707257</v>
          </cell>
          <cell r="L127">
            <v>3.5815923207227551</v>
          </cell>
          <cell r="O127">
            <v>39483</v>
          </cell>
          <cell r="P127">
            <v>1.2289780077619663</v>
          </cell>
          <cell r="Q127">
            <v>1.2531267584959298</v>
          </cell>
          <cell r="R127">
            <v>1.0852310783657066</v>
          </cell>
        </row>
        <row r="128">
          <cell r="B128">
            <v>39482</v>
          </cell>
          <cell r="C128">
            <v>57</v>
          </cell>
          <cell r="D128">
            <v>96.97947984000001</v>
          </cell>
          <cell r="E128">
            <v>64.81</v>
          </cell>
          <cell r="I128">
            <v>39482</v>
          </cell>
          <cell r="J128">
            <v>1.6365202411714039</v>
          </cell>
          <cell r="K128">
            <v>2.4348350449409994</v>
          </cell>
          <cell r="L128">
            <v>3.6595143986448333</v>
          </cell>
          <cell r="O128">
            <v>39482</v>
          </cell>
          <cell r="P128">
            <v>1.1858559724018973</v>
          </cell>
          <cell r="Q128">
            <v>1.2579077379506396</v>
          </cell>
          <cell r="R128">
            <v>1.0778633623576692</v>
          </cell>
        </row>
        <row r="129">
          <cell r="B129">
            <v>39479</v>
          </cell>
          <cell r="C129">
            <v>55</v>
          </cell>
          <cell r="D129">
            <v>97.349479840000001</v>
          </cell>
          <cell r="E129">
            <v>64.37</v>
          </cell>
          <cell r="I129">
            <v>39479</v>
          </cell>
          <cell r="J129">
            <v>1.5790984783232846</v>
          </cell>
          <cell r="K129">
            <v>2.4441245252322372</v>
          </cell>
          <cell r="L129">
            <v>3.6346696781479393</v>
          </cell>
          <cell r="O129">
            <v>39479</v>
          </cell>
          <cell r="P129">
            <v>1.1211729193617939</v>
          </cell>
          <cell r="Q129">
            <v>1.2624302860834735</v>
          </cell>
          <cell r="R129">
            <v>1.0591091761553919</v>
          </cell>
        </row>
        <row r="130">
          <cell r="B130">
            <v>39478</v>
          </cell>
          <cell r="C130">
            <v>52</v>
          </cell>
          <cell r="D130">
            <v>97.699479840000009</v>
          </cell>
          <cell r="E130">
            <v>63.25</v>
          </cell>
          <cell r="I130">
            <v>39478</v>
          </cell>
          <cell r="J130">
            <v>1.4929658340511054</v>
          </cell>
          <cell r="K130">
            <v>2.4529118714536784</v>
          </cell>
          <cell r="L130">
            <v>3.5714285714285712</v>
          </cell>
          <cell r="O130">
            <v>39478</v>
          </cell>
          <cell r="P130">
            <v>1.1474773609314359</v>
          </cell>
          <cell r="Q130">
            <v>1.2716433627083603</v>
          </cell>
          <cell r="R130">
            <v>1.0746818486269258</v>
          </cell>
        </row>
        <row r="131">
          <cell r="B131">
            <v>39477</v>
          </cell>
          <cell r="C131">
            <v>53.22</v>
          </cell>
          <cell r="D131">
            <v>98.412479840000003</v>
          </cell>
          <cell r="E131">
            <v>64.180000000000007</v>
          </cell>
          <cell r="I131">
            <v>39477</v>
          </cell>
          <cell r="J131">
            <v>1.5279931093884582</v>
          </cell>
          <cell r="K131">
            <v>2.4708129510419283</v>
          </cell>
          <cell r="L131">
            <v>3.6239412761151892</v>
          </cell>
          <cell r="O131">
            <v>39477</v>
          </cell>
          <cell r="P131">
            <v>1.1901681759379044</v>
          </cell>
          <cell r="Q131">
            <v>1.2666944028944309</v>
          </cell>
          <cell r="R131">
            <v>1.070997990622907</v>
          </cell>
        </row>
        <row r="132">
          <cell r="B132">
            <v>39476</v>
          </cell>
          <cell r="C132">
            <v>55.2</v>
          </cell>
          <cell r="D132">
            <v>98.029479840000008</v>
          </cell>
          <cell r="E132">
            <v>63.96</v>
          </cell>
          <cell r="I132">
            <v>39476</v>
          </cell>
          <cell r="J132">
            <v>1.5848406546080966</v>
          </cell>
          <cell r="K132">
            <v>2.461197083605323</v>
          </cell>
          <cell r="L132">
            <v>3.6115189158667418</v>
          </cell>
          <cell r="O132">
            <v>39476</v>
          </cell>
          <cell r="P132">
            <v>1.1354031910306166</v>
          </cell>
          <cell r="Q132">
            <v>1.2523514645303011</v>
          </cell>
          <cell r="R132">
            <v>1.0694909578030811</v>
          </cell>
        </row>
        <row r="133">
          <cell r="B133">
            <v>39475</v>
          </cell>
          <cell r="C133">
            <v>52.660000000000004</v>
          </cell>
          <cell r="D133">
            <v>96.919479840000008</v>
          </cell>
          <cell r="E133">
            <v>63.870000000000005</v>
          </cell>
          <cell r="I133">
            <v>39475</v>
          </cell>
          <cell r="J133">
            <v>1.5119150157909849</v>
          </cell>
          <cell r="K133">
            <v>2.4333286427316096</v>
          </cell>
          <cell r="L133">
            <v>3.60643704121965</v>
          </cell>
          <cell r="O133">
            <v>39475</v>
          </cell>
          <cell r="P133">
            <v>1.1282880551962051</v>
          </cell>
          <cell r="Q133">
            <v>1.238654604470862</v>
          </cell>
          <cell r="R133">
            <v>1.0654722036168789</v>
          </cell>
        </row>
        <row r="134">
          <cell r="B134">
            <v>39472</v>
          </cell>
          <cell r="C134">
            <v>52.33</v>
          </cell>
          <cell r="D134">
            <v>95.859479840000006</v>
          </cell>
          <cell r="E134">
            <v>63.63</v>
          </cell>
          <cell r="I134">
            <v>39472</v>
          </cell>
          <cell r="J134">
            <v>1.502440424921045</v>
          </cell>
          <cell r="K134">
            <v>2.4067155370323881</v>
          </cell>
          <cell r="L134">
            <v>3.5928853754940713</v>
          </cell>
          <cell r="O134">
            <v>39472</v>
          </cell>
          <cell r="P134">
            <v>1.1485554118154377</v>
          </cell>
          <cell r="Q134">
            <v>1.2508008765990439</v>
          </cell>
          <cell r="R134">
            <v>1.0550904219691895</v>
          </cell>
        </row>
        <row r="135">
          <cell r="B135">
            <v>39471</v>
          </cell>
          <cell r="C135">
            <v>53.27</v>
          </cell>
          <cell r="D135">
            <v>96.799479840000004</v>
          </cell>
          <cell r="E135">
            <v>63.01</v>
          </cell>
          <cell r="I135">
            <v>39471</v>
          </cell>
          <cell r="J135">
            <v>1.5294286534596613</v>
          </cell>
          <cell r="K135">
            <v>2.4303158383128296</v>
          </cell>
          <cell r="L135">
            <v>3.5578769057029924</v>
          </cell>
          <cell r="O135">
            <v>39471</v>
          </cell>
          <cell r="P135">
            <v>1.1944803794739112</v>
          </cell>
          <cell r="Q135">
            <v>1.2244408817676704</v>
          </cell>
          <cell r="R135">
            <v>1.0532484929671804</v>
          </cell>
        </row>
        <row r="136">
          <cell r="B136">
            <v>39470</v>
          </cell>
          <cell r="C136">
            <v>55.400000000000006</v>
          </cell>
          <cell r="D136">
            <v>94.759479840000012</v>
          </cell>
          <cell r="E136">
            <v>62.900000000000006</v>
          </cell>
          <cell r="I136">
            <v>39470</v>
          </cell>
          <cell r="J136">
            <v>1.5905828308929086</v>
          </cell>
          <cell r="K136">
            <v>2.3790981631935733</v>
          </cell>
          <cell r="L136">
            <v>3.5516657255787694</v>
          </cell>
          <cell r="O136">
            <v>39470</v>
          </cell>
          <cell r="P136">
            <v>1.1903837861147046</v>
          </cell>
          <cell r="Q136">
            <v>1.2312893117973898</v>
          </cell>
          <cell r="R136">
            <v>1.0686537173476223</v>
          </cell>
        </row>
        <row r="137">
          <cell r="B137">
            <v>39469</v>
          </cell>
          <cell r="C137">
            <v>55.21</v>
          </cell>
          <cell r="D137">
            <v>95.289479839999998</v>
          </cell>
          <cell r="E137">
            <v>63.82</v>
          </cell>
          <cell r="I137">
            <v>39469</v>
          </cell>
          <cell r="J137">
            <v>1.5851277634223371</v>
          </cell>
          <cell r="K137">
            <v>2.3924047160431834</v>
          </cell>
          <cell r="L137">
            <v>3.6036137775268209</v>
          </cell>
          <cell r="O137">
            <v>39469</v>
          </cell>
          <cell r="P137">
            <v>1.2000862440707201</v>
          </cell>
          <cell r="Q137">
            <v>1.2576493066287635</v>
          </cell>
          <cell r="R137">
            <v>1.1014735432016076</v>
          </cell>
        </row>
        <row r="138">
          <cell r="B138">
            <v>39468</v>
          </cell>
          <cell r="C138">
            <v>55.660000000000004</v>
          </cell>
          <cell r="D138">
            <v>97.329479840000005</v>
          </cell>
          <cell r="E138">
            <v>65.78</v>
          </cell>
          <cell r="I138">
            <v>39468</v>
          </cell>
          <cell r="J138">
            <v>1.5980476600631641</v>
          </cell>
          <cell r="K138">
            <v>2.4436223911624406</v>
          </cell>
          <cell r="L138">
            <v>3.714285714285714</v>
          </cell>
          <cell r="O138">
            <v>39468</v>
          </cell>
          <cell r="P138">
            <v>1.2000862440707201</v>
          </cell>
          <cell r="Q138">
            <v>1.2576493066287635</v>
          </cell>
          <cell r="R138">
            <v>1.1014735432016076</v>
          </cell>
        </row>
        <row r="139">
          <cell r="B139">
            <v>39465</v>
          </cell>
          <cell r="C139">
            <v>55.660000000000004</v>
          </cell>
          <cell r="D139">
            <v>97.329479840000005</v>
          </cell>
          <cell r="E139">
            <v>65.78</v>
          </cell>
          <cell r="I139">
            <v>39465</v>
          </cell>
          <cell r="J139">
            <v>1.5980476600631641</v>
          </cell>
          <cell r="K139">
            <v>2.4436223911624406</v>
          </cell>
          <cell r="L139">
            <v>3.714285714285714</v>
          </cell>
          <cell r="O139">
            <v>39465</v>
          </cell>
          <cell r="P139">
            <v>1.1981457524795169</v>
          </cell>
          <cell r="Q139">
            <v>1.2754810678382222</v>
          </cell>
          <cell r="R139">
            <v>1.09410582719357</v>
          </cell>
        </row>
        <row r="140">
          <cell r="B140">
            <v>39464</v>
          </cell>
          <cell r="C140">
            <v>55.57</v>
          </cell>
          <cell r="D140">
            <v>98.709479840000014</v>
          </cell>
          <cell r="E140">
            <v>65.34</v>
          </cell>
          <cell r="I140">
            <v>39464</v>
          </cell>
          <cell r="J140">
            <v>1.5954636807349987</v>
          </cell>
          <cell r="K140">
            <v>2.4782696419784087</v>
          </cell>
          <cell r="L140">
            <v>3.68944099378882</v>
          </cell>
          <cell r="O140">
            <v>39464</v>
          </cell>
          <cell r="P140">
            <v>1.2121604139715394</v>
          </cell>
          <cell r="Q140">
            <v>1.2898240062023516</v>
          </cell>
          <cell r="R140">
            <v>1.1163764233087743</v>
          </cell>
        </row>
        <row r="141">
          <cell r="B141">
            <v>39463</v>
          </cell>
          <cell r="C141">
            <v>56.22</v>
          </cell>
          <cell r="D141">
            <v>99.81947984</v>
          </cell>
          <cell r="E141">
            <v>66.67</v>
          </cell>
          <cell r="I141">
            <v>39463</v>
          </cell>
          <cell r="J141">
            <v>1.6141257536606375</v>
          </cell>
          <cell r="K141">
            <v>2.5061380828521216</v>
          </cell>
          <cell r="L141">
            <v>3.764539808018069</v>
          </cell>
          <cell r="O141">
            <v>39463</v>
          </cell>
          <cell r="P141">
            <v>1.210004312203536</v>
          </cell>
          <cell r="Q141">
            <v>1.2969308675539477</v>
          </cell>
          <cell r="R141">
            <v>1.1100133958472875</v>
          </cell>
        </row>
        <row r="142">
          <cell r="B142">
            <v>39462</v>
          </cell>
          <cell r="C142">
            <v>56.120000000000005</v>
          </cell>
          <cell r="D142">
            <v>100.36947984000001</v>
          </cell>
          <cell r="E142">
            <v>66.290000000000006</v>
          </cell>
          <cell r="I142">
            <v>39462</v>
          </cell>
          <cell r="J142">
            <v>1.6112546655182316</v>
          </cell>
          <cell r="K142">
            <v>2.5199467697715292</v>
          </cell>
          <cell r="L142">
            <v>3.7430830039525693</v>
          </cell>
          <cell r="O142">
            <v>39462</v>
          </cell>
          <cell r="P142">
            <v>1.2166882276843467</v>
          </cell>
          <cell r="Q142">
            <v>1.299902827755524</v>
          </cell>
          <cell r="R142">
            <v>1.1331212324179505</v>
          </cell>
        </row>
        <row r="143">
          <cell r="B143">
            <v>39461</v>
          </cell>
          <cell r="C143">
            <v>56.43</v>
          </cell>
          <cell r="D143">
            <v>100.59947984</v>
          </cell>
          <cell r="E143">
            <v>67.67</v>
          </cell>
          <cell r="I143">
            <v>39461</v>
          </cell>
          <cell r="J143">
            <v>1.6201550387596899</v>
          </cell>
          <cell r="K143">
            <v>2.5257213115741903</v>
          </cell>
          <cell r="L143">
            <v>3.821005081874647</v>
          </cell>
          <cell r="O143">
            <v>39461</v>
          </cell>
          <cell r="P143">
            <v>1.2130228546787407</v>
          </cell>
          <cell r="Q143">
            <v>1.3041669445664814</v>
          </cell>
          <cell r="R143">
            <v>1.1480241125251174</v>
          </cell>
        </row>
        <row r="144">
          <cell r="B144">
            <v>39458</v>
          </cell>
          <cell r="C144">
            <v>56.26</v>
          </cell>
          <cell r="D144">
            <v>100.92947984</v>
          </cell>
          <cell r="E144">
            <v>68.56</v>
          </cell>
          <cell r="I144">
            <v>39458</v>
          </cell>
          <cell r="J144">
            <v>1.6152741889175999</v>
          </cell>
          <cell r="K144">
            <v>2.5340065237258349</v>
          </cell>
          <cell r="L144">
            <v>3.8712591756070016</v>
          </cell>
          <cell r="O144">
            <v>39458</v>
          </cell>
          <cell r="P144">
            <v>1.1936179387667096</v>
          </cell>
          <cell r="Q144">
            <v>1.3015826313477195</v>
          </cell>
          <cell r="R144">
            <v>1.1781647689216344</v>
          </cell>
        </row>
        <row r="145">
          <cell r="B145">
            <v>39457</v>
          </cell>
          <cell r="C145">
            <v>55.36</v>
          </cell>
          <cell r="D145">
            <v>100.72947984000001</v>
          </cell>
          <cell r="E145">
            <v>70.36</v>
          </cell>
          <cell r="I145">
            <v>39457</v>
          </cell>
          <cell r="J145">
            <v>1.589434395635946</v>
          </cell>
          <cell r="K145">
            <v>2.5289851830278689</v>
          </cell>
          <cell r="L145">
            <v>3.972896668548842</v>
          </cell>
          <cell r="O145">
            <v>39457</v>
          </cell>
          <cell r="P145">
            <v>1.1964208710651143</v>
          </cell>
          <cell r="Q145">
            <v>1.3066220421243055</v>
          </cell>
          <cell r="R145">
            <v>1.1731413261888815</v>
          </cell>
        </row>
        <row r="146">
          <cell r="B146">
            <v>39456</v>
          </cell>
          <cell r="C146">
            <v>55.49</v>
          </cell>
          <cell r="D146">
            <v>101.11947984000001</v>
          </cell>
          <cell r="E146">
            <v>70.06</v>
          </cell>
          <cell r="I146">
            <v>39456</v>
          </cell>
          <cell r="J146">
            <v>1.5931668102210739</v>
          </cell>
          <cell r="K146">
            <v>2.5387767973889033</v>
          </cell>
          <cell r="L146">
            <v>3.9559570863918689</v>
          </cell>
          <cell r="O146">
            <v>39456</v>
          </cell>
          <cell r="P146">
            <v>1.1828374299266924</v>
          </cell>
          <cell r="Q146">
            <v>1.2951218483008142</v>
          </cell>
          <cell r="R146">
            <v>1.1337910247823177</v>
          </cell>
        </row>
        <row r="147">
          <cell r="B147">
            <v>39455</v>
          </cell>
          <cell r="C147">
            <v>54.86</v>
          </cell>
          <cell r="D147">
            <v>100.22947984000001</v>
          </cell>
          <cell r="E147">
            <v>67.710000000000008</v>
          </cell>
          <cell r="I147">
            <v>39455</v>
          </cell>
          <cell r="J147">
            <v>1.5750789549239161</v>
          </cell>
          <cell r="K147">
            <v>2.516431831282953</v>
          </cell>
          <cell r="L147">
            <v>3.8232636928289105</v>
          </cell>
          <cell r="O147">
            <v>39455</v>
          </cell>
          <cell r="P147">
            <v>1.1750754635618801</v>
          </cell>
          <cell r="Q147">
            <v>1.2810373412585607</v>
          </cell>
          <cell r="R147">
            <v>1.1280977896851976</v>
          </cell>
        </row>
        <row r="148">
          <cell r="B148">
            <v>39454</v>
          </cell>
          <cell r="C148">
            <v>54.5</v>
          </cell>
          <cell r="D148">
            <v>99.139479840000007</v>
          </cell>
          <cell r="E148">
            <v>67.37</v>
          </cell>
          <cell r="I148">
            <v>39454</v>
          </cell>
          <cell r="J148">
            <v>1.5647430376112548</v>
          </cell>
          <cell r="K148">
            <v>2.4890655244790363</v>
          </cell>
          <cell r="L148">
            <v>3.8040654997176735</v>
          </cell>
          <cell r="O148">
            <v>39454</v>
          </cell>
          <cell r="P148">
            <v>1.1658042259594652</v>
          </cell>
          <cell r="Q148">
            <v>1.250930092259982</v>
          </cell>
          <cell r="R148">
            <v>1.0977896851975888</v>
          </cell>
        </row>
        <row r="149">
          <cell r="B149">
            <v>39451</v>
          </cell>
          <cell r="C149">
            <v>54.07</v>
          </cell>
          <cell r="D149">
            <v>96.809479840000009</v>
          </cell>
          <cell r="E149">
            <v>65.56</v>
          </cell>
          <cell r="I149">
            <v>39451</v>
          </cell>
          <cell r="J149">
            <v>1.552397358598909</v>
          </cell>
          <cell r="K149">
            <v>2.4305669053477281</v>
          </cell>
          <cell r="L149">
            <v>3.701863354037267</v>
          </cell>
          <cell r="O149">
            <v>39451</v>
          </cell>
          <cell r="P149">
            <v>1.1498490728762396</v>
          </cell>
          <cell r="Q149">
            <v>1.2572616596459492</v>
          </cell>
          <cell r="R149">
            <v>1.1016409912926994</v>
          </cell>
        </row>
        <row r="150">
          <cell r="B150">
            <v>39450</v>
          </cell>
          <cell r="C150">
            <v>53.33</v>
          </cell>
          <cell r="D150">
            <v>97.299479840000004</v>
          </cell>
          <cell r="E150">
            <v>65.790000000000006</v>
          </cell>
          <cell r="I150">
            <v>39450</v>
          </cell>
          <cell r="J150">
            <v>1.5311513063451048</v>
          </cell>
          <cell r="K150">
            <v>2.4428691900577455</v>
          </cell>
          <cell r="L150">
            <v>3.7148503670242801</v>
          </cell>
          <cell r="O150">
            <v>39450</v>
          </cell>
          <cell r="P150">
            <v>1.1571798188874514</v>
          </cell>
          <cell r="Q150">
            <v>1.2513177392427963</v>
          </cell>
          <cell r="R150">
            <v>1.0984594775619561</v>
          </cell>
        </row>
        <row r="151">
          <cell r="B151">
            <v>39449</v>
          </cell>
          <cell r="C151">
            <v>53.67</v>
          </cell>
          <cell r="D151">
            <v>96.83947984000001</v>
          </cell>
          <cell r="E151">
            <v>65.600000000000009</v>
          </cell>
          <cell r="I151">
            <v>39449</v>
          </cell>
          <cell r="J151">
            <v>1.5409130060292853</v>
          </cell>
          <cell r="K151">
            <v>2.4313201064524232</v>
          </cell>
          <cell r="L151">
            <v>3.7041219649915305</v>
          </cell>
          <cell r="O151">
            <v>39449</v>
          </cell>
          <cell r="P151">
            <v>1.1815437688658905</v>
          </cell>
          <cell r="Q151">
            <v>1.2597167572037731</v>
          </cell>
          <cell r="R151">
            <v>1.1044876088412594</v>
          </cell>
        </row>
        <row r="152">
          <cell r="B152">
            <v>39448</v>
          </cell>
          <cell r="C152">
            <v>54.800000000000004</v>
          </cell>
          <cell r="D152">
            <v>97.489479840000001</v>
          </cell>
          <cell r="E152">
            <v>65.960000000000008</v>
          </cell>
          <cell r="I152">
            <v>39448</v>
          </cell>
          <cell r="J152">
            <v>1.5733563020384729</v>
          </cell>
          <cell r="K152">
            <v>2.4476394637208134</v>
          </cell>
          <cell r="L152">
            <v>3.7244494635798988</v>
          </cell>
          <cell r="O152">
            <v>39448</v>
          </cell>
          <cell r="P152">
            <v>1.1815437688658905</v>
          </cell>
          <cell r="Q152">
            <v>1.2597167572037731</v>
          </cell>
          <cell r="R152">
            <v>1.1044876088412594</v>
          </cell>
        </row>
        <row r="153">
          <cell r="B153">
            <v>39447</v>
          </cell>
          <cell r="C153">
            <v>54.800000000000004</v>
          </cell>
          <cell r="D153">
            <v>97.489479840000001</v>
          </cell>
          <cell r="E153">
            <v>65.960000000000008</v>
          </cell>
          <cell r="I153">
            <v>39447</v>
          </cell>
          <cell r="J153">
            <v>1.5733563020384729</v>
          </cell>
          <cell r="K153">
            <v>2.4476394637208134</v>
          </cell>
          <cell r="L153">
            <v>3.7244494635798988</v>
          </cell>
          <cell r="O153">
            <v>39447</v>
          </cell>
          <cell r="P153">
            <v>1.1793876670978871</v>
          </cell>
          <cell r="Q153">
            <v>1.2646269523194213</v>
          </cell>
          <cell r="R153">
            <v>1.1123576691225721</v>
          </cell>
        </row>
        <row r="154">
          <cell r="B154">
            <v>39444</v>
          </cell>
          <cell r="C154">
            <v>54.7</v>
          </cell>
          <cell r="D154">
            <v>97.869479840000011</v>
          </cell>
          <cell r="E154">
            <v>66.430000000000007</v>
          </cell>
          <cell r="I154">
            <v>39444</v>
          </cell>
          <cell r="J154">
            <v>1.5704852138960668</v>
          </cell>
          <cell r="K154">
            <v>2.4571800110469497</v>
          </cell>
          <cell r="L154">
            <v>3.7509881422924902</v>
          </cell>
          <cell r="O154">
            <v>39444</v>
          </cell>
          <cell r="P154">
            <v>1.1681759379042691</v>
          </cell>
          <cell r="Q154">
            <v>1.26811577516475</v>
          </cell>
          <cell r="R154">
            <v>1.1059946416610851</v>
          </cell>
        </row>
        <row r="155">
          <cell r="B155">
            <v>39443</v>
          </cell>
          <cell r="C155">
            <v>54.18</v>
          </cell>
          <cell r="D155">
            <v>98.139479840000007</v>
          </cell>
          <cell r="E155">
            <v>66.05</v>
          </cell>
          <cell r="I155">
            <v>39443</v>
          </cell>
          <cell r="J155">
            <v>1.5555555555555556</v>
          </cell>
          <cell r="K155">
            <v>2.4639588209892045</v>
          </cell>
          <cell r="L155">
            <v>3.7295313382269901</v>
          </cell>
          <cell r="O155">
            <v>39443</v>
          </cell>
          <cell r="P155">
            <v>1.1839154808106942</v>
          </cell>
          <cell r="Q155">
            <v>1.2843969484429512</v>
          </cell>
          <cell r="R155">
            <v>1.1130274614869391</v>
          </cell>
        </row>
        <row r="156">
          <cell r="B156">
            <v>39442</v>
          </cell>
          <cell r="C156">
            <v>54.910000000000004</v>
          </cell>
          <cell r="D156">
            <v>99.399479839999998</v>
          </cell>
          <cell r="E156">
            <v>66.47</v>
          </cell>
          <cell r="I156">
            <v>39442</v>
          </cell>
          <cell r="J156">
            <v>1.5765144989951194</v>
          </cell>
          <cell r="K156">
            <v>2.4955932673863921</v>
          </cell>
          <cell r="L156">
            <v>3.7532467532467528</v>
          </cell>
          <cell r="O156">
            <v>39442</v>
          </cell>
          <cell r="P156">
            <v>1.1800344976282882</v>
          </cell>
          <cell r="Q156">
            <v>1.2855598893913942</v>
          </cell>
          <cell r="R156">
            <v>1.128600133958473</v>
          </cell>
        </row>
        <row r="157">
          <cell r="B157">
            <v>39441</v>
          </cell>
          <cell r="C157">
            <v>54.730000000000004</v>
          </cell>
          <cell r="D157">
            <v>99.489479840000001</v>
          </cell>
          <cell r="E157">
            <v>67.400000000000006</v>
          </cell>
          <cell r="I157">
            <v>39441</v>
          </cell>
          <cell r="J157">
            <v>1.5713465403387885</v>
          </cell>
          <cell r="K157">
            <v>2.497852870700477</v>
          </cell>
          <cell r="L157">
            <v>3.8057594579333709</v>
          </cell>
          <cell r="O157">
            <v>39441</v>
          </cell>
          <cell r="P157">
            <v>1.1800344976282882</v>
          </cell>
          <cell r="Q157">
            <v>1.2855598893913942</v>
          </cell>
          <cell r="R157">
            <v>1.128600133958473</v>
          </cell>
        </row>
        <row r="158">
          <cell r="B158">
            <v>39440</v>
          </cell>
          <cell r="C158">
            <v>54.730000000000004</v>
          </cell>
          <cell r="D158">
            <v>99.489479840000001</v>
          </cell>
          <cell r="E158">
            <v>67.400000000000006</v>
          </cell>
          <cell r="I158">
            <v>39440</v>
          </cell>
          <cell r="J158">
            <v>1.5713465403387885</v>
          </cell>
          <cell r="K158">
            <v>2.497852870700477</v>
          </cell>
          <cell r="L158">
            <v>3.8057594579333709</v>
          </cell>
          <cell r="O158">
            <v>39440</v>
          </cell>
          <cell r="P158">
            <v>1.1763691246226822</v>
          </cell>
          <cell r="Q158">
            <v>1.2836216544773227</v>
          </cell>
          <cell r="R158">
            <v>1.1284326858673812</v>
          </cell>
        </row>
        <row r="159">
          <cell r="B159">
            <v>39437</v>
          </cell>
          <cell r="C159">
            <v>54.56</v>
          </cell>
          <cell r="D159">
            <v>99.33947984000001</v>
          </cell>
          <cell r="E159">
            <v>67.39</v>
          </cell>
          <cell r="I159">
            <v>39437</v>
          </cell>
          <cell r="J159">
            <v>1.5664656904966985</v>
          </cell>
          <cell r="K159">
            <v>2.4940868651770027</v>
          </cell>
          <cell r="L159">
            <v>3.8051948051948052</v>
          </cell>
          <cell r="O159">
            <v>39437</v>
          </cell>
          <cell r="P159">
            <v>1.184346701164295</v>
          </cell>
          <cell r="Q159">
            <v>1.2860767520351468</v>
          </cell>
          <cell r="R159">
            <v>1.1207300736771602</v>
          </cell>
        </row>
        <row r="160">
          <cell r="B160">
            <v>39436</v>
          </cell>
          <cell r="C160">
            <v>54.93</v>
          </cell>
          <cell r="D160">
            <v>99.529479840000008</v>
          </cell>
          <cell r="E160">
            <v>66.930000000000007</v>
          </cell>
          <cell r="I160">
            <v>39436</v>
          </cell>
          <cell r="J160">
            <v>1.5770887166236005</v>
          </cell>
          <cell r="K160">
            <v>2.4988571388400707</v>
          </cell>
          <cell r="L160">
            <v>3.7792207792207795</v>
          </cell>
          <cell r="O160">
            <v>39436</v>
          </cell>
          <cell r="P160">
            <v>1.192539887882708</v>
          </cell>
          <cell r="Q160">
            <v>1.2739304799069648</v>
          </cell>
          <cell r="R160">
            <v>1.1183858004018756</v>
          </cell>
        </row>
        <row r="161">
          <cell r="B161">
            <v>39435</v>
          </cell>
          <cell r="C161">
            <v>55.31</v>
          </cell>
          <cell r="D161">
            <v>98.58947984000001</v>
          </cell>
          <cell r="E161">
            <v>66.790000000000006</v>
          </cell>
          <cell r="I161">
            <v>39435</v>
          </cell>
          <cell r="J161">
            <v>1.5879988515647432</v>
          </cell>
          <cell r="K161">
            <v>2.4752568375596287</v>
          </cell>
          <cell r="L161">
            <v>3.7713156408808586</v>
          </cell>
          <cell r="O161">
            <v>39435</v>
          </cell>
          <cell r="P161">
            <v>1.2108667529107373</v>
          </cell>
          <cell r="Q161">
            <v>1.264239305336607</v>
          </cell>
          <cell r="R161">
            <v>1.1155391828533157</v>
          </cell>
        </row>
        <row r="162">
          <cell r="B162">
            <v>39434</v>
          </cell>
          <cell r="C162">
            <v>56.160000000000004</v>
          </cell>
          <cell r="D162">
            <v>97.83947984000001</v>
          </cell>
          <cell r="E162">
            <v>66.62</v>
          </cell>
          <cell r="I162">
            <v>39434</v>
          </cell>
          <cell r="J162">
            <v>1.612403100775194</v>
          </cell>
          <cell r="K162">
            <v>2.456426809942255</v>
          </cell>
          <cell r="L162">
            <v>3.7617165443252403</v>
          </cell>
          <cell r="O162">
            <v>39434</v>
          </cell>
          <cell r="P162">
            <v>1.2300560586459681</v>
          </cell>
          <cell r="Q162">
            <v>1.2654022462850498</v>
          </cell>
          <cell r="R162">
            <v>1.1111855324849298</v>
          </cell>
        </row>
        <row r="163">
          <cell r="B163">
            <v>39433</v>
          </cell>
          <cell r="C163">
            <v>57.050000000000004</v>
          </cell>
          <cell r="D163">
            <v>97.929479839999999</v>
          </cell>
          <cell r="E163">
            <v>66.36</v>
          </cell>
          <cell r="I163">
            <v>39433</v>
          </cell>
          <cell r="J163">
            <v>1.6379557852426072</v>
          </cell>
          <cell r="K163">
            <v>2.4586864132563395</v>
          </cell>
          <cell r="L163">
            <v>3.7470355731225293</v>
          </cell>
          <cell r="O163">
            <v>39433</v>
          </cell>
          <cell r="P163">
            <v>1.2490297542043984</v>
          </cell>
          <cell r="Q163">
            <v>1.2757394991600983</v>
          </cell>
          <cell r="R163">
            <v>1.1208975217682517</v>
          </cell>
        </row>
        <row r="164">
          <cell r="B164">
            <v>39430</v>
          </cell>
          <cell r="C164">
            <v>57.93</v>
          </cell>
          <cell r="D164">
            <v>98.72947984000001</v>
          </cell>
          <cell r="E164">
            <v>66.94</v>
          </cell>
          <cell r="I164">
            <v>39430</v>
          </cell>
          <cell r="J164">
            <v>1.6632213608957795</v>
          </cell>
          <cell r="K164">
            <v>2.4787717760482053</v>
          </cell>
          <cell r="L164">
            <v>3.7797854319593447</v>
          </cell>
          <cell r="O164">
            <v>39430</v>
          </cell>
          <cell r="P164">
            <v>1.2546356188012073</v>
          </cell>
          <cell r="Q164">
            <v>1.2878857712882803</v>
          </cell>
          <cell r="R164">
            <v>1.1306095110515739</v>
          </cell>
        </row>
        <row r="165">
          <cell r="B165">
            <v>39429</v>
          </cell>
          <cell r="C165">
            <v>58.19</v>
          </cell>
          <cell r="D165">
            <v>99.669479840000008</v>
          </cell>
          <cell r="E165">
            <v>67.52</v>
          </cell>
          <cell r="I165">
            <v>39429</v>
          </cell>
          <cell r="J165">
            <v>1.670686190066035</v>
          </cell>
          <cell r="K165">
            <v>2.5023720773286469</v>
          </cell>
          <cell r="L165">
            <v>3.81253529079616</v>
          </cell>
          <cell r="O165">
            <v>39429</v>
          </cell>
          <cell r="P165">
            <v>1.2475204829667959</v>
          </cell>
          <cell r="Q165">
            <v>1.2872396929835896</v>
          </cell>
          <cell r="R165">
            <v>1.1381446751507034</v>
          </cell>
        </row>
        <row r="166">
          <cell r="B166">
            <v>39428</v>
          </cell>
          <cell r="C166">
            <v>57.86</v>
          </cell>
          <cell r="D166">
            <v>99.619479840000011</v>
          </cell>
          <cell r="E166">
            <v>67.97</v>
          </cell>
          <cell r="I166">
            <v>39428</v>
          </cell>
          <cell r="J166">
            <v>1.6612115991960954</v>
          </cell>
          <cell r="K166">
            <v>2.5011167421541556</v>
          </cell>
          <cell r="L166">
            <v>3.8379446640316202</v>
          </cell>
          <cell r="O166">
            <v>39428</v>
          </cell>
          <cell r="P166">
            <v>1.2639068564036222</v>
          </cell>
          <cell r="Q166">
            <v>1.2793575376663653</v>
          </cell>
          <cell r="R166">
            <v>1.1326188881446753</v>
          </cell>
        </row>
        <row r="167">
          <cell r="B167">
            <v>39427</v>
          </cell>
          <cell r="C167">
            <v>58.620000000000005</v>
          </cell>
          <cell r="D167">
            <v>99.009479840000012</v>
          </cell>
          <cell r="E167">
            <v>67.64</v>
          </cell>
          <cell r="I167">
            <v>39427</v>
          </cell>
          <cell r="J167">
            <v>1.683031869078381</v>
          </cell>
          <cell r="K167">
            <v>2.4858016530253582</v>
          </cell>
          <cell r="L167">
            <v>3.8193111236589496</v>
          </cell>
          <cell r="O167">
            <v>39427</v>
          </cell>
          <cell r="P167">
            <v>1.2833117723156533</v>
          </cell>
          <cell r="Q167">
            <v>1.2935712603695568</v>
          </cell>
          <cell r="R167">
            <v>1.1579035498995314</v>
          </cell>
        </row>
        <row r="168">
          <cell r="B168">
            <v>39426</v>
          </cell>
          <cell r="C168">
            <v>59.52</v>
          </cell>
          <cell r="D168">
            <v>100.10947984000001</v>
          </cell>
          <cell r="E168">
            <v>69.150000000000006</v>
          </cell>
          <cell r="I168">
            <v>39426</v>
          </cell>
          <cell r="J168">
            <v>1.7088716623600346</v>
          </cell>
          <cell r="K168">
            <v>2.513419026864173</v>
          </cell>
          <cell r="L168">
            <v>3.9045736871823831</v>
          </cell>
          <cell r="O168">
            <v>39426</v>
          </cell>
          <cell r="P168">
            <v>1.2591634325140146</v>
          </cell>
          <cell r="Q168">
            <v>1.2858183207132705</v>
          </cell>
          <cell r="R168">
            <v>1.1659410582719356</v>
          </cell>
        </row>
        <row r="169">
          <cell r="B169">
            <v>39423</v>
          </cell>
          <cell r="C169">
            <v>58.400000000000006</v>
          </cell>
          <cell r="D169">
            <v>99.509479840000012</v>
          </cell>
          <cell r="E169">
            <v>69.63</v>
          </cell>
          <cell r="I169">
            <v>39423</v>
          </cell>
          <cell r="J169">
            <v>1.6767154751650879</v>
          </cell>
          <cell r="K169">
            <v>2.4983550047702741</v>
          </cell>
          <cell r="L169">
            <v>3.9316770186335401</v>
          </cell>
          <cell r="O169">
            <v>39423</v>
          </cell>
          <cell r="P169">
            <v>1.2442863303147909</v>
          </cell>
          <cell r="Q169">
            <v>1.2884026339320327</v>
          </cell>
          <cell r="R169">
            <v>1.1838580040187543</v>
          </cell>
        </row>
        <row r="170">
          <cell r="B170">
            <v>39422</v>
          </cell>
          <cell r="C170">
            <v>57.71</v>
          </cell>
          <cell r="D170">
            <v>99.709479840000014</v>
          </cell>
          <cell r="E170">
            <v>70.7</v>
          </cell>
          <cell r="I170">
            <v>39422</v>
          </cell>
          <cell r="J170">
            <v>1.6569049669824865</v>
          </cell>
          <cell r="K170">
            <v>2.5033763454682405</v>
          </cell>
          <cell r="L170">
            <v>3.9920948616600791</v>
          </cell>
          <cell r="O170">
            <v>39422</v>
          </cell>
          <cell r="P170">
            <v>1.2496765847347995</v>
          </cell>
          <cell r="Q170">
            <v>1.2884026339320327</v>
          </cell>
          <cell r="R170">
            <v>1.1897186872069658</v>
          </cell>
        </row>
        <row r="171">
          <cell r="B171">
            <v>39421</v>
          </cell>
          <cell r="C171">
            <v>57.96</v>
          </cell>
          <cell r="D171">
            <v>99.709479840000014</v>
          </cell>
          <cell r="E171">
            <v>71.05</v>
          </cell>
          <cell r="I171">
            <v>39421</v>
          </cell>
          <cell r="J171">
            <v>1.6640826873385013</v>
          </cell>
          <cell r="K171">
            <v>2.5033763454682405</v>
          </cell>
          <cell r="L171">
            <v>4.0118577075098809</v>
          </cell>
          <cell r="O171">
            <v>39421</v>
          </cell>
          <cell r="P171">
            <v>1.2304872789995687</v>
          </cell>
          <cell r="Q171">
            <v>1.2833632231554464</v>
          </cell>
          <cell r="R171">
            <v>1.1795043536503684</v>
          </cell>
        </row>
        <row r="172">
          <cell r="B172">
            <v>39420</v>
          </cell>
          <cell r="C172">
            <v>57.07</v>
          </cell>
          <cell r="D172">
            <v>99.31947984</v>
          </cell>
          <cell r="E172">
            <v>70.44</v>
          </cell>
          <cell r="I172">
            <v>39420</v>
          </cell>
          <cell r="J172">
            <v>1.6385300028710883</v>
          </cell>
          <cell r="K172">
            <v>2.4935847311072057</v>
          </cell>
          <cell r="L172">
            <v>3.9774138904573686</v>
          </cell>
          <cell r="O172">
            <v>39420</v>
          </cell>
          <cell r="P172">
            <v>1.2384648555411815</v>
          </cell>
          <cell r="Q172">
            <v>1.2854306737304562</v>
          </cell>
          <cell r="R172">
            <v>1.1796718017414602</v>
          </cell>
        </row>
        <row r="173">
          <cell r="B173">
            <v>39419</v>
          </cell>
          <cell r="C173">
            <v>57.44</v>
          </cell>
          <cell r="D173">
            <v>99.47947984000001</v>
          </cell>
          <cell r="E173">
            <v>70.45</v>
          </cell>
          <cell r="I173">
            <v>39419</v>
          </cell>
          <cell r="J173">
            <v>1.6491530289979903</v>
          </cell>
          <cell r="K173">
            <v>2.4976018036655789</v>
          </cell>
          <cell r="L173">
            <v>3.9779785431959347</v>
          </cell>
          <cell r="O173">
            <v>39419</v>
          </cell>
          <cell r="P173">
            <v>1.2483829236739974</v>
          </cell>
          <cell r="Q173">
            <v>1.2853014580695181</v>
          </cell>
          <cell r="R173">
            <v>1.1724715338245144</v>
          </cell>
        </row>
        <row r="174">
          <cell r="B174">
            <v>39416</v>
          </cell>
          <cell r="C174">
            <v>57.900000000000006</v>
          </cell>
          <cell r="D174">
            <v>99.469479840000005</v>
          </cell>
          <cell r="E174">
            <v>70.02</v>
          </cell>
          <cell r="I174">
            <v>39416</v>
          </cell>
          <cell r="J174">
            <v>1.662360034453058</v>
          </cell>
          <cell r="K174">
            <v>2.4973507366306804</v>
          </cell>
          <cell r="L174">
            <v>3.9536984754376054</v>
          </cell>
          <cell r="O174">
            <v>39416</v>
          </cell>
          <cell r="P174">
            <v>1.2300560586459681</v>
          </cell>
          <cell r="Q174">
            <v>1.2648853836412974</v>
          </cell>
          <cell r="R174">
            <v>1.1522103148024112</v>
          </cell>
        </row>
        <row r="175">
          <cell r="B175">
            <v>39415</v>
          </cell>
          <cell r="C175">
            <v>57.050000000000004</v>
          </cell>
          <cell r="D175">
            <v>97.889479840000007</v>
          </cell>
          <cell r="E175">
            <v>68.81</v>
          </cell>
          <cell r="I175">
            <v>39415</v>
          </cell>
          <cell r="J175">
            <v>1.6379557852426072</v>
          </cell>
          <cell r="K175">
            <v>2.4576821451167463</v>
          </cell>
          <cell r="L175">
            <v>3.885375494071146</v>
          </cell>
          <cell r="O175">
            <v>39415</v>
          </cell>
          <cell r="P175">
            <v>1.2199223803363517</v>
          </cell>
          <cell r="Q175">
            <v>1.2404636237239954</v>
          </cell>
          <cell r="R175">
            <v>1.1232417950435365</v>
          </cell>
        </row>
        <row r="176">
          <cell r="B176">
            <v>39414</v>
          </cell>
          <cell r="C176">
            <v>56.58</v>
          </cell>
          <cell r="D176">
            <v>95.999479840000006</v>
          </cell>
          <cell r="E176">
            <v>67.08</v>
          </cell>
          <cell r="I176">
            <v>39414</v>
          </cell>
          <cell r="J176">
            <v>1.6244616709732989</v>
          </cell>
          <cell r="K176">
            <v>2.4102304755209643</v>
          </cell>
          <cell r="L176">
            <v>3.7876905702992656</v>
          </cell>
          <cell r="O176">
            <v>39414</v>
          </cell>
          <cell r="P176">
            <v>1.199439413540319</v>
          </cell>
          <cell r="Q176">
            <v>1.2309016648145756</v>
          </cell>
          <cell r="R176">
            <v>1.0991292699263229</v>
          </cell>
        </row>
        <row r="177">
          <cell r="B177">
            <v>39413</v>
          </cell>
          <cell r="C177">
            <v>55.63</v>
          </cell>
          <cell r="D177">
            <v>95.259479840000012</v>
          </cell>
          <cell r="E177">
            <v>65.64</v>
          </cell>
          <cell r="I177">
            <v>39413</v>
          </cell>
          <cell r="J177">
            <v>1.5971863336204424</v>
          </cell>
          <cell r="K177">
            <v>2.3916515149384892</v>
          </cell>
          <cell r="L177">
            <v>3.7063805759457931</v>
          </cell>
          <cell r="O177">
            <v>39413</v>
          </cell>
          <cell r="P177">
            <v>1.1789564467442863</v>
          </cell>
          <cell r="Q177">
            <v>1.2062214735753973</v>
          </cell>
          <cell r="R177">
            <v>1.0770261219022104</v>
          </cell>
        </row>
        <row r="178">
          <cell r="B178">
            <v>39412</v>
          </cell>
          <cell r="C178">
            <v>54.68</v>
          </cell>
          <cell r="D178">
            <v>93.349479840000001</v>
          </cell>
          <cell r="E178">
            <v>64.320000000000007</v>
          </cell>
          <cell r="I178">
            <v>39412</v>
          </cell>
          <cell r="J178">
            <v>1.5699109962675855</v>
          </cell>
          <cell r="K178">
            <v>2.34369771127291</v>
          </cell>
          <cell r="L178">
            <v>3.6318464144551101</v>
          </cell>
          <cell r="O178">
            <v>39412</v>
          </cell>
          <cell r="P178">
            <v>1.1890901250539025</v>
          </cell>
          <cell r="Q178">
            <v>1.2259914696989276</v>
          </cell>
          <cell r="R178">
            <v>1.0909243134628266</v>
          </cell>
        </row>
        <row r="179">
          <cell r="B179">
            <v>39409</v>
          </cell>
          <cell r="C179">
            <v>55.15</v>
          </cell>
          <cell r="D179">
            <v>94.879479840000002</v>
          </cell>
          <cell r="E179">
            <v>65.150000000000006</v>
          </cell>
          <cell r="I179">
            <v>39409</v>
          </cell>
          <cell r="J179">
            <v>1.5834051105368936</v>
          </cell>
          <cell r="K179">
            <v>2.3821109676123529</v>
          </cell>
          <cell r="L179">
            <v>3.6787125917560703</v>
          </cell>
          <cell r="O179">
            <v>39409</v>
          </cell>
          <cell r="P179">
            <v>1.1793876670978871</v>
          </cell>
          <cell r="Q179">
            <v>1.2187553926863937</v>
          </cell>
          <cell r="R179">
            <v>1.0822170127260549</v>
          </cell>
        </row>
        <row r="180">
          <cell r="B180">
            <v>39408</v>
          </cell>
          <cell r="C180">
            <v>54.7</v>
          </cell>
          <cell r="D180">
            <v>94.31947984</v>
          </cell>
          <cell r="E180">
            <v>64.63</v>
          </cell>
          <cell r="I180">
            <v>39408</v>
          </cell>
          <cell r="J180">
            <v>1.5704852138960668</v>
          </cell>
          <cell r="K180">
            <v>2.3680512136580467</v>
          </cell>
          <cell r="L180">
            <v>3.6493506493506489</v>
          </cell>
          <cell r="O180">
            <v>39408</v>
          </cell>
          <cell r="P180">
            <v>1.1793876670978871</v>
          </cell>
          <cell r="Q180">
            <v>1.2187553926863937</v>
          </cell>
          <cell r="R180">
            <v>1.0822170127260549</v>
          </cell>
        </row>
        <row r="181">
          <cell r="B181">
            <v>39407</v>
          </cell>
          <cell r="C181">
            <v>54.7</v>
          </cell>
          <cell r="D181">
            <v>94.31947984</v>
          </cell>
          <cell r="E181">
            <v>64.63</v>
          </cell>
          <cell r="I181">
            <v>39407</v>
          </cell>
          <cell r="J181">
            <v>1.5704852138960668</v>
          </cell>
          <cell r="K181">
            <v>2.3680512136580467</v>
          </cell>
          <cell r="L181">
            <v>3.6493506493506489</v>
          </cell>
          <cell r="O181">
            <v>39407</v>
          </cell>
          <cell r="P181">
            <v>1.1875808538163</v>
          </cell>
          <cell r="Q181">
            <v>1.2368455852177285</v>
          </cell>
          <cell r="R181">
            <v>1.0887474882786337</v>
          </cell>
        </row>
        <row r="182">
          <cell r="B182">
            <v>39406</v>
          </cell>
          <cell r="C182">
            <v>55.08</v>
          </cell>
          <cell r="D182">
            <v>95.719479840000005</v>
          </cell>
          <cell r="E182">
            <v>65.02</v>
          </cell>
          <cell r="I182">
            <v>39406</v>
          </cell>
          <cell r="J182">
            <v>1.5813953488372092</v>
          </cell>
          <cell r="K182">
            <v>2.4032005985438114</v>
          </cell>
          <cell r="L182">
            <v>3.6713721061547147</v>
          </cell>
          <cell r="O182">
            <v>39406</v>
          </cell>
          <cell r="P182">
            <v>1.1683915480810694</v>
          </cell>
          <cell r="Q182">
            <v>1.2372332322005428</v>
          </cell>
          <cell r="R182">
            <v>1.0800401875418622</v>
          </cell>
        </row>
        <row r="183">
          <cell r="B183">
            <v>39405</v>
          </cell>
          <cell r="C183">
            <v>54.19</v>
          </cell>
          <cell r="D183">
            <v>95.749479840000006</v>
          </cell>
          <cell r="E183">
            <v>64.5</v>
          </cell>
          <cell r="I183">
            <v>39405</v>
          </cell>
          <cell r="J183">
            <v>1.5558426643697962</v>
          </cell>
          <cell r="K183">
            <v>2.4039537996485065</v>
          </cell>
          <cell r="L183">
            <v>3.6420101637492941</v>
          </cell>
          <cell r="O183">
            <v>39405</v>
          </cell>
          <cell r="P183">
            <v>1.1655886157826649</v>
          </cell>
          <cell r="Q183">
            <v>1.2287049985786278</v>
          </cell>
          <cell r="R183">
            <v>1.0738446081714668</v>
          </cell>
        </row>
        <row r="184">
          <cell r="B184">
            <v>39402</v>
          </cell>
          <cell r="C184">
            <v>54.06</v>
          </cell>
          <cell r="D184">
            <v>95.08947984000001</v>
          </cell>
          <cell r="E184">
            <v>64.13</v>
          </cell>
          <cell r="I184">
            <v>39402</v>
          </cell>
          <cell r="J184">
            <v>1.5521102497846686</v>
          </cell>
          <cell r="K184">
            <v>2.3873833753452174</v>
          </cell>
          <cell r="L184">
            <v>3.6211180124223596</v>
          </cell>
          <cell r="O184">
            <v>39402</v>
          </cell>
          <cell r="P184">
            <v>1.1582578697714532</v>
          </cell>
          <cell r="Q184">
            <v>1.2169463734332602</v>
          </cell>
          <cell r="R184">
            <v>1.0581044876088415</v>
          </cell>
        </row>
        <row r="185">
          <cell r="B185">
            <v>39401</v>
          </cell>
          <cell r="C185">
            <v>53.72</v>
          </cell>
          <cell r="D185">
            <v>94.179479839999999</v>
          </cell>
          <cell r="E185">
            <v>63.190000000000005</v>
          </cell>
          <cell r="I185">
            <v>39401</v>
          </cell>
          <cell r="J185">
            <v>1.5423485501004881</v>
          </cell>
          <cell r="K185">
            <v>2.3645362751694705</v>
          </cell>
          <cell r="L185">
            <v>3.5680406549971768</v>
          </cell>
          <cell r="O185">
            <v>39401</v>
          </cell>
          <cell r="P185">
            <v>1.1634325140146615</v>
          </cell>
          <cell r="Q185">
            <v>1.2163002951285695</v>
          </cell>
          <cell r="R185">
            <v>1.0423643670462157</v>
          </cell>
        </row>
        <row r="186">
          <cell r="B186">
            <v>39400</v>
          </cell>
          <cell r="C186">
            <v>53.96</v>
          </cell>
          <cell r="D186">
            <v>94.129479840000002</v>
          </cell>
          <cell r="E186">
            <v>62.25</v>
          </cell>
          <cell r="I186">
            <v>39400</v>
          </cell>
          <cell r="J186">
            <v>1.5492391616422625</v>
          </cell>
          <cell r="K186">
            <v>2.3632809399949788</v>
          </cell>
          <cell r="L186">
            <v>3.5149632975719931</v>
          </cell>
          <cell r="O186">
            <v>39400</v>
          </cell>
          <cell r="P186">
            <v>1.1627856834842605</v>
          </cell>
          <cell r="Q186">
            <v>1.2244408817676704</v>
          </cell>
          <cell r="R186">
            <v>1.0570997990622908</v>
          </cell>
        </row>
        <row r="187">
          <cell r="B187">
            <v>39399</v>
          </cell>
          <cell r="C187">
            <v>53.93</v>
          </cell>
          <cell r="D187">
            <v>94.759479840000012</v>
          </cell>
          <cell r="E187">
            <v>63.13</v>
          </cell>
          <cell r="I187">
            <v>39399</v>
          </cell>
          <cell r="J187">
            <v>1.5483778351995408</v>
          </cell>
          <cell r="K187">
            <v>2.3790981631935733</v>
          </cell>
          <cell r="L187">
            <v>3.564652738565782</v>
          </cell>
          <cell r="O187">
            <v>39399</v>
          </cell>
          <cell r="P187">
            <v>1.1369124622682192</v>
          </cell>
          <cell r="Q187">
            <v>1.2195306866520221</v>
          </cell>
          <cell r="R187">
            <v>1.0564300066979238</v>
          </cell>
        </row>
        <row r="188">
          <cell r="B188">
            <v>39398</v>
          </cell>
          <cell r="C188">
            <v>52.730000000000004</v>
          </cell>
          <cell r="D188">
            <v>94.379479840000002</v>
          </cell>
          <cell r="E188">
            <v>63.09</v>
          </cell>
          <cell r="I188">
            <v>39398</v>
          </cell>
          <cell r="J188">
            <v>1.5139247774906692</v>
          </cell>
          <cell r="K188">
            <v>2.369557615867437</v>
          </cell>
          <cell r="L188">
            <v>3.562394127611519</v>
          </cell>
          <cell r="O188">
            <v>39398</v>
          </cell>
          <cell r="P188">
            <v>1.1384217335058215</v>
          </cell>
          <cell r="Q188">
            <v>1.2226318625145369</v>
          </cell>
          <cell r="R188">
            <v>1.0586068318821165</v>
          </cell>
        </row>
        <row r="189">
          <cell r="B189">
            <v>39395</v>
          </cell>
          <cell r="C189">
            <v>52.800000000000004</v>
          </cell>
          <cell r="D189">
            <v>94.619479840000011</v>
          </cell>
          <cell r="E189">
            <v>63.22</v>
          </cell>
          <cell r="I189">
            <v>39395</v>
          </cell>
          <cell r="J189">
            <v>1.5159345391903534</v>
          </cell>
          <cell r="K189">
            <v>2.3755832247049966</v>
          </cell>
          <cell r="L189">
            <v>3.5697346132128738</v>
          </cell>
          <cell r="O189">
            <v>39395</v>
          </cell>
          <cell r="P189">
            <v>1.1578266494178526</v>
          </cell>
          <cell r="Q189">
            <v>1.222761078175475</v>
          </cell>
          <cell r="R189">
            <v>1.0768586738111185</v>
          </cell>
        </row>
        <row r="190">
          <cell r="B190">
            <v>39394</v>
          </cell>
          <cell r="C190">
            <v>53.7</v>
          </cell>
          <cell r="D190">
            <v>94.629479840000002</v>
          </cell>
          <cell r="E190">
            <v>64.31</v>
          </cell>
          <cell r="I190">
            <v>39394</v>
          </cell>
          <cell r="J190">
            <v>1.541774332472007</v>
          </cell>
          <cell r="K190">
            <v>2.3758342917398947</v>
          </cell>
          <cell r="L190">
            <v>3.6312817617165445</v>
          </cell>
          <cell r="O190">
            <v>39394</v>
          </cell>
          <cell r="P190">
            <v>1.1431651573954291</v>
          </cell>
          <cell r="Q190">
            <v>1.2131991192660552</v>
          </cell>
          <cell r="R190">
            <v>1.0560951105157401</v>
          </cell>
        </row>
        <row r="191">
          <cell r="B191">
            <v>39393</v>
          </cell>
          <cell r="C191">
            <v>53.02</v>
          </cell>
          <cell r="D191">
            <v>93.889479840000007</v>
          </cell>
          <cell r="E191">
            <v>63.07</v>
          </cell>
          <cell r="I191">
            <v>39393</v>
          </cell>
          <cell r="J191">
            <v>1.5222509331036465</v>
          </cell>
          <cell r="K191">
            <v>2.3572553311574191</v>
          </cell>
          <cell r="L191">
            <v>3.5612648221343872</v>
          </cell>
          <cell r="O191">
            <v>39393</v>
          </cell>
          <cell r="P191">
            <v>1.1476929711082364</v>
          </cell>
          <cell r="Q191">
            <v>1.2256038227161132</v>
          </cell>
          <cell r="R191">
            <v>1.0658070997990623</v>
          </cell>
        </row>
        <row r="192">
          <cell r="B192">
            <v>39392</v>
          </cell>
          <cell r="C192">
            <v>53.230000000000004</v>
          </cell>
          <cell r="D192">
            <v>94.849479840000001</v>
          </cell>
          <cell r="E192">
            <v>63.65</v>
          </cell>
          <cell r="I192">
            <v>39392</v>
          </cell>
          <cell r="J192">
            <v>1.5282802182026991</v>
          </cell>
          <cell r="K192">
            <v>2.3813577665076577</v>
          </cell>
          <cell r="L192">
            <v>3.5940146809712026</v>
          </cell>
          <cell r="O192">
            <v>39392</v>
          </cell>
          <cell r="P192">
            <v>1.1101768003449763</v>
          </cell>
          <cell r="Q192">
            <v>1.218109314381703</v>
          </cell>
          <cell r="R192">
            <v>1.0517414601473545</v>
          </cell>
        </row>
        <row r="193">
          <cell r="B193">
            <v>39391</v>
          </cell>
          <cell r="C193">
            <v>51.49</v>
          </cell>
          <cell r="D193">
            <v>94.269479840000002</v>
          </cell>
          <cell r="E193">
            <v>62.81</v>
          </cell>
          <cell r="I193">
            <v>39391</v>
          </cell>
          <cell r="J193">
            <v>1.4783232845248351</v>
          </cell>
          <cell r="K193">
            <v>2.3667958784835554</v>
          </cell>
          <cell r="L193">
            <v>3.5465838509316772</v>
          </cell>
          <cell r="O193">
            <v>39391</v>
          </cell>
          <cell r="P193">
            <v>1.1121172919361793</v>
          </cell>
          <cell r="Q193">
            <v>1.2148789228582504</v>
          </cell>
          <cell r="R193">
            <v>1.0522438044206297</v>
          </cell>
        </row>
        <row r="194">
          <cell r="B194">
            <v>39388</v>
          </cell>
          <cell r="C194">
            <v>51.58</v>
          </cell>
          <cell r="D194">
            <v>94.019479840000002</v>
          </cell>
          <cell r="E194">
            <v>62.84</v>
          </cell>
          <cell r="I194">
            <v>39388</v>
          </cell>
          <cell r="J194">
            <v>1.4809072638530003</v>
          </cell>
          <cell r="K194">
            <v>2.3605192026110973</v>
          </cell>
          <cell r="L194">
            <v>3.5482778091473746</v>
          </cell>
          <cell r="O194">
            <v>39388</v>
          </cell>
          <cell r="P194">
            <v>1.1196636481241915</v>
          </cell>
          <cell r="Q194">
            <v>1.2119069626566739</v>
          </cell>
          <cell r="R194">
            <v>1.0544206296048224</v>
          </cell>
        </row>
        <row r="195">
          <cell r="B195">
            <v>39387</v>
          </cell>
          <cell r="C195">
            <v>51.93</v>
          </cell>
          <cell r="D195">
            <v>93.789479839999998</v>
          </cell>
          <cell r="E195">
            <v>62.97</v>
          </cell>
          <cell r="I195">
            <v>39387</v>
          </cell>
          <cell r="J195">
            <v>1.4909560723514212</v>
          </cell>
          <cell r="K195">
            <v>2.3547446608084357</v>
          </cell>
          <cell r="L195">
            <v>3.5556182947487294</v>
          </cell>
          <cell r="O195">
            <v>39387</v>
          </cell>
          <cell r="P195">
            <v>1.1496334626994393</v>
          </cell>
          <cell r="Q195">
            <v>1.2254746070551752</v>
          </cell>
          <cell r="R195">
            <v>1.0788680509042199</v>
          </cell>
        </row>
        <row r="196">
          <cell r="B196">
            <v>39386</v>
          </cell>
          <cell r="C196">
            <v>53.32</v>
          </cell>
          <cell r="D196">
            <v>94.83947984000001</v>
          </cell>
          <cell r="E196">
            <v>64.430000000000007</v>
          </cell>
          <cell r="I196">
            <v>39386</v>
          </cell>
          <cell r="J196">
            <v>1.5308641975308643</v>
          </cell>
          <cell r="K196">
            <v>2.3811066994727597</v>
          </cell>
          <cell r="L196">
            <v>3.6380575945793341</v>
          </cell>
          <cell r="O196">
            <v>39386</v>
          </cell>
          <cell r="P196">
            <v>1.1431651573954291</v>
          </cell>
          <cell r="Q196">
            <v>1.2232779408192274</v>
          </cell>
          <cell r="R196">
            <v>1.0679839249832552</v>
          </cell>
        </row>
        <row r="197">
          <cell r="B197">
            <v>39385</v>
          </cell>
          <cell r="C197">
            <v>53.02</v>
          </cell>
          <cell r="D197">
            <v>94.669479840000008</v>
          </cell>
          <cell r="E197">
            <v>63.78</v>
          </cell>
          <cell r="I197">
            <v>39385</v>
          </cell>
          <cell r="J197">
            <v>1.5222509331036465</v>
          </cell>
          <cell r="K197">
            <v>2.3768385598794883</v>
          </cell>
          <cell r="L197">
            <v>3.6013551665725578</v>
          </cell>
          <cell r="O197">
            <v>39385</v>
          </cell>
          <cell r="P197">
            <v>1.1414402759810263</v>
          </cell>
          <cell r="Q197">
            <v>1.2259914696989276</v>
          </cell>
          <cell r="R197">
            <v>1.0740120562625586</v>
          </cell>
        </row>
        <row r="198">
          <cell r="B198">
            <v>39384</v>
          </cell>
          <cell r="C198">
            <v>52.94</v>
          </cell>
          <cell r="D198">
            <v>94.879479840000002</v>
          </cell>
          <cell r="E198">
            <v>64.14</v>
          </cell>
          <cell r="I198">
            <v>39384</v>
          </cell>
          <cell r="J198">
            <v>1.5199540625897214</v>
          </cell>
          <cell r="K198">
            <v>2.3821109676123529</v>
          </cell>
          <cell r="L198">
            <v>3.6216826651609257</v>
          </cell>
          <cell r="O198">
            <v>39384</v>
          </cell>
          <cell r="P198">
            <v>1.1466149202242346</v>
          </cell>
          <cell r="Q198">
            <v>1.2259914696989276</v>
          </cell>
          <cell r="R198">
            <v>1.0356664434025453</v>
          </cell>
        </row>
        <row r="199">
          <cell r="B199">
            <v>39381</v>
          </cell>
          <cell r="C199">
            <v>53.18</v>
          </cell>
          <cell r="D199">
            <v>94.879479840000002</v>
          </cell>
          <cell r="E199">
            <v>61.85</v>
          </cell>
          <cell r="I199">
            <v>39381</v>
          </cell>
          <cell r="J199">
            <v>1.5268446741314958</v>
          </cell>
          <cell r="K199">
            <v>2.3821109676123529</v>
          </cell>
          <cell r="L199">
            <v>3.4923771880293617</v>
          </cell>
          <cell r="O199">
            <v>39381</v>
          </cell>
          <cell r="P199">
            <v>1.1614920224234584</v>
          </cell>
          <cell r="Q199">
            <v>1.2168171577723221</v>
          </cell>
          <cell r="R199">
            <v>1.0231078365706632</v>
          </cell>
        </row>
        <row r="200">
          <cell r="B200">
            <v>39380</v>
          </cell>
          <cell r="C200">
            <v>53.870000000000005</v>
          </cell>
          <cell r="D200">
            <v>94.169479840000008</v>
          </cell>
          <cell r="E200">
            <v>61.1</v>
          </cell>
          <cell r="I200">
            <v>39380</v>
          </cell>
          <cell r="J200">
            <v>1.5466551823140973</v>
          </cell>
          <cell r="K200">
            <v>2.3642852081345724</v>
          </cell>
          <cell r="L200">
            <v>3.450028232636928</v>
          </cell>
          <cell r="O200">
            <v>39380</v>
          </cell>
          <cell r="P200">
            <v>1.115567054764985</v>
          </cell>
          <cell r="Q200">
            <v>1.218109314381703</v>
          </cell>
          <cell r="R200">
            <v>1.0371734762223712</v>
          </cell>
        </row>
        <row r="201">
          <cell r="B201">
            <v>39379</v>
          </cell>
          <cell r="C201">
            <v>51.74</v>
          </cell>
          <cell r="D201">
            <v>94.269479840000002</v>
          </cell>
          <cell r="E201">
            <v>61.940000000000005</v>
          </cell>
          <cell r="I201">
            <v>39379</v>
          </cell>
          <cell r="J201">
            <v>1.4855010048808499</v>
          </cell>
          <cell r="K201">
            <v>2.3667958784835554</v>
          </cell>
          <cell r="L201">
            <v>3.4974590626764539</v>
          </cell>
          <cell r="O201">
            <v>39379</v>
          </cell>
          <cell r="P201">
            <v>1.1093143596377748</v>
          </cell>
          <cell r="Q201">
            <v>1.2146204915363743</v>
          </cell>
          <cell r="R201">
            <v>1.0426992632283993</v>
          </cell>
        </row>
        <row r="202">
          <cell r="B202">
            <v>39378</v>
          </cell>
          <cell r="C202">
            <v>51.45</v>
          </cell>
          <cell r="D202">
            <v>93.999479840000006</v>
          </cell>
          <cell r="E202">
            <v>62.27</v>
          </cell>
          <cell r="I202">
            <v>39378</v>
          </cell>
          <cell r="J202">
            <v>1.4771748492678727</v>
          </cell>
          <cell r="K202">
            <v>2.3600170685413007</v>
          </cell>
          <cell r="L202">
            <v>3.5160926030491249</v>
          </cell>
          <cell r="O202">
            <v>39378</v>
          </cell>
          <cell r="P202">
            <v>1.1181543768865889</v>
          </cell>
          <cell r="Q202">
            <v>1.2066091205582117</v>
          </cell>
          <cell r="R202">
            <v>1.0306430006697924</v>
          </cell>
        </row>
        <row r="203">
          <cell r="B203">
            <v>39377</v>
          </cell>
          <cell r="C203">
            <v>51.86</v>
          </cell>
          <cell r="D203">
            <v>93.379479840000002</v>
          </cell>
          <cell r="E203">
            <v>61.550000000000004</v>
          </cell>
          <cell r="I203">
            <v>39377</v>
          </cell>
          <cell r="J203">
            <v>1.4889463106517371</v>
          </cell>
          <cell r="K203">
            <v>2.3444509123776052</v>
          </cell>
          <cell r="L203">
            <v>3.4754376058723886</v>
          </cell>
          <cell r="O203">
            <v>39377</v>
          </cell>
          <cell r="P203">
            <v>1.115567054764985</v>
          </cell>
          <cell r="Q203">
            <v>1.1940752014472154</v>
          </cell>
          <cell r="R203">
            <v>1.0271265907568654</v>
          </cell>
        </row>
        <row r="204">
          <cell r="B204">
            <v>39374</v>
          </cell>
          <cell r="C204">
            <v>51.74</v>
          </cell>
          <cell r="D204">
            <v>92.409479840000003</v>
          </cell>
          <cell r="E204">
            <v>61.34</v>
          </cell>
          <cell r="I204">
            <v>39374</v>
          </cell>
          <cell r="J204">
            <v>1.4855010048808499</v>
          </cell>
          <cell r="K204">
            <v>2.3200974099924681</v>
          </cell>
          <cell r="L204">
            <v>3.4635798983625072</v>
          </cell>
          <cell r="O204">
            <v>39374</v>
          </cell>
          <cell r="P204">
            <v>1.1259163432514014</v>
          </cell>
          <cell r="Q204">
            <v>1.1991146122238017</v>
          </cell>
          <cell r="R204">
            <v>1.0351640991292699</v>
          </cell>
        </row>
        <row r="205">
          <cell r="B205">
            <v>39373</v>
          </cell>
          <cell r="C205">
            <v>52.22</v>
          </cell>
          <cell r="D205">
            <v>92.799479840000004</v>
          </cell>
          <cell r="E205">
            <v>61.82</v>
          </cell>
          <cell r="I205">
            <v>39373</v>
          </cell>
          <cell r="J205">
            <v>1.4992822279643985</v>
          </cell>
          <cell r="K205">
            <v>2.3298890243535024</v>
          </cell>
          <cell r="L205">
            <v>3.4906832298136643</v>
          </cell>
          <cell r="O205">
            <v>39373</v>
          </cell>
          <cell r="P205">
            <v>1.1151358344113842</v>
          </cell>
          <cell r="Q205">
            <v>1.2002775531722445</v>
          </cell>
          <cell r="R205">
            <v>1.0246148693904888</v>
          </cell>
        </row>
        <row r="206">
          <cell r="B206">
            <v>39372</v>
          </cell>
          <cell r="C206">
            <v>51.72</v>
          </cell>
          <cell r="D206">
            <v>92.889479840000007</v>
          </cell>
          <cell r="E206">
            <v>61.19</v>
          </cell>
          <cell r="I206">
            <v>39372</v>
          </cell>
          <cell r="J206">
            <v>1.4849267872523686</v>
          </cell>
          <cell r="K206">
            <v>2.3321486276675873</v>
          </cell>
          <cell r="L206">
            <v>3.4551101072840202</v>
          </cell>
          <cell r="O206">
            <v>39372</v>
          </cell>
          <cell r="P206">
            <v>1.0629581716257008</v>
          </cell>
          <cell r="Q206">
            <v>1.1971763773097299</v>
          </cell>
          <cell r="R206">
            <v>1.0231078365706632</v>
          </cell>
        </row>
        <row r="207">
          <cell r="B207">
            <v>39371</v>
          </cell>
          <cell r="C207">
            <v>49.300000000000004</v>
          </cell>
          <cell r="D207">
            <v>92.649479839999998</v>
          </cell>
          <cell r="E207">
            <v>61.1</v>
          </cell>
          <cell r="I207">
            <v>39371</v>
          </cell>
          <cell r="J207">
            <v>1.4154464542061442</v>
          </cell>
          <cell r="K207">
            <v>2.3261230188300277</v>
          </cell>
          <cell r="L207">
            <v>3.450028232636928</v>
          </cell>
          <cell r="O207">
            <v>39371</v>
          </cell>
          <cell r="P207">
            <v>1.0804225959465286</v>
          </cell>
          <cell r="Q207">
            <v>1.1923953978550201</v>
          </cell>
          <cell r="R207">
            <v>1.0237776289350302</v>
          </cell>
        </row>
        <row r="208">
          <cell r="B208">
            <v>39370</v>
          </cell>
          <cell r="C208">
            <v>50.11</v>
          </cell>
          <cell r="D208">
            <v>92.279479840000008</v>
          </cell>
          <cell r="E208">
            <v>61.14</v>
          </cell>
          <cell r="I208">
            <v>39370</v>
          </cell>
          <cell r="J208">
            <v>1.4387022681596326</v>
          </cell>
          <cell r="K208">
            <v>2.3168335385387899</v>
          </cell>
          <cell r="L208">
            <v>3.4522868435911911</v>
          </cell>
          <cell r="O208">
            <v>39370</v>
          </cell>
          <cell r="P208">
            <v>1.0832255282449332</v>
          </cell>
          <cell r="Q208">
            <v>1.1883897123659388</v>
          </cell>
          <cell r="R208">
            <v>1.0344943067649028</v>
          </cell>
        </row>
        <row r="209">
          <cell r="B209">
            <v>39367</v>
          </cell>
          <cell r="C209">
            <v>50.24</v>
          </cell>
          <cell r="D209">
            <v>91.969479840000005</v>
          </cell>
          <cell r="E209">
            <v>61.78</v>
          </cell>
          <cell r="I209">
            <v>39367</v>
          </cell>
          <cell r="J209">
            <v>1.4424346827447605</v>
          </cell>
          <cell r="K209">
            <v>2.3090504604569424</v>
          </cell>
          <cell r="L209">
            <v>3.4884246188594012</v>
          </cell>
          <cell r="O209">
            <v>39367</v>
          </cell>
          <cell r="P209">
            <v>1.0709357481673134</v>
          </cell>
          <cell r="Q209">
            <v>1.1869683400956197</v>
          </cell>
          <cell r="R209">
            <v>1.0381781647689217</v>
          </cell>
        </row>
        <row r="210">
          <cell r="B210">
            <v>39366</v>
          </cell>
          <cell r="C210">
            <v>49.67</v>
          </cell>
          <cell r="D210">
            <v>91.859479840000006</v>
          </cell>
          <cell r="E210">
            <v>62</v>
          </cell>
          <cell r="I210">
            <v>39366</v>
          </cell>
          <cell r="J210">
            <v>1.4260694803330463</v>
          </cell>
          <cell r="K210">
            <v>2.3062887230730609</v>
          </cell>
          <cell r="L210">
            <v>3.5008469791078487</v>
          </cell>
          <cell r="O210">
            <v>39366</v>
          </cell>
          <cell r="P210">
            <v>1.061233290211298</v>
          </cell>
          <cell r="Q210">
            <v>1.1876144184003101</v>
          </cell>
          <cell r="R210">
            <v>1.0411922304085734</v>
          </cell>
        </row>
        <row r="211">
          <cell r="B211">
            <v>39365</v>
          </cell>
          <cell r="C211">
            <v>49.22</v>
          </cell>
          <cell r="D211">
            <v>91.909479840000003</v>
          </cell>
          <cell r="E211">
            <v>62.18</v>
          </cell>
          <cell r="I211">
            <v>39365</v>
          </cell>
          <cell r="J211">
            <v>1.4131495836922194</v>
          </cell>
          <cell r="K211">
            <v>2.3075440582475522</v>
          </cell>
          <cell r="L211">
            <v>3.5110107284020327</v>
          </cell>
          <cell r="O211">
            <v>39365</v>
          </cell>
          <cell r="P211">
            <v>1.0459249676584734</v>
          </cell>
          <cell r="Q211">
            <v>1.1867099087737436</v>
          </cell>
          <cell r="R211">
            <v>1.0415271265907569</v>
          </cell>
        </row>
        <row r="212">
          <cell r="B212">
            <v>39364</v>
          </cell>
          <cell r="C212">
            <v>48.51</v>
          </cell>
          <cell r="D212">
            <v>91.83947984000001</v>
          </cell>
          <cell r="E212">
            <v>62.2</v>
          </cell>
          <cell r="I212">
            <v>39364</v>
          </cell>
          <cell r="J212">
            <v>1.3927648578811369</v>
          </cell>
          <cell r="K212">
            <v>2.3057865890032643</v>
          </cell>
          <cell r="L212">
            <v>3.5121400338791644</v>
          </cell>
          <cell r="O212">
            <v>39364</v>
          </cell>
          <cell r="P212">
            <v>1.0470030185424752</v>
          </cell>
          <cell r="Q212">
            <v>1.1783108908127666</v>
          </cell>
          <cell r="R212">
            <v>1.0391828533154723</v>
          </cell>
        </row>
        <row r="213">
          <cell r="B213">
            <v>39363</v>
          </cell>
          <cell r="C213">
            <v>48.56</v>
          </cell>
          <cell r="D213">
            <v>91.189479840000004</v>
          </cell>
          <cell r="E213">
            <v>62.06</v>
          </cell>
          <cell r="I213">
            <v>39363</v>
          </cell>
          <cell r="J213">
            <v>1.39420040195234</v>
          </cell>
          <cell r="K213">
            <v>2.2894672317348732</v>
          </cell>
          <cell r="L213">
            <v>3.5042348955392435</v>
          </cell>
          <cell r="O213">
            <v>39363</v>
          </cell>
          <cell r="P213">
            <v>1.0554118154376886</v>
          </cell>
          <cell r="Q213">
            <v>1.1819289293190336</v>
          </cell>
          <cell r="R213">
            <v>1.0291359678499665</v>
          </cell>
        </row>
        <row r="214">
          <cell r="B214">
            <v>39360</v>
          </cell>
          <cell r="C214">
            <v>48.95</v>
          </cell>
          <cell r="D214">
            <v>91.469479840000005</v>
          </cell>
          <cell r="E214">
            <v>61.46</v>
          </cell>
          <cell r="I214">
            <v>39360</v>
          </cell>
          <cell r="J214">
            <v>1.4053976457077233</v>
          </cell>
          <cell r="K214">
            <v>2.2964971087120265</v>
          </cell>
          <cell r="L214">
            <v>3.4703557312252964</v>
          </cell>
          <cell r="O214">
            <v>39360</v>
          </cell>
          <cell r="P214">
            <v>1.0616645105648987</v>
          </cell>
          <cell r="Q214">
            <v>1.1836087329112288</v>
          </cell>
          <cell r="R214">
            <v>1.0420294708640323</v>
          </cell>
        </row>
        <row r="215">
          <cell r="B215">
            <v>39359</v>
          </cell>
          <cell r="C215">
            <v>49.24</v>
          </cell>
          <cell r="D215">
            <v>91.599479840000001</v>
          </cell>
          <cell r="E215">
            <v>62.230000000000004</v>
          </cell>
          <cell r="I215">
            <v>39359</v>
          </cell>
          <cell r="J215">
            <v>1.4137238013207007</v>
          </cell>
          <cell r="K215">
            <v>2.2997609801657042</v>
          </cell>
          <cell r="L215">
            <v>3.5138339920948618</v>
          </cell>
          <cell r="O215">
            <v>39359</v>
          </cell>
          <cell r="P215">
            <v>1.0758947822337215</v>
          </cell>
          <cell r="Q215">
            <v>1.1860638304690527</v>
          </cell>
          <cell r="R215">
            <v>1.0457133288680509</v>
          </cell>
        </row>
        <row r="216">
          <cell r="B216">
            <v>39358</v>
          </cell>
          <cell r="C216">
            <v>49.900000000000006</v>
          </cell>
          <cell r="D216">
            <v>91.789479839999998</v>
          </cell>
          <cell r="E216">
            <v>62.45</v>
          </cell>
          <cell r="I216">
            <v>39358</v>
          </cell>
          <cell r="J216">
            <v>1.4326729830605802</v>
          </cell>
          <cell r="K216">
            <v>2.3045312538287726</v>
          </cell>
          <cell r="L216">
            <v>3.5262563523433088</v>
          </cell>
          <cell r="O216">
            <v>39358</v>
          </cell>
          <cell r="P216">
            <v>1.0920655454937471</v>
          </cell>
          <cell r="Q216">
            <v>1.1869683400956197</v>
          </cell>
          <cell r="R216">
            <v>1.0525787006028131</v>
          </cell>
        </row>
        <row r="217">
          <cell r="B217">
            <v>39357</v>
          </cell>
          <cell r="C217">
            <v>50.65</v>
          </cell>
          <cell r="D217">
            <v>91.859479840000006</v>
          </cell>
          <cell r="E217">
            <v>62.86</v>
          </cell>
          <cell r="I217">
            <v>39357</v>
          </cell>
          <cell r="J217">
            <v>1.4542061441286247</v>
          </cell>
          <cell r="K217">
            <v>2.3062887230730609</v>
          </cell>
          <cell r="L217">
            <v>3.5494071146245059</v>
          </cell>
          <cell r="O217">
            <v>39357</v>
          </cell>
          <cell r="P217">
            <v>1.0838723587753343</v>
          </cell>
          <cell r="Q217">
            <v>1.1846424581987336</v>
          </cell>
          <cell r="R217">
            <v>1.061118553248493</v>
          </cell>
        </row>
        <row r="218">
          <cell r="B218">
            <v>39356</v>
          </cell>
          <cell r="C218">
            <v>50.27</v>
          </cell>
          <cell r="D218">
            <v>91.679479839999999</v>
          </cell>
          <cell r="E218">
            <v>63.370000000000005</v>
          </cell>
          <cell r="I218">
            <v>39356</v>
          </cell>
          <cell r="J218">
            <v>1.4432960091874822</v>
          </cell>
          <cell r="K218">
            <v>2.301769516444891</v>
          </cell>
          <cell r="L218">
            <v>3.5782044042913608</v>
          </cell>
          <cell r="O218">
            <v>39356</v>
          </cell>
          <cell r="P218">
            <v>1.069426476929711</v>
          </cell>
          <cell r="Q218">
            <v>1.1815412823362192</v>
          </cell>
          <cell r="R218">
            <v>1.0648024112525118</v>
          </cell>
        </row>
        <row r="219">
          <cell r="B219">
            <v>39353</v>
          </cell>
          <cell r="C219">
            <v>49.6</v>
          </cell>
          <cell r="D219">
            <v>91.439479840000004</v>
          </cell>
          <cell r="E219">
            <v>63.59</v>
          </cell>
          <cell r="I219">
            <v>39353</v>
          </cell>
          <cell r="J219">
            <v>1.4240597186333621</v>
          </cell>
          <cell r="K219">
            <v>2.2957439076073314</v>
          </cell>
          <cell r="L219">
            <v>3.5906267645398082</v>
          </cell>
          <cell r="O219">
            <v>39353</v>
          </cell>
          <cell r="P219">
            <v>1.0653298835705045</v>
          </cell>
          <cell r="Q219">
            <v>1.1808952040315288</v>
          </cell>
          <cell r="R219">
            <v>1.0634628265237775</v>
          </cell>
        </row>
        <row r="220">
          <cell r="B220">
            <v>39352</v>
          </cell>
          <cell r="C220">
            <v>49.410000000000004</v>
          </cell>
          <cell r="D220">
            <v>91.389479840000007</v>
          </cell>
          <cell r="E220">
            <v>63.51</v>
          </cell>
          <cell r="I220">
            <v>39352</v>
          </cell>
          <cell r="J220">
            <v>1.4186046511627908</v>
          </cell>
          <cell r="K220">
            <v>2.2944885724328397</v>
          </cell>
          <cell r="L220">
            <v>3.5861095426312817</v>
          </cell>
          <cell r="O220">
            <v>39352</v>
          </cell>
          <cell r="P220">
            <v>1.0758947822337215</v>
          </cell>
          <cell r="Q220">
            <v>1.1695242258689755</v>
          </cell>
          <cell r="R220">
            <v>1.0649698593436034</v>
          </cell>
        </row>
        <row r="221">
          <cell r="B221">
            <v>39351</v>
          </cell>
          <cell r="C221">
            <v>49.900000000000006</v>
          </cell>
          <cell r="D221">
            <v>90.509479840000012</v>
          </cell>
          <cell r="E221">
            <v>63.6</v>
          </cell>
          <cell r="I221">
            <v>39351</v>
          </cell>
          <cell r="J221">
            <v>1.4326729830605802</v>
          </cell>
          <cell r="K221">
            <v>2.2723946733617879</v>
          </cell>
          <cell r="L221">
            <v>3.5911914172783739</v>
          </cell>
          <cell r="O221">
            <v>39351</v>
          </cell>
          <cell r="P221">
            <v>1.0493747304872789</v>
          </cell>
          <cell r="Q221">
            <v>1.1648724620752036</v>
          </cell>
          <cell r="R221">
            <v>1.0579370395177494</v>
          </cell>
        </row>
        <row r="222">
          <cell r="B222">
            <v>39350</v>
          </cell>
          <cell r="C222">
            <v>48.67</v>
          </cell>
          <cell r="D222">
            <v>90.149479839999998</v>
          </cell>
          <cell r="E222">
            <v>63.18</v>
          </cell>
          <cell r="I222">
            <v>39350</v>
          </cell>
          <cell r="J222">
            <v>1.3973585989089867</v>
          </cell>
          <cell r="K222">
            <v>2.2633562601054482</v>
          </cell>
          <cell r="L222">
            <v>3.5674760022586107</v>
          </cell>
          <cell r="O222">
            <v>39350</v>
          </cell>
          <cell r="P222">
            <v>1.0564898663216904</v>
          </cell>
          <cell r="Q222">
            <v>1.1674567752939655</v>
          </cell>
          <cell r="R222">
            <v>1.0582719356999331</v>
          </cell>
        </row>
        <row r="223">
          <cell r="B223">
            <v>39349</v>
          </cell>
          <cell r="C223">
            <v>49</v>
          </cell>
          <cell r="D223">
            <v>90.349479840000001</v>
          </cell>
          <cell r="E223">
            <v>63.2</v>
          </cell>
          <cell r="I223">
            <v>39349</v>
          </cell>
          <cell r="J223">
            <v>1.4068331897789264</v>
          </cell>
          <cell r="K223">
            <v>2.2683776008034147</v>
          </cell>
          <cell r="L223">
            <v>3.5686053077357425</v>
          </cell>
          <cell r="O223">
            <v>39349</v>
          </cell>
          <cell r="P223">
            <v>1.0657611039241051</v>
          </cell>
          <cell r="Q223">
            <v>1.1687489319033468</v>
          </cell>
          <cell r="R223">
            <v>1.061118553248493</v>
          </cell>
        </row>
        <row r="224">
          <cell r="B224">
            <v>39346</v>
          </cell>
          <cell r="C224">
            <v>49.43</v>
          </cell>
          <cell r="D224">
            <v>90.449479840000009</v>
          </cell>
          <cell r="E224">
            <v>63.370000000000005</v>
          </cell>
          <cell r="I224">
            <v>39346</v>
          </cell>
          <cell r="J224">
            <v>1.4191788687912719</v>
          </cell>
          <cell r="K224">
            <v>2.2708882711523981</v>
          </cell>
          <cell r="L224">
            <v>3.5782044042913608</v>
          </cell>
          <cell r="O224">
            <v>39346</v>
          </cell>
          <cell r="P224">
            <v>1.0653298835705045</v>
          </cell>
          <cell r="Q224">
            <v>1.1697826571908516</v>
          </cell>
          <cell r="R224">
            <v>1.0555927662424649</v>
          </cell>
        </row>
        <row r="225">
          <cell r="B225">
            <v>39345</v>
          </cell>
          <cell r="C225">
            <v>49.410000000000004</v>
          </cell>
          <cell r="D225">
            <v>90.529479840000008</v>
          </cell>
          <cell r="E225">
            <v>63.04</v>
          </cell>
          <cell r="I225">
            <v>39345</v>
          </cell>
          <cell r="J225">
            <v>1.4186046511627908</v>
          </cell>
          <cell r="K225">
            <v>2.2728968074315845</v>
          </cell>
          <cell r="L225">
            <v>3.5595708639186898</v>
          </cell>
          <cell r="O225">
            <v>39345</v>
          </cell>
          <cell r="P225">
            <v>1.0655454937473048</v>
          </cell>
          <cell r="Q225">
            <v>1.1712040294611707</v>
          </cell>
          <cell r="R225">
            <v>1.06748158070998</v>
          </cell>
        </row>
        <row r="226">
          <cell r="B226">
            <v>39344</v>
          </cell>
          <cell r="C226">
            <v>49.42</v>
          </cell>
          <cell r="D226">
            <v>90.639479840000007</v>
          </cell>
          <cell r="E226">
            <v>63.75</v>
          </cell>
          <cell r="I226">
            <v>39344</v>
          </cell>
          <cell r="J226">
            <v>1.4188917599770314</v>
          </cell>
          <cell r="K226">
            <v>2.275658544815466</v>
          </cell>
          <cell r="L226">
            <v>3.5996612083568604</v>
          </cell>
          <cell r="O226">
            <v>39344</v>
          </cell>
          <cell r="P226">
            <v>1.0689952565761103</v>
          </cell>
          <cell r="Q226">
            <v>1.1625465801783177</v>
          </cell>
          <cell r="R226">
            <v>1.0637977227059612</v>
          </cell>
        </row>
        <row r="227">
          <cell r="B227">
            <v>39343</v>
          </cell>
          <cell r="C227">
            <v>49.58</v>
          </cell>
          <cell r="D227">
            <v>89.969479840000005</v>
          </cell>
          <cell r="E227">
            <v>63.53</v>
          </cell>
          <cell r="I227">
            <v>39343</v>
          </cell>
          <cell r="J227">
            <v>1.4234855010048808</v>
          </cell>
          <cell r="K227">
            <v>2.2588370534772788</v>
          </cell>
          <cell r="L227">
            <v>3.5872388481084134</v>
          </cell>
          <cell r="O227">
            <v>39343</v>
          </cell>
          <cell r="P227">
            <v>1.0457093574816732</v>
          </cell>
          <cell r="Q227">
            <v>1.1488497201188785</v>
          </cell>
          <cell r="R227">
            <v>1.0599464166108508</v>
          </cell>
        </row>
        <row r="228">
          <cell r="B228">
            <v>39342</v>
          </cell>
          <cell r="C228">
            <v>48.5</v>
          </cell>
          <cell r="D228">
            <v>88.909479840000003</v>
          </cell>
          <cell r="E228">
            <v>63.300000000000004</v>
          </cell>
          <cell r="I228">
            <v>39342</v>
          </cell>
          <cell r="J228">
            <v>1.3924777490668965</v>
          </cell>
          <cell r="K228">
            <v>2.2322239477780568</v>
          </cell>
          <cell r="L228">
            <v>3.5742518351214003</v>
          </cell>
          <cell r="O228">
            <v>39342</v>
          </cell>
          <cell r="P228">
            <v>1.0364381198792583</v>
          </cell>
          <cell r="Q228">
            <v>1.1492373671016927</v>
          </cell>
          <cell r="R228">
            <v>1.063295378432686</v>
          </cell>
        </row>
        <row r="229">
          <cell r="B229">
            <v>39339</v>
          </cell>
          <cell r="C229">
            <v>48.07</v>
          </cell>
          <cell r="D229">
            <v>88.939479840000004</v>
          </cell>
          <cell r="E229">
            <v>63.5</v>
          </cell>
          <cell r="I229">
            <v>39339</v>
          </cell>
          <cell r="J229">
            <v>1.3801320700545507</v>
          </cell>
          <cell r="K229">
            <v>2.2329771488827519</v>
          </cell>
          <cell r="L229">
            <v>3.585544889892716</v>
          </cell>
          <cell r="O229">
            <v>39339</v>
          </cell>
          <cell r="P229">
            <v>1.0340664079344544</v>
          </cell>
          <cell r="Q229">
            <v>1.1505295237110738</v>
          </cell>
          <cell r="R229">
            <v>1.0673141326188882</v>
          </cell>
        </row>
        <row r="230">
          <cell r="B230">
            <v>39338</v>
          </cell>
          <cell r="C230">
            <v>47.96</v>
          </cell>
          <cell r="D230">
            <v>89.039479839999998</v>
          </cell>
          <cell r="E230">
            <v>63.74</v>
          </cell>
          <cell r="I230">
            <v>39338</v>
          </cell>
          <cell r="J230">
            <v>1.3769738730979042</v>
          </cell>
          <cell r="K230">
            <v>2.2354878192317349</v>
          </cell>
          <cell r="L230">
            <v>3.5990965556182948</v>
          </cell>
          <cell r="O230">
            <v>39338</v>
          </cell>
          <cell r="P230">
            <v>1.029322984044847</v>
          </cell>
          <cell r="Q230">
            <v>1.1553105031657838</v>
          </cell>
          <cell r="R230">
            <v>1.0671466845277964</v>
          </cell>
        </row>
        <row r="231">
          <cell r="B231">
            <v>39337</v>
          </cell>
          <cell r="C231">
            <v>47.74</v>
          </cell>
          <cell r="D231">
            <v>89.409479840000003</v>
          </cell>
          <cell r="E231">
            <v>63.730000000000004</v>
          </cell>
          <cell r="I231">
            <v>39337</v>
          </cell>
          <cell r="J231">
            <v>1.3706574791846111</v>
          </cell>
          <cell r="K231">
            <v>2.2447772995229727</v>
          </cell>
          <cell r="L231">
            <v>3.5985319028797291</v>
          </cell>
          <cell r="O231">
            <v>39337</v>
          </cell>
          <cell r="P231">
            <v>1.0493747304872789</v>
          </cell>
          <cell r="Q231">
            <v>1.1584116790282981</v>
          </cell>
          <cell r="R231">
            <v>1.0698258539852645</v>
          </cell>
        </row>
        <row r="232">
          <cell r="B232">
            <v>39336</v>
          </cell>
          <cell r="C232">
            <v>48.67</v>
          </cell>
          <cell r="D232">
            <v>89.649479839999998</v>
          </cell>
          <cell r="E232">
            <v>63.89</v>
          </cell>
          <cell r="I232">
            <v>39336</v>
          </cell>
          <cell r="J232">
            <v>1.3973585989089867</v>
          </cell>
          <cell r="K232">
            <v>2.2508029083605323</v>
          </cell>
          <cell r="L232">
            <v>3.6075663466967813</v>
          </cell>
          <cell r="O232">
            <v>39336</v>
          </cell>
          <cell r="P232">
            <v>1.0495903406640792</v>
          </cell>
          <cell r="Q232">
            <v>1.1527261899470216</v>
          </cell>
          <cell r="R232">
            <v>1.06463496316142</v>
          </cell>
        </row>
        <row r="233">
          <cell r="B233">
            <v>39335</v>
          </cell>
          <cell r="C233">
            <v>48.68</v>
          </cell>
          <cell r="D233">
            <v>89.20947984</v>
          </cell>
          <cell r="E233">
            <v>63.58</v>
          </cell>
          <cell r="I233">
            <v>39335</v>
          </cell>
          <cell r="J233">
            <v>1.3976457077232272</v>
          </cell>
          <cell r="K233">
            <v>2.2397559588250062</v>
          </cell>
          <cell r="L233">
            <v>3.5900621118012421</v>
          </cell>
          <cell r="O233">
            <v>39335</v>
          </cell>
          <cell r="P233">
            <v>1.0670547649849074</v>
          </cell>
          <cell r="Q233">
            <v>1.1538891308954646</v>
          </cell>
          <cell r="R233">
            <v>1.0678164768921634</v>
          </cell>
        </row>
        <row r="234">
          <cell r="B234">
            <v>39332</v>
          </cell>
          <cell r="C234">
            <v>49.49</v>
          </cell>
          <cell r="D234">
            <v>89.299479840000004</v>
          </cell>
          <cell r="E234">
            <v>63.77</v>
          </cell>
          <cell r="I234">
            <v>39332</v>
          </cell>
          <cell r="J234">
            <v>1.4209015216767156</v>
          </cell>
          <cell r="K234">
            <v>2.2420155621390911</v>
          </cell>
          <cell r="L234">
            <v>3.6007905138339922</v>
          </cell>
          <cell r="O234">
            <v>39332</v>
          </cell>
          <cell r="P234">
            <v>1.0577835273824925</v>
          </cell>
          <cell r="Q234">
            <v>1.1652601090580179</v>
          </cell>
          <cell r="R234">
            <v>1.0738446081714668</v>
          </cell>
        </row>
        <row r="235">
          <cell r="B235">
            <v>39331</v>
          </cell>
          <cell r="C235">
            <v>49.06</v>
          </cell>
          <cell r="D235">
            <v>90.179479839999999</v>
          </cell>
          <cell r="E235">
            <v>64.13</v>
          </cell>
          <cell r="I235">
            <v>39331</v>
          </cell>
          <cell r="J235">
            <v>1.4085558426643698</v>
          </cell>
          <cell r="K235">
            <v>2.2641094612101433</v>
          </cell>
          <cell r="L235">
            <v>3.6211180124223596</v>
          </cell>
          <cell r="O235">
            <v>39331</v>
          </cell>
          <cell r="P235">
            <v>1.0608020698576972</v>
          </cell>
          <cell r="Q235">
            <v>1.1699118728517897</v>
          </cell>
          <cell r="R235">
            <v>1.1006363027461488</v>
          </cell>
        </row>
        <row r="236">
          <cell r="B236">
            <v>39330</v>
          </cell>
          <cell r="C236">
            <v>49.2</v>
          </cell>
          <cell r="D236">
            <v>90.539479839999998</v>
          </cell>
          <cell r="E236">
            <v>65.73</v>
          </cell>
          <cell r="I236">
            <v>39330</v>
          </cell>
          <cell r="J236">
            <v>1.4125753660637383</v>
          </cell>
          <cell r="K236">
            <v>2.2731478744664826</v>
          </cell>
          <cell r="L236">
            <v>3.7114624505928853</v>
          </cell>
          <cell r="O236">
            <v>39330</v>
          </cell>
          <cell r="P236">
            <v>1.0720137990513152</v>
          </cell>
          <cell r="Q236">
            <v>1.1833503015893527</v>
          </cell>
          <cell r="R236">
            <v>1.1167113194909577</v>
          </cell>
        </row>
        <row r="237">
          <cell r="B237">
            <v>39329</v>
          </cell>
          <cell r="C237">
            <v>49.72</v>
          </cell>
          <cell r="D237">
            <v>91.579479840000005</v>
          </cell>
          <cell r="E237">
            <v>66.69</v>
          </cell>
          <cell r="I237">
            <v>39329</v>
          </cell>
          <cell r="J237">
            <v>1.4275050244042493</v>
          </cell>
          <cell r="K237">
            <v>2.299258846095908</v>
          </cell>
          <cell r="L237">
            <v>3.7656691134952003</v>
          </cell>
          <cell r="O237">
            <v>39329</v>
          </cell>
          <cell r="P237">
            <v>1.0625269512721001</v>
          </cell>
          <cell r="Q237">
            <v>1.1799906944049618</v>
          </cell>
          <cell r="R237">
            <v>1.1071667782987276</v>
          </cell>
        </row>
        <row r="238">
          <cell r="B238">
            <v>39328</v>
          </cell>
          <cell r="C238">
            <v>49.28</v>
          </cell>
          <cell r="D238">
            <v>91.31947984</v>
          </cell>
          <cell r="E238">
            <v>66.12</v>
          </cell>
          <cell r="I238">
            <v>39328</v>
          </cell>
          <cell r="J238">
            <v>1.4148722365776631</v>
          </cell>
          <cell r="K238">
            <v>2.2927311031885513</v>
          </cell>
          <cell r="L238">
            <v>3.733483907396951</v>
          </cell>
          <cell r="O238">
            <v>39328</v>
          </cell>
          <cell r="P238">
            <v>1.0625269512721001</v>
          </cell>
          <cell r="Q238">
            <v>1.1799906944049618</v>
          </cell>
          <cell r="R238">
            <v>1.1071667782987276</v>
          </cell>
        </row>
        <row r="239">
          <cell r="B239">
            <v>39325</v>
          </cell>
          <cell r="C239">
            <v>49.28</v>
          </cell>
          <cell r="D239">
            <v>91.31947984</v>
          </cell>
          <cell r="E239">
            <v>66.12</v>
          </cell>
          <cell r="I239">
            <v>39325</v>
          </cell>
          <cell r="J239">
            <v>1.4148722365776631</v>
          </cell>
          <cell r="K239">
            <v>2.2927311031885513</v>
          </cell>
          <cell r="L239">
            <v>3.733483907396951</v>
          </cell>
          <cell r="O239">
            <v>39325</v>
          </cell>
          <cell r="P239">
            <v>1.0575679172056922</v>
          </cell>
          <cell r="Q239">
            <v>1.1779232438299523</v>
          </cell>
          <cell r="R239">
            <v>1.1028131279303417</v>
          </cell>
        </row>
        <row r="240">
          <cell r="B240">
            <v>39324</v>
          </cell>
          <cell r="C240">
            <v>49.050000000000004</v>
          </cell>
          <cell r="D240">
            <v>91.159479840000003</v>
          </cell>
          <cell r="E240">
            <v>65.86</v>
          </cell>
          <cell r="I240">
            <v>39324</v>
          </cell>
          <cell r="J240">
            <v>1.4082687338501294</v>
          </cell>
          <cell r="K240">
            <v>2.2887140306301785</v>
          </cell>
          <cell r="L240">
            <v>3.7188029361942405</v>
          </cell>
          <cell r="O240">
            <v>39324</v>
          </cell>
          <cell r="P240">
            <v>1.0549805950840878</v>
          </cell>
          <cell r="Q240">
            <v>1.1850301051815479</v>
          </cell>
          <cell r="R240">
            <v>1.0996316141995981</v>
          </cell>
        </row>
        <row r="241">
          <cell r="B241">
            <v>39323</v>
          </cell>
          <cell r="C241">
            <v>48.93</v>
          </cell>
          <cell r="D241">
            <v>91.70947984</v>
          </cell>
          <cell r="E241">
            <v>65.67</v>
          </cell>
          <cell r="I241">
            <v>39323</v>
          </cell>
          <cell r="J241">
            <v>1.404823428079242</v>
          </cell>
          <cell r="K241">
            <v>2.3025227175495857</v>
          </cell>
          <cell r="L241">
            <v>3.7080745341614905</v>
          </cell>
          <cell r="O241">
            <v>39323</v>
          </cell>
          <cell r="P241">
            <v>1.0664079344545063</v>
          </cell>
          <cell r="Q241">
            <v>1.1755973619330664</v>
          </cell>
          <cell r="R241">
            <v>1.0738446081714668</v>
          </cell>
        </row>
        <row r="242">
          <cell r="B242">
            <v>39322</v>
          </cell>
          <cell r="C242">
            <v>49.46</v>
          </cell>
          <cell r="D242">
            <v>90.97947984000001</v>
          </cell>
          <cell r="E242">
            <v>64.13</v>
          </cell>
          <cell r="I242">
            <v>39322</v>
          </cell>
          <cell r="J242">
            <v>1.4200401952339938</v>
          </cell>
          <cell r="K242">
            <v>2.2841948240020087</v>
          </cell>
          <cell r="L242">
            <v>3.6211180124223596</v>
          </cell>
          <cell r="O242">
            <v>39322</v>
          </cell>
          <cell r="P242">
            <v>1.0741699008193186</v>
          </cell>
          <cell r="Q242">
            <v>1.1886481436878149</v>
          </cell>
          <cell r="R242">
            <v>1.0897521768251841</v>
          </cell>
        </row>
        <row r="243">
          <cell r="B243">
            <v>39321</v>
          </cell>
          <cell r="C243">
            <v>49.82</v>
          </cell>
          <cell r="D243">
            <v>91.989479840000001</v>
          </cell>
          <cell r="E243">
            <v>65.08</v>
          </cell>
          <cell r="I243">
            <v>39321</v>
          </cell>
          <cell r="J243">
            <v>1.4303761125466552</v>
          </cell>
          <cell r="K243">
            <v>2.3095525945267386</v>
          </cell>
          <cell r="L243">
            <v>3.6747600225861095</v>
          </cell>
          <cell r="O243">
            <v>39321</v>
          </cell>
          <cell r="P243">
            <v>1.0711513583441137</v>
          </cell>
          <cell r="Q243">
            <v>1.1771479498643236</v>
          </cell>
          <cell r="R243">
            <v>1.0956128600133961</v>
          </cell>
        </row>
        <row r="244">
          <cell r="B244">
            <v>39318</v>
          </cell>
          <cell r="C244">
            <v>49.68</v>
          </cell>
          <cell r="D244">
            <v>91.099479840000001</v>
          </cell>
          <cell r="E244">
            <v>65.430000000000007</v>
          </cell>
          <cell r="I244">
            <v>39318</v>
          </cell>
          <cell r="J244">
            <v>1.4263565891472869</v>
          </cell>
          <cell r="K244">
            <v>2.2872076284207883</v>
          </cell>
          <cell r="L244">
            <v>3.6945228684359122</v>
          </cell>
          <cell r="O244">
            <v>39318</v>
          </cell>
          <cell r="P244">
            <v>1.0648986632169037</v>
          </cell>
          <cell r="Q244">
            <v>1.1699118728517897</v>
          </cell>
          <cell r="R244">
            <v>1.0818821165438715</v>
          </cell>
        </row>
        <row r="245">
          <cell r="B245">
            <v>39317</v>
          </cell>
          <cell r="C245">
            <v>49.39</v>
          </cell>
          <cell r="D245">
            <v>90.539479839999998</v>
          </cell>
          <cell r="E245">
            <v>64.61</v>
          </cell>
          <cell r="I245">
            <v>39317</v>
          </cell>
          <cell r="J245">
            <v>1.4180304335343097</v>
          </cell>
          <cell r="K245">
            <v>2.2731478744664826</v>
          </cell>
          <cell r="L245">
            <v>3.6482213438735176</v>
          </cell>
          <cell r="O245">
            <v>39317</v>
          </cell>
          <cell r="P245">
            <v>1.0640362225097024</v>
          </cell>
          <cell r="Q245">
            <v>1.1648724620752036</v>
          </cell>
          <cell r="R245">
            <v>1.0927662424648361</v>
          </cell>
        </row>
        <row r="246">
          <cell r="B246">
            <v>39316</v>
          </cell>
          <cell r="C246">
            <v>49.35</v>
          </cell>
          <cell r="D246">
            <v>90.149479839999998</v>
          </cell>
          <cell r="E246">
            <v>65.260000000000005</v>
          </cell>
          <cell r="I246">
            <v>39316</v>
          </cell>
          <cell r="J246">
            <v>1.4168819982773473</v>
          </cell>
          <cell r="K246">
            <v>2.2633562601054482</v>
          </cell>
          <cell r="L246">
            <v>3.6849237718802939</v>
          </cell>
          <cell r="O246">
            <v>39316</v>
          </cell>
          <cell r="P246">
            <v>1.0353600689952567</v>
          </cell>
          <cell r="Q246">
            <v>1.1516924646595168</v>
          </cell>
          <cell r="R246">
            <v>1.0837240455458808</v>
          </cell>
        </row>
        <row r="247">
          <cell r="B247">
            <v>39315</v>
          </cell>
          <cell r="C247">
            <v>48.02</v>
          </cell>
          <cell r="D247">
            <v>89.129479840000002</v>
          </cell>
          <cell r="E247">
            <v>64.72</v>
          </cell>
          <cell r="I247">
            <v>39315</v>
          </cell>
          <cell r="J247">
            <v>1.3786965259833479</v>
          </cell>
          <cell r="K247">
            <v>2.2377474225458198</v>
          </cell>
          <cell r="L247">
            <v>3.6544325239977411</v>
          </cell>
          <cell r="O247">
            <v>39315</v>
          </cell>
          <cell r="P247">
            <v>1.1203104786545925</v>
          </cell>
          <cell r="Q247">
            <v>1.1488497201188785</v>
          </cell>
          <cell r="R247">
            <v>1.074514400535834</v>
          </cell>
        </row>
        <row r="248">
          <cell r="B248">
            <v>39314</v>
          </cell>
          <cell r="C248">
            <v>51.96</v>
          </cell>
          <cell r="D248">
            <v>88.909479840000003</v>
          </cell>
          <cell r="E248">
            <v>64.17</v>
          </cell>
          <cell r="I248">
            <v>39314</v>
          </cell>
          <cell r="J248">
            <v>1.491817398794143</v>
          </cell>
          <cell r="K248">
            <v>2.2322239477780568</v>
          </cell>
          <cell r="L248">
            <v>3.6233766233766231</v>
          </cell>
          <cell r="O248">
            <v>39314</v>
          </cell>
          <cell r="P248">
            <v>1.1082363087537732</v>
          </cell>
          <cell r="Q248">
            <v>1.1564734441142268</v>
          </cell>
          <cell r="R248">
            <v>1.0822170127260549</v>
          </cell>
        </row>
        <row r="249">
          <cell r="B249">
            <v>39311</v>
          </cell>
          <cell r="C249">
            <v>51.400000000000006</v>
          </cell>
          <cell r="D249">
            <v>89.499479840000006</v>
          </cell>
          <cell r="E249">
            <v>64.63</v>
          </cell>
          <cell r="I249">
            <v>39311</v>
          </cell>
          <cell r="J249">
            <v>1.4757393051966698</v>
          </cell>
          <cell r="K249">
            <v>2.2470369028370576</v>
          </cell>
          <cell r="L249">
            <v>3.6493506493506489</v>
          </cell>
          <cell r="O249">
            <v>39311</v>
          </cell>
          <cell r="P249">
            <v>1.1073738680465717</v>
          </cell>
          <cell r="Q249">
            <v>1.1405799178188396</v>
          </cell>
          <cell r="R249">
            <v>1.0500669792364368</v>
          </cell>
        </row>
        <row r="250">
          <cell r="B250">
            <v>39310</v>
          </cell>
          <cell r="C250">
            <v>51.36</v>
          </cell>
          <cell r="D250">
            <v>88.269479840000002</v>
          </cell>
          <cell r="E250">
            <v>62.71</v>
          </cell>
          <cell r="I250">
            <v>39310</v>
          </cell>
          <cell r="J250">
            <v>1.4745908699397072</v>
          </cell>
          <cell r="K250">
            <v>2.2161556575445647</v>
          </cell>
          <cell r="L250">
            <v>3.5409373235460189</v>
          </cell>
          <cell r="O250">
            <v>39310</v>
          </cell>
          <cell r="P250">
            <v>1.0894782233721432</v>
          </cell>
          <cell r="Q250">
            <v>1.1356697227031918</v>
          </cell>
          <cell r="R250">
            <v>1.0365036838580042</v>
          </cell>
        </row>
        <row r="251">
          <cell r="B251">
            <v>39309</v>
          </cell>
          <cell r="C251">
            <v>50.53</v>
          </cell>
          <cell r="D251">
            <v>87.889479840000007</v>
          </cell>
          <cell r="E251">
            <v>61.900000000000006</v>
          </cell>
          <cell r="I251">
            <v>39309</v>
          </cell>
          <cell r="J251">
            <v>1.4507608383577377</v>
          </cell>
          <cell r="K251">
            <v>2.2066151102184284</v>
          </cell>
          <cell r="L251">
            <v>3.4952004517221908</v>
          </cell>
          <cell r="O251">
            <v>39309</v>
          </cell>
          <cell r="P251">
            <v>1.0972401897369555</v>
          </cell>
          <cell r="Q251">
            <v>1.1465238382219927</v>
          </cell>
          <cell r="R251">
            <v>1.0371734762223712</v>
          </cell>
        </row>
        <row r="252">
          <cell r="B252">
            <v>39308</v>
          </cell>
          <cell r="C252">
            <v>50.89</v>
          </cell>
          <cell r="D252">
            <v>88.72947984000001</v>
          </cell>
          <cell r="E252">
            <v>61.940000000000005</v>
          </cell>
          <cell r="I252">
            <v>39308</v>
          </cell>
          <cell r="J252">
            <v>1.4610967556703991</v>
          </cell>
          <cell r="K252">
            <v>2.2277047411498874</v>
          </cell>
          <cell r="L252">
            <v>3.4974590626764539</v>
          </cell>
          <cell r="O252">
            <v>39308</v>
          </cell>
          <cell r="P252">
            <v>1.1157826649417852</v>
          </cell>
          <cell r="Q252">
            <v>1.1541475622173407</v>
          </cell>
          <cell r="R252">
            <v>1.0621232417950435</v>
          </cell>
        </row>
        <row r="253">
          <cell r="B253">
            <v>39307</v>
          </cell>
          <cell r="C253">
            <v>51.75</v>
          </cell>
          <cell r="D253">
            <v>89.31947984</v>
          </cell>
          <cell r="E253">
            <v>63.43</v>
          </cell>
          <cell r="I253">
            <v>39307</v>
          </cell>
          <cell r="J253">
            <v>1.4857881136950906</v>
          </cell>
          <cell r="K253">
            <v>2.2425176962088877</v>
          </cell>
          <cell r="L253">
            <v>3.5815923207227551</v>
          </cell>
          <cell r="O253">
            <v>39307</v>
          </cell>
          <cell r="P253">
            <v>1.0968089693833549</v>
          </cell>
          <cell r="Q253">
            <v>1.1538891308954646</v>
          </cell>
          <cell r="R253">
            <v>1.0659745478901541</v>
          </cell>
        </row>
        <row r="254">
          <cell r="B254">
            <v>39304</v>
          </cell>
          <cell r="C254">
            <v>50.870000000000005</v>
          </cell>
          <cell r="D254">
            <v>89.299479840000004</v>
          </cell>
          <cell r="E254">
            <v>63.660000000000004</v>
          </cell>
          <cell r="I254">
            <v>39304</v>
          </cell>
          <cell r="J254">
            <v>1.460522538041918</v>
          </cell>
          <cell r="K254">
            <v>2.2420155621390911</v>
          </cell>
          <cell r="L254">
            <v>3.5945793337097687</v>
          </cell>
          <cell r="O254">
            <v>39304</v>
          </cell>
          <cell r="P254">
            <v>1.061880120741699</v>
          </cell>
          <cell r="Q254">
            <v>1.1575071694017316</v>
          </cell>
          <cell r="R254">
            <v>1.0919290020093773</v>
          </cell>
        </row>
        <row r="255">
          <cell r="B255">
            <v>39303</v>
          </cell>
          <cell r="C255">
            <v>49.25</v>
          </cell>
          <cell r="D255">
            <v>89.579479840000005</v>
          </cell>
          <cell r="E255">
            <v>65.210000000000008</v>
          </cell>
          <cell r="I255">
            <v>39303</v>
          </cell>
          <cell r="J255">
            <v>1.4140109101349412</v>
          </cell>
          <cell r="K255">
            <v>2.2490454391162444</v>
          </cell>
          <cell r="L255">
            <v>3.6821005081874651</v>
          </cell>
          <cell r="O255">
            <v>39303</v>
          </cell>
          <cell r="P255">
            <v>1.1394997843898231</v>
          </cell>
          <cell r="Q255">
            <v>1.182445791962786</v>
          </cell>
          <cell r="R255">
            <v>1.0902545210984596</v>
          </cell>
        </row>
        <row r="256">
          <cell r="B256">
            <v>39302</v>
          </cell>
          <cell r="C256">
            <v>52.85</v>
          </cell>
          <cell r="D256">
            <v>91.509479840000012</v>
          </cell>
          <cell r="E256">
            <v>65.11</v>
          </cell>
          <cell r="I256">
            <v>39302</v>
          </cell>
          <cell r="J256">
            <v>1.5173700832615562</v>
          </cell>
          <cell r="K256">
            <v>2.2975013768516197</v>
          </cell>
          <cell r="L256">
            <v>3.6764539808018069</v>
          </cell>
          <cell r="O256">
            <v>39302</v>
          </cell>
          <cell r="P256">
            <v>1.1433807675722294</v>
          </cell>
          <cell r="Q256">
            <v>1.1775355968471379</v>
          </cell>
          <cell r="R256">
            <v>1.0862357669122573</v>
          </cell>
        </row>
        <row r="257">
          <cell r="B257">
            <v>39301</v>
          </cell>
          <cell r="C257">
            <v>53.03</v>
          </cell>
          <cell r="D257">
            <v>91.129479840000002</v>
          </cell>
          <cell r="E257">
            <v>64.87</v>
          </cell>
          <cell r="I257">
            <v>39301</v>
          </cell>
          <cell r="J257">
            <v>1.5225380419178869</v>
          </cell>
          <cell r="K257">
            <v>2.2879608295254834</v>
          </cell>
          <cell r="L257">
            <v>3.6629023150762281</v>
          </cell>
          <cell r="O257">
            <v>39301</v>
          </cell>
          <cell r="P257">
            <v>1.1438119879258302</v>
          </cell>
          <cell r="Q257">
            <v>1.1744344209846234</v>
          </cell>
          <cell r="R257">
            <v>1.0793703951774951</v>
          </cell>
        </row>
        <row r="258">
          <cell r="B258">
            <v>39300</v>
          </cell>
          <cell r="C258">
            <v>53.050000000000004</v>
          </cell>
          <cell r="D258">
            <v>90.889479840000007</v>
          </cell>
          <cell r="E258">
            <v>64.460000000000008</v>
          </cell>
          <cell r="I258">
            <v>39300</v>
          </cell>
          <cell r="J258">
            <v>1.5231122595463682</v>
          </cell>
          <cell r="K258">
            <v>2.2819352206879238</v>
          </cell>
          <cell r="L258">
            <v>3.6397515527950315</v>
          </cell>
          <cell r="O258">
            <v>39300</v>
          </cell>
          <cell r="P258">
            <v>1.1321690383786114</v>
          </cell>
          <cell r="Q258">
            <v>1.1436810936813544</v>
          </cell>
          <cell r="R258">
            <v>1.0210984594775621</v>
          </cell>
        </row>
        <row r="259">
          <cell r="B259">
            <v>39297</v>
          </cell>
          <cell r="C259">
            <v>52.51</v>
          </cell>
          <cell r="D259">
            <v>88.509479840000012</v>
          </cell>
          <cell r="E259">
            <v>60.980000000000004</v>
          </cell>
          <cell r="I259">
            <v>39297</v>
          </cell>
          <cell r="J259">
            <v>1.5076083835773759</v>
          </cell>
          <cell r="K259">
            <v>2.2221812663821243</v>
          </cell>
          <cell r="L259">
            <v>3.4432523997741389</v>
          </cell>
          <cell r="O259">
            <v>39297</v>
          </cell>
          <cell r="P259">
            <v>1.15631737818025</v>
          </cell>
          <cell r="Q259">
            <v>1.150658739372012</v>
          </cell>
          <cell r="R259">
            <v>1.0339919624916276</v>
          </cell>
        </row>
        <row r="260">
          <cell r="B260">
            <v>39296</v>
          </cell>
          <cell r="C260">
            <v>53.63</v>
          </cell>
          <cell r="D260">
            <v>89.049479840000004</v>
          </cell>
          <cell r="E260">
            <v>61.75</v>
          </cell>
          <cell r="I260">
            <v>39296</v>
          </cell>
          <cell r="J260">
            <v>1.5397645707723229</v>
          </cell>
          <cell r="K260">
            <v>2.2357388862666334</v>
          </cell>
          <cell r="L260">
            <v>3.4867306606437038</v>
          </cell>
          <cell r="O260">
            <v>39296</v>
          </cell>
          <cell r="P260">
            <v>1.16257007330746</v>
          </cell>
          <cell r="Q260">
            <v>1.1434226623594779</v>
          </cell>
          <cell r="R260">
            <v>1.0338245144005358</v>
          </cell>
        </row>
        <row r="261">
          <cell r="B261">
            <v>39295</v>
          </cell>
          <cell r="C261">
            <v>53.92</v>
          </cell>
          <cell r="D261">
            <v>88.489479840000001</v>
          </cell>
          <cell r="E261">
            <v>61.74</v>
          </cell>
          <cell r="I261">
            <v>39295</v>
          </cell>
          <cell r="J261">
            <v>1.5480907263853001</v>
          </cell>
          <cell r="K261">
            <v>2.2216791323123277</v>
          </cell>
          <cell r="L261">
            <v>3.4861660079051382</v>
          </cell>
          <cell r="O261">
            <v>39295</v>
          </cell>
          <cell r="P261">
            <v>1.1545924967658474</v>
          </cell>
          <cell r="Q261">
            <v>1.1420012900891587</v>
          </cell>
          <cell r="R261">
            <v>1.0242799732083054</v>
          </cell>
        </row>
        <row r="262">
          <cell r="B262">
            <v>39294</v>
          </cell>
          <cell r="C262">
            <v>53.550000000000004</v>
          </cell>
          <cell r="D262">
            <v>88.379479840000002</v>
          </cell>
          <cell r="E262">
            <v>61.17</v>
          </cell>
          <cell r="I262">
            <v>39294</v>
          </cell>
          <cell r="J262">
            <v>1.5374677002583981</v>
          </cell>
          <cell r="K262">
            <v>2.2189173949284462</v>
          </cell>
          <cell r="L262">
            <v>3.4539808018068885</v>
          </cell>
          <cell r="O262">
            <v>39294</v>
          </cell>
          <cell r="P262">
            <v>1.1595515308322553</v>
          </cell>
          <cell r="Q262">
            <v>1.1330854094844296</v>
          </cell>
          <cell r="R262">
            <v>1.0170797052913598</v>
          </cell>
        </row>
        <row r="263">
          <cell r="B263">
            <v>39293</v>
          </cell>
          <cell r="C263">
            <v>53.78</v>
          </cell>
          <cell r="D263">
            <v>87.689479840000004</v>
          </cell>
          <cell r="E263">
            <v>60.74</v>
          </cell>
          <cell r="I263">
            <v>39293</v>
          </cell>
          <cell r="J263">
            <v>1.5440712029859318</v>
          </cell>
          <cell r="K263">
            <v>2.2015937695204624</v>
          </cell>
          <cell r="L263">
            <v>3.4297007340485601</v>
          </cell>
          <cell r="O263">
            <v>39293</v>
          </cell>
          <cell r="P263">
            <v>1.1645105648986631</v>
          </cell>
          <cell r="Q263">
            <v>1.125203254167205</v>
          </cell>
          <cell r="R263">
            <v>1.0187541862022773</v>
          </cell>
        </row>
        <row r="264">
          <cell r="B264">
            <v>39290</v>
          </cell>
          <cell r="C264">
            <v>54.01</v>
          </cell>
          <cell r="D264">
            <v>87.079479840000005</v>
          </cell>
          <cell r="E264">
            <v>60.84</v>
          </cell>
          <cell r="I264">
            <v>39290</v>
          </cell>
          <cell r="J264">
            <v>1.5506747057134653</v>
          </cell>
          <cell r="K264">
            <v>2.186278680391665</v>
          </cell>
          <cell r="L264">
            <v>3.435347261434218</v>
          </cell>
          <cell r="O264">
            <v>39290</v>
          </cell>
          <cell r="P264">
            <v>1.1604139715394566</v>
          </cell>
          <cell r="Q264">
            <v>1.1462654069001164</v>
          </cell>
          <cell r="R264">
            <v>1.044206296048225</v>
          </cell>
        </row>
        <row r="265">
          <cell r="B265">
            <v>39289</v>
          </cell>
          <cell r="C265">
            <v>53.82</v>
          </cell>
          <cell r="D265">
            <v>88.70947984</v>
          </cell>
          <cell r="E265">
            <v>62.36</v>
          </cell>
          <cell r="I265">
            <v>39289</v>
          </cell>
          <cell r="J265">
            <v>1.5452196382428942</v>
          </cell>
          <cell r="K265">
            <v>2.2272026070800903</v>
          </cell>
          <cell r="L265">
            <v>3.5211744776962166</v>
          </cell>
          <cell r="O265">
            <v>39289</v>
          </cell>
          <cell r="P265">
            <v>1.1265631737818025</v>
          </cell>
          <cell r="Q265">
            <v>1.1598330512986172</v>
          </cell>
          <cell r="R265">
            <v>1.054755525787006</v>
          </cell>
        </row>
        <row r="266">
          <cell r="B266">
            <v>39288</v>
          </cell>
          <cell r="C266">
            <v>52.25</v>
          </cell>
          <cell r="D266">
            <v>89.759479839999997</v>
          </cell>
          <cell r="E266">
            <v>62.99</v>
          </cell>
          <cell r="I266">
            <v>39288</v>
          </cell>
          <cell r="J266">
            <v>1.5001435544071204</v>
          </cell>
          <cell r="K266">
            <v>2.2535646457444138</v>
          </cell>
          <cell r="L266">
            <v>3.5567476002258611</v>
          </cell>
          <cell r="O266">
            <v>39288</v>
          </cell>
          <cell r="P266">
            <v>1.1517895644674427</v>
          </cell>
          <cell r="Q266">
            <v>1.1625465801783177</v>
          </cell>
          <cell r="R266">
            <v>1.06748158070998</v>
          </cell>
        </row>
        <row r="267">
          <cell r="B267">
            <v>39287</v>
          </cell>
          <cell r="C267">
            <v>53.42</v>
          </cell>
          <cell r="D267">
            <v>89.969479840000005</v>
          </cell>
          <cell r="E267">
            <v>63.75</v>
          </cell>
          <cell r="I267">
            <v>39287</v>
          </cell>
          <cell r="J267">
            <v>1.5337352856732702</v>
          </cell>
          <cell r="K267">
            <v>2.2588370534772788</v>
          </cell>
          <cell r="L267">
            <v>3.5996612083568604</v>
          </cell>
          <cell r="O267">
            <v>39287</v>
          </cell>
          <cell r="P267">
            <v>1.1604139715394566</v>
          </cell>
          <cell r="Q267">
            <v>1.1827042232846623</v>
          </cell>
          <cell r="R267">
            <v>1.0917615539182854</v>
          </cell>
        </row>
        <row r="268">
          <cell r="B268">
            <v>39286</v>
          </cell>
          <cell r="C268">
            <v>53.82</v>
          </cell>
          <cell r="D268">
            <v>91.529479840000008</v>
          </cell>
          <cell r="E268">
            <v>65.2</v>
          </cell>
          <cell r="I268">
            <v>39286</v>
          </cell>
          <cell r="J268">
            <v>1.5452196382428942</v>
          </cell>
          <cell r="K268">
            <v>2.2980035109214163</v>
          </cell>
          <cell r="L268">
            <v>3.6815358554488991</v>
          </cell>
          <cell r="O268">
            <v>39286</v>
          </cell>
          <cell r="P268">
            <v>1.1606295817162569</v>
          </cell>
          <cell r="Q268">
            <v>1.1850301051815479</v>
          </cell>
          <cell r="R268">
            <v>1.0887474882786337</v>
          </cell>
        </row>
        <row r="269">
          <cell r="B269">
            <v>39283</v>
          </cell>
          <cell r="C269">
            <v>53.83</v>
          </cell>
          <cell r="D269">
            <v>91.70947984</v>
          </cell>
          <cell r="E269">
            <v>65.02</v>
          </cell>
          <cell r="I269">
            <v>39283</v>
          </cell>
          <cell r="J269">
            <v>1.5455067470571346</v>
          </cell>
          <cell r="K269">
            <v>2.3025227175495857</v>
          </cell>
          <cell r="L269">
            <v>3.6713721061547147</v>
          </cell>
          <cell r="O269">
            <v>39283</v>
          </cell>
          <cell r="P269">
            <v>1.1608451918930573</v>
          </cell>
          <cell r="Q269">
            <v>1.1957550050394108</v>
          </cell>
          <cell r="R269">
            <v>1.1021433355659747</v>
          </cell>
        </row>
        <row r="270">
          <cell r="B270">
            <v>39282</v>
          </cell>
          <cell r="C270">
            <v>53.84</v>
          </cell>
          <cell r="D270">
            <v>92.539479839999998</v>
          </cell>
          <cell r="E270">
            <v>65.820000000000007</v>
          </cell>
          <cell r="I270">
            <v>39282</v>
          </cell>
          <cell r="J270">
            <v>1.5457938558713755</v>
          </cell>
          <cell r="K270">
            <v>2.3233612814461462</v>
          </cell>
          <cell r="L270">
            <v>3.7165443252399775</v>
          </cell>
          <cell r="O270">
            <v>39282</v>
          </cell>
          <cell r="P270">
            <v>1.1377749029754205</v>
          </cell>
          <cell r="Q270">
            <v>1.1914908882284534</v>
          </cell>
          <cell r="R270">
            <v>1.0875753516409914</v>
          </cell>
        </row>
        <row r="271">
          <cell r="B271">
            <v>39281</v>
          </cell>
          <cell r="C271">
            <v>52.77</v>
          </cell>
          <cell r="D271">
            <v>92.20947984</v>
          </cell>
          <cell r="E271">
            <v>64.95</v>
          </cell>
          <cell r="I271">
            <v>39281</v>
          </cell>
          <cell r="J271">
            <v>1.5150732127476316</v>
          </cell>
          <cell r="K271">
            <v>2.3150760692945016</v>
          </cell>
          <cell r="L271">
            <v>3.6674195369847542</v>
          </cell>
          <cell r="O271">
            <v>39281</v>
          </cell>
          <cell r="P271">
            <v>1.1267787839586028</v>
          </cell>
          <cell r="Q271">
            <v>1.2041540230003878</v>
          </cell>
          <cell r="R271">
            <v>1.0939383791024782</v>
          </cell>
        </row>
        <row r="272">
          <cell r="B272">
            <v>39280</v>
          </cell>
          <cell r="C272">
            <v>52.26</v>
          </cell>
          <cell r="D272">
            <v>93.189479840000004</v>
          </cell>
          <cell r="E272">
            <v>65.33</v>
          </cell>
          <cell r="I272">
            <v>39280</v>
          </cell>
          <cell r="J272">
            <v>1.5004306632213609</v>
          </cell>
          <cell r="K272">
            <v>2.3396806387145368</v>
          </cell>
          <cell r="L272">
            <v>3.6888763410502539</v>
          </cell>
          <cell r="O272">
            <v>39280</v>
          </cell>
          <cell r="P272">
            <v>1.1263475636050022</v>
          </cell>
          <cell r="Q272">
            <v>1.2045416699832021</v>
          </cell>
          <cell r="R272">
            <v>1.1051574012056262</v>
          </cell>
        </row>
        <row r="273">
          <cell r="B273">
            <v>39279</v>
          </cell>
          <cell r="C273">
            <v>52.24</v>
          </cell>
          <cell r="D273">
            <v>93.219479840000005</v>
          </cell>
          <cell r="E273">
            <v>66</v>
          </cell>
          <cell r="I273">
            <v>39279</v>
          </cell>
          <cell r="J273">
            <v>1.4998564455928798</v>
          </cell>
          <cell r="K273">
            <v>2.3404338398192319</v>
          </cell>
          <cell r="L273">
            <v>3.7267080745341614</v>
          </cell>
          <cell r="O273">
            <v>39279</v>
          </cell>
          <cell r="P273">
            <v>1.1304441569642087</v>
          </cell>
          <cell r="Q273">
            <v>1.2095810807597882</v>
          </cell>
          <cell r="R273">
            <v>1.1044876088412594</v>
          </cell>
        </row>
        <row r="274">
          <cell r="B274">
            <v>39276</v>
          </cell>
          <cell r="C274">
            <v>52.43</v>
          </cell>
          <cell r="D274">
            <v>93.609479840000006</v>
          </cell>
          <cell r="E274">
            <v>65.960000000000008</v>
          </cell>
          <cell r="I274">
            <v>39276</v>
          </cell>
          <cell r="J274">
            <v>1.5053115130634511</v>
          </cell>
          <cell r="K274">
            <v>2.3502254541802663</v>
          </cell>
          <cell r="L274">
            <v>3.7244494635798988</v>
          </cell>
          <cell r="O274">
            <v>39276</v>
          </cell>
          <cell r="P274">
            <v>1.1293661060802069</v>
          </cell>
          <cell r="Q274">
            <v>1.2143620602144982</v>
          </cell>
          <cell r="R274">
            <v>1.1064969859343603</v>
          </cell>
        </row>
        <row r="275">
          <cell r="B275">
            <v>39275</v>
          </cell>
          <cell r="C275">
            <v>52.38</v>
          </cell>
          <cell r="D275">
            <v>93.97947984000001</v>
          </cell>
          <cell r="E275">
            <v>66.08</v>
          </cell>
          <cell r="I275">
            <v>39275</v>
          </cell>
          <cell r="J275">
            <v>1.5038759689922483</v>
          </cell>
          <cell r="K275">
            <v>2.3595149344715041</v>
          </cell>
          <cell r="L275">
            <v>3.7312252964426875</v>
          </cell>
          <cell r="O275">
            <v>39275</v>
          </cell>
          <cell r="P275">
            <v>1.1304441569642087</v>
          </cell>
          <cell r="Q275">
            <v>1.1991146122238017</v>
          </cell>
          <cell r="R275">
            <v>1.0966175485599463</v>
          </cell>
        </row>
        <row r="276">
          <cell r="B276">
            <v>39274</v>
          </cell>
          <cell r="C276">
            <v>52.43</v>
          </cell>
          <cell r="D276">
            <v>92.799479840000004</v>
          </cell>
          <cell r="E276">
            <v>65.489999999999995</v>
          </cell>
          <cell r="I276">
            <v>39274</v>
          </cell>
          <cell r="J276">
            <v>1.5053115130634511</v>
          </cell>
          <cell r="K276">
            <v>2.3298890243535024</v>
          </cell>
          <cell r="L276">
            <v>3.6979107848673061</v>
          </cell>
          <cell r="O276">
            <v>39274</v>
          </cell>
          <cell r="P276">
            <v>1.1211729193617939</v>
          </cell>
          <cell r="Q276">
            <v>1.1931706918206488</v>
          </cell>
          <cell r="R276">
            <v>1.101138647019424</v>
          </cell>
        </row>
        <row r="277">
          <cell r="B277">
            <v>39273</v>
          </cell>
          <cell r="C277">
            <v>52</v>
          </cell>
          <cell r="D277">
            <v>92.33947984000001</v>
          </cell>
          <cell r="E277">
            <v>65.760000000000005</v>
          </cell>
          <cell r="I277">
            <v>39273</v>
          </cell>
          <cell r="J277">
            <v>1.4929658340511054</v>
          </cell>
          <cell r="K277">
            <v>2.3183399407481802</v>
          </cell>
          <cell r="L277">
            <v>3.7131564088085827</v>
          </cell>
          <cell r="O277">
            <v>39273</v>
          </cell>
          <cell r="P277">
            <v>1.1310909874946098</v>
          </cell>
          <cell r="Q277">
            <v>1.2095810807597882</v>
          </cell>
          <cell r="R277">
            <v>1.1043201607501676</v>
          </cell>
        </row>
        <row r="278">
          <cell r="B278">
            <v>39272</v>
          </cell>
          <cell r="C278">
            <v>52.46</v>
          </cell>
          <cell r="D278">
            <v>93.609479840000006</v>
          </cell>
          <cell r="E278">
            <v>65.95</v>
          </cell>
          <cell r="I278">
            <v>39272</v>
          </cell>
          <cell r="J278">
            <v>1.5061728395061729</v>
          </cell>
          <cell r="K278">
            <v>2.3502254541802663</v>
          </cell>
          <cell r="L278">
            <v>3.7238848108413327</v>
          </cell>
          <cell r="O278">
            <v>39272</v>
          </cell>
          <cell r="P278">
            <v>1.1515739542906425</v>
          </cell>
          <cell r="Q278">
            <v>1.2082889241504071</v>
          </cell>
          <cell r="R278">
            <v>1.1208975217682517</v>
          </cell>
        </row>
        <row r="279">
          <cell r="B279">
            <v>39269</v>
          </cell>
          <cell r="C279">
            <v>53.410000000000004</v>
          </cell>
          <cell r="D279">
            <v>93.509479840000012</v>
          </cell>
          <cell r="E279">
            <v>66.94</v>
          </cell>
          <cell r="I279">
            <v>39269</v>
          </cell>
          <cell r="J279">
            <v>1.5334481768590298</v>
          </cell>
          <cell r="K279">
            <v>2.3477147838312833</v>
          </cell>
          <cell r="L279">
            <v>3.7797854319593447</v>
          </cell>
          <cell r="O279">
            <v>39269</v>
          </cell>
          <cell r="P279">
            <v>1.1474773609314359</v>
          </cell>
          <cell r="Q279">
            <v>1.2026034350691304</v>
          </cell>
          <cell r="R279">
            <v>1.1147019423978568</v>
          </cell>
        </row>
        <row r="280">
          <cell r="B280">
            <v>39268</v>
          </cell>
          <cell r="C280">
            <v>53.22</v>
          </cell>
          <cell r="D280">
            <v>93.06947984</v>
          </cell>
          <cell r="E280">
            <v>66.570000000000007</v>
          </cell>
          <cell r="I280">
            <v>39268</v>
          </cell>
          <cell r="J280">
            <v>1.5279931093884582</v>
          </cell>
          <cell r="K280">
            <v>2.3366678342957572</v>
          </cell>
          <cell r="L280">
            <v>3.7588932806324111</v>
          </cell>
          <cell r="O280">
            <v>39268</v>
          </cell>
          <cell r="P280">
            <v>1.1522207848210435</v>
          </cell>
          <cell r="Q280">
            <v>1.2004067688331825</v>
          </cell>
          <cell r="R280">
            <v>1.1014735432016076</v>
          </cell>
        </row>
        <row r="281">
          <cell r="B281">
            <v>39267</v>
          </cell>
          <cell r="C281">
            <v>53.44</v>
          </cell>
          <cell r="D281">
            <v>92.899479839999998</v>
          </cell>
          <cell r="E281">
            <v>65.78</v>
          </cell>
          <cell r="I281">
            <v>39267</v>
          </cell>
          <cell r="J281">
            <v>1.5343095033017513</v>
          </cell>
          <cell r="K281">
            <v>2.3323996947024854</v>
          </cell>
          <cell r="L281">
            <v>3.714285714285714</v>
          </cell>
          <cell r="O281">
            <v>39267</v>
          </cell>
          <cell r="P281">
            <v>1.1522207848210435</v>
          </cell>
          <cell r="Q281">
            <v>1.2004067688331825</v>
          </cell>
          <cell r="R281">
            <v>1.1014735432016076</v>
          </cell>
        </row>
        <row r="282">
          <cell r="B282">
            <v>39266</v>
          </cell>
          <cell r="C282">
            <v>53.44</v>
          </cell>
          <cell r="D282">
            <v>92.899479839999998</v>
          </cell>
          <cell r="E282">
            <v>65.78</v>
          </cell>
          <cell r="I282">
            <v>39266</v>
          </cell>
          <cell r="J282">
            <v>1.5343095033017513</v>
          </cell>
          <cell r="K282">
            <v>2.3323996947024854</v>
          </cell>
          <cell r="L282">
            <v>3.714285714285714</v>
          </cell>
          <cell r="O282">
            <v>39266</v>
          </cell>
          <cell r="P282">
            <v>1.1405778352738249</v>
          </cell>
          <cell r="Q282">
            <v>1.1992438278847397</v>
          </cell>
          <cell r="R282">
            <v>1.0964501004688547</v>
          </cell>
        </row>
        <row r="283">
          <cell r="B283">
            <v>39265</v>
          </cell>
          <cell r="C283">
            <v>52.900000000000006</v>
          </cell>
          <cell r="D283">
            <v>92.809479840000009</v>
          </cell>
          <cell r="E283">
            <v>65.48</v>
          </cell>
          <cell r="I283">
            <v>39265</v>
          </cell>
          <cell r="J283">
            <v>1.5188056273327593</v>
          </cell>
          <cell r="K283">
            <v>2.3301400913884009</v>
          </cell>
          <cell r="L283">
            <v>3.6973461321287409</v>
          </cell>
          <cell r="O283">
            <v>39265</v>
          </cell>
          <cell r="P283">
            <v>1.1580422595946529</v>
          </cell>
          <cell r="Q283">
            <v>1.1894234376534436</v>
          </cell>
          <cell r="R283">
            <v>1.0917615539182854</v>
          </cell>
        </row>
        <row r="284">
          <cell r="B284">
            <v>39262</v>
          </cell>
          <cell r="C284">
            <v>53.71</v>
          </cell>
          <cell r="D284">
            <v>92.049479840000004</v>
          </cell>
          <cell r="E284">
            <v>65.2</v>
          </cell>
          <cell r="I284">
            <v>39262</v>
          </cell>
          <cell r="J284">
            <v>1.5420614412862477</v>
          </cell>
          <cell r="K284">
            <v>2.3110589967361288</v>
          </cell>
          <cell r="L284">
            <v>3.6815358554488991</v>
          </cell>
          <cell r="O284">
            <v>39262</v>
          </cell>
          <cell r="P284">
            <v>1.1448900388098318</v>
          </cell>
          <cell r="Q284">
            <v>1.1865806931128053</v>
          </cell>
          <cell r="R284">
            <v>1.0890823844608173</v>
          </cell>
        </row>
        <row r="285">
          <cell r="B285">
            <v>39261</v>
          </cell>
          <cell r="C285">
            <v>53.1</v>
          </cell>
          <cell r="D285">
            <v>91.829479840000005</v>
          </cell>
          <cell r="E285">
            <v>65.040000000000006</v>
          </cell>
          <cell r="I285">
            <v>39261</v>
          </cell>
          <cell r="J285">
            <v>1.5245478036175713</v>
          </cell>
          <cell r="K285">
            <v>2.3055355219683658</v>
          </cell>
          <cell r="L285">
            <v>3.6725014116318464</v>
          </cell>
          <cell r="O285">
            <v>39261</v>
          </cell>
          <cell r="P285">
            <v>1.1457524795170331</v>
          </cell>
          <cell r="Q285">
            <v>1.1901987316190723</v>
          </cell>
          <cell r="R285">
            <v>1.0907568653717348</v>
          </cell>
        </row>
        <row r="286">
          <cell r="B286">
            <v>39260</v>
          </cell>
          <cell r="C286">
            <v>53.14</v>
          </cell>
          <cell r="D286">
            <v>92.109479840000006</v>
          </cell>
          <cell r="E286">
            <v>65.14</v>
          </cell>
          <cell r="I286">
            <v>39260</v>
          </cell>
          <cell r="J286">
            <v>1.5256962388745337</v>
          </cell>
          <cell r="K286">
            <v>2.3125653989455186</v>
          </cell>
          <cell r="L286">
            <v>3.6781479390175043</v>
          </cell>
          <cell r="O286">
            <v>39260</v>
          </cell>
          <cell r="P286">
            <v>1.1354031910306166</v>
          </cell>
          <cell r="Q286">
            <v>1.1828334389456001</v>
          </cell>
          <cell r="R286">
            <v>1.0661419959812459</v>
          </cell>
        </row>
        <row r="287">
          <cell r="B287">
            <v>39259</v>
          </cell>
          <cell r="C287">
            <v>52.660000000000004</v>
          </cell>
          <cell r="D287">
            <v>91.539479839999998</v>
          </cell>
          <cell r="E287">
            <v>63.67</v>
          </cell>
          <cell r="I287">
            <v>39259</v>
          </cell>
          <cell r="J287">
            <v>1.5119150157909849</v>
          </cell>
          <cell r="K287">
            <v>2.2982545779563144</v>
          </cell>
          <cell r="L287">
            <v>3.5951439864483343</v>
          </cell>
          <cell r="O287">
            <v>39259</v>
          </cell>
          <cell r="P287">
            <v>1.1183699870633894</v>
          </cell>
          <cell r="Q287">
            <v>1.1714624607830468</v>
          </cell>
          <cell r="R287">
            <v>1.0383456128600135</v>
          </cell>
        </row>
        <row r="288">
          <cell r="B288">
            <v>39258</v>
          </cell>
          <cell r="C288">
            <v>51.870000000000005</v>
          </cell>
          <cell r="D288">
            <v>90.659479840000003</v>
          </cell>
          <cell r="E288">
            <v>62.01</v>
          </cell>
          <cell r="I288">
            <v>39258</v>
          </cell>
          <cell r="J288">
            <v>1.4892334194659778</v>
          </cell>
          <cell r="K288">
            <v>2.2761606788852626</v>
          </cell>
          <cell r="L288">
            <v>3.5014116318464144</v>
          </cell>
          <cell r="O288">
            <v>39258</v>
          </cell>
          <cell r="P288">
            <v>1.1179387667097886</v>
          </cell>
          <cell r="Q288">
            <v>1.1643555994314512</v>
          </cell>
          <cell r="R288">
            <v>1.0102143335565974</v>
          </cell>
        </row>
        <row r="289">
          <cell r="B289">
            <v>39255</v>
          </cell>
          <cell r="C289">
            <v>51.85</v>
          </cell>
          <cell r="D289">
            <v>90.109479840000006</v>
          </cell>
          <cell r="E289">
            <v>60.33</v>
          </cell>
          <cell r="I289">
            <v>39255</v>
          </cell>
          <cell r="J289">
            <v>1.4886592018374964</v>
          </cell>
          <cell r="K289">
            <v>2.262351991965855</v>
          </cell>
          <cell r="L289">
            <v>3.4065499717673626</v>
          </cell>
          <cell r="O289">
            <v>39255</v>
          </cell>
          <cell r="P289">
            <v>1.1235446313065975</v>
          </cell>
          <cell r="Q289">
            <v>1.1692657945470992</v>
          </cell>
          <cell r="R289">
            <v>1.0306430006697924</v>
          </cell>
        </row>
        <row r="290">
          <cell r="B290">
            <v>39254</v>
          </cell>
          <cell r="C290">
            <v>52.11</v>
          </cell>
          <cell r="D290">
            <v>90.489479840000001</v>
          </cell>
          <cell r="E290">
            <v>61.550000000000004</v>
          </cell>
          <cell r="I290">
            <v>39254</v>
          </cell>
          <cell r="J290">
            <v>1.4961240310077519</v>
          </cell>
          <cell r="K290">
            <v>2.2718925392919913</v>
          </cell>
          <cell r="L290">
            <v>3.4754376058723886</v>
          </cell>
          <cell r="O290">
            <v>39254</v>
          </cell>
          <cell r="P290">
            <v>1.1140577835273824</v>
          </cell>
          <cell r="Q290">
            <v>1.1652601090580179</v>
          </cell>
          <cell r="R290">
            <v>1.0375083724045546</v>
          </cell>
        </row>
        <row r="291">
          <cell r="B291">
            <v>39253</v>
          </cell>
          <cell r="C291">
            <v>51.67</v>
          </cell>
          <cell r="D291">
            <v>90.179479839999999</v>
          </cell>
          <cell r="E291">
            <v>61.96</v>
          </cell>
          <cell r="I291">
            <v>39253</v>
          </cell>
          <cell r="J291">
            <v>1.4834912431811658</v>
          </cell>
          <cell r="K291">
            <v>2.2641094612101433</v>
          </cell>
          <cell r="L291">
            <v>3.4985883681535852</v>
          </cell>
          <cell r="O291">
            <v>39253</v>
          </cell>
          <cell r="P291">
            <v>1.1181543768865889</v>
          </cell>
          <cell r="Q291">
            <v>1.181412066675281</v>
          </cell>
          <cell r="R291">
            <v>1.0354989953114535</v>
          </cell>
        </row>
        <row r="292">
          <cell r="B292">
            <v>39252</v>
          </cell>
          <cell r="C292">
            <v>51.86</v>
          </cell>
          <cell r="D292">
            <v>91.429479839999999</v>
          </cell>
          <cell r="E292">
            <v>61.84</v>
          </cell>
          <cell r="I292">
            <v>39252</v>
          </cell>
          <cell r="J292">
            <v>1.4889463106517371</v>
          </cell>
          <cell r="K292">
            <v>2.2954928405724329</v>
          </cell>
          <cell r="L292">
            <v>3.491812535290796</v>
          </cell>
          <cell r="O292">
            <v>39252</v>
          </cell>
          <cell r="P292">
            <v>1.1233290211297973</v>
          </cell>
          <cell r="Q292">
            <v>1.1896818689753197</v>
          </cell>
          <cell r="R292">
            <v>1.0415271265907569</v>
          </cell>
        </row>
        <row r="293">
          <cell r="B293">
            <v>39251</v>
          </cell>
          <cell r="C293">
            <v>52.1</v>
          </cell>
          <cell r="D293">
            <v>92.06947984</v>
          </cell>
          <cell r="E293">
            <v>62.2</v>
          </cell>
          <cell r="I293">
            <v>39251</v>
          </cell>
          <cell r="J293">
            <v>1.4958369221935115</v>
          </cell>
          <cell r="K293">
            <v>2.3115611308059254</v>
          </cell>
          <cell r="L293">
            <v>3.5121400338791644</v>
          </cell>
          <cell r="O293">
            <v>39251</v>
          </cell>
          <cell r="P293">
            <v>1.1453212591634325</v>
          </cell>
          <cell r="Q293">
            <v>1.1962718676831632</v>
          </cell>
          <cell r="R293">
            <v>1.0495646349631613</v>
          </cell>
        </row>
        <row r="294">
          <cell r="B294">
            <v>39248</v>
          </cell>
          <cell r="C294">
            <v>53.120000000000005</v>
          </cell>
          <cell r="D294">
            <v>92.579479840000005</v>
          </cell>
          <cell r="E294">
            <v>62.68</v>
          </cell>
          <cell r="I294">
            <v>39248</v>
          </cell>
          <cell r="J294">
            <v>1.5251220212460526</v>
          </cell>
          <cell r="K294">
            <v>2.3243655495857398</v>
          </cell>
          <cell r="L294">
            <v>3.5392433653303215</v>
          </cell>
          <cell r="O294">
            <v>39248</v>
          </cell>
          <cell r="P294">
            <v>1.1343251401466148</v>
          </cell>
          <cell r="Q294">
            <v>1.193687554464401</v>
          </cell>
          <cell r="R294">
            <v>1.0482250502344275</v>
          </cell>
        </row>
        <row r="295">
          <cell r="B295">
            <v>39247</v>
          </cell>
          <cell r="C295">
            <v>52.61</v>
          </cell>
          <cell r="D295">
            <v>92.379479840000002</v>
          </cell>
          <cell r="E295">
            <v>62.6</v>
          </cell>
          <cell r="I295">
            <v>39247</v>
          </cell>
          <cell r="J295">
            <v>1.5104794717197818</v>
          </cell>
          <cell r="K295">
            <v>2.3193442088877734</v>
          </cell>
          <cell r="L295">
            <v>3.5347261434217954</v>
          </cell>
          <cell r="O295">
            <v>39247</v>
          </cell>
          <cell r="P295">
            <v>1.1476929711082364</v>
          </cell>
          <cell r="Q295">
            <v>1.190974025584701</v>
          </cell>
          <cell r="R295">
            <v>1.0493971868720697</v>
          </cell>
        </row>
        <row r="296">
          <cell r="B296">
            <v>39246</v>
          </cell>
          <cell r="C296">
            <v>53.230000000000004</v>
          </cell>
          <cell r="D296">
            <v>92.169479840000008</v>
          </cell>
          <cell r="E296">
            <v>62.67</v>
          </cell>
          <cell r="I296">
            <v>39246</v>
          </cell>
          <cell r="J296">
            <v>1.5282802182026991</v>
          </cell>
          <cell r="K296">
            <v>2.3140718011549088</v>
          </cell>
          <cell r="L296">
            <v>3.5386787125917558</v>
          </cell>
          <cell r="O296">
            <v>39246</v>
          </cell>
          <cell r="P296">
            <v>1.1522207848210435</v>
          </cell>
          <cell r="Q296">
            <v>1.1894234376534436</v>
          </cell>
          <cell r="R296">
            <v>1.0478901540522438</v>
          </cell>
        </row>
        <row r="297">
          <cell r="B297">
            <v>39245</v>
          </cell>
          <cell r="C297">
            <v>53.44</v>
          </cell>
          <cell r="D297">
            <v>92.049479840000004</v>
          </cell>
          <cell r="E297">
            <v>62.58</v>
          </cell>
          <cell r="I297">
            <v>39245</v>
          </cell>
          <cell r="J297">
            <v>1.5343095033017513</v>
          </cell>
          <cell r="K297">
            <v>2.3110589967361288</v>
          </cell>
          <cell r="L297">
            <v>3.5335968379446636</v>
          </cell>
          <cell r="O297">
            <v>39245</v>
          </cell>
          <cell r="P297">
            <v>1.1718413109098749</v>
          </cell>
          <cell r="Q297">
            <v>1.1904571629409484</v>
          </cell>
          <cell r="R297">
            <v>1.0507367716008038</v>
          </cell>
        </row>
        <row r="298">
          <cell r="B298">
            <v>39244</v>
          </cell>
          <cell r="C298">
            <v>54.35</v>
          </cell>
          <cell r="D298">
            <v>92.129479840000002</v>
          </cell>
          <cell r="E298">
            <v>62.75</v>
          </cell>
          <cell r="I298">
            <v>39244</v>
          </cell>
          <cell r="J298">
            <v>1.5604364053976458</v>
          </cell>
          <cell r="K298">
            <v>2.3130675330153152</v>
          </cell>
          <cell r="L298">
            <v>3.5431959345002824</v>
          </cell>
          <cell r="O298">
            <v>39244</v>
          </cell>
          <cell r="P298">
            <v>1.1099611901681761</v>
          </cell>
          <cell r="Q298">
            <v>1.1914908882284534</v>
          </cell>
          <cell r="R298">
            <v>1.047052913596785</v>
          </cell>
        </row>
        <row r="299">
          <cell r="B299">
            <v>39241</v>
          </cell>
          <cell r="C299">
            <v>51.480000000000004</v>
          </cell>
          <cell r="D299">
            <v>92.20947984</v>
          </cell>
          <cell r="E299">
            <v>62.53</v>
          </cell>
          <cell r="I299">
            <v>39241</v>
          </cell>
          <cell r="J299">
            <v>1.4780361757105944</v>
          </cell>
          <cell r="K299">
            <v>2.3150760692945016</v>
          </cell>
          <cell r="L299">
            <v>3.5307735742518349</v>
          </cell>
          <cell r="O299">
            <v>39241</v>
          </cell>
          <cell r="P299">
            <v>1.1103924105217766</v>
          </cell>
          <cell r="Q299">
            <v>1.1817997136580953</v>
          </cell>
          <cell r="R299">
            <v>1.0432016075016746</v>
          </cell>
        </row>
        <row r="300">
          <cell r="B300">
            <v>39240</v>
          </cell>
          <cell r="C300">
            <v>51.5</v>
          </cell>
          <cell r="D300">
            <v>91.45947984</v>
          </cell>
          <cell r="E300">
            <v>62.300000000000004</v>
          </cell>
          <cell r="I300">
            <v>39240</v>
          </cell>
          <cell r="J300">
            <v>1.4786103933390755</v>
          </cell>
          <cell r="K300">
            <v>2.296246041677128</v>
          </cell>
          <cell r="L300">
            <v>3.5177865612648223</v>
          </cell>
          <cell r="O300">
            <v>39240</v>
          </cell>
          <cell r="P300">
            <v>1.1269943941354033</v>
          </cell>
          <cell r="Q300">
            <v>1.1980808869362967</v>
          </cell>
          <cell r="R300">
            <v>1.068151373074347</v>
          </cell>
        </row>
        <row r="301">
          <cell r="B301">
            <v>39239</v>
          </cell>
          <cell r="C301">
            <v>52.27</v>
          </cell>
          <cell r="D301">
            <v>92.719479840000005</v>
          </cell>
          <cell r="E301">
            <v>63.79</v>
          </cell>
          <cell r="I301">
            <v>39239</v>
          </cell>
          <cell r="J301">
            <v>1.5007177720356017</v>
          </cell>
          <cell r="K301">
            <v>2.327880488074316</v>
          </cell>
          <cell r="L301">
            <v>3.6019198193111235</v>
          </cell>
          <cell r="O301">
            <v>39239</v>
          </cell>
          <cell r="P301">
            <v>1.1513583441138422</v>
          </cell>
          <cell r="Q301">
            <v>1.1964010833441014</v>
          </cell>
          <cell r="R301">
            <v>1.0817146684527799</v>
          </cell>
        </row>
        <row r="302">
          <cell r="B302">
            <v>39238</v>
          </cell>
          <cell r="C302">
            <v>53.400000000000006</v>
          </cell>
          <cell r="D302">
            <v>92.58947984000001</v>
          </cell>
          <cell r="E302">
            <v>64.600000000000009</v>
          </cell>
          <cell r="I302">
            <v>39238</v>
          </cell>
          <cell r="J302">
            <v>1.5331610680447891</v>
          </cell>
          <cell r="K302">
            <v>2.3246166166206379</v>
          </cell>
          <cell r="L302">
            <v>3.6476566911349524</v>
          </cell>
          <cell r="O302">
            <v>39238</v>
          </cell>
          <cell r="P302">
            <v>1.155670547649849</v>
          </cell>
          <cell r="Q302">
            <v>1.2108732373691691</v>
          </cell>
          <cell r="R302">
            <v>1.0904219691895514</v>
          </cell>
        </row>
        <row r="303">
          <cell r="B303">
            <v>39237</v>
          </cell>
          <cell r="C303">
            <v>53.6</v>
          </cell>
          <cell r="D303">
            <v>93.70947984</v>
          </cell>
          <cell r="E303">
            <v>65.12</v>
          </cell>
          <cell r="I303">
            <v>39237</v>
          </cell>
          <cell r="J303">
            <v>1.5389032443296011</v>
          </cell>
          <cell r="K303">
            <v>2.3527361245292493</v>
          </cell>
          <cell r="L303">
            <v>3.6770186335403729</v>
          </cell>
          <cell r="O303">
            <v>39237</v>
          </cell>
          <cell r="P303">
            <v>1.1709788702026735</v>
          </cell>
          <cell r="Q303">
            <v>1.2111316686910454</v>
          </cell>
          <cell r="R303">
            <v>1.1031480241125251</v>
          </cell>
        </row>
        <row r="304">
          <cell r="B304">
            <v>39234</v>
          </cell>
          <cell r="C304">
            <v>54.31</v>
          </cell>
          <cell r="D304">
            <v>93.72947984000001</v>
          </cell>
          <cell r="E304">
            <v>65.88</v>
          </cell>
          <cell r="I304">
            <v>39234</v>
          </cell>
          <cell r="J304">
            <v>1.5592879701406834</v>
          </cell>
          <cell r="K304">
            <v>2.3532382585990463</v>
          </cell>
          <cell r="L304">
            <v>3.7199322416713718</v>
          </cell>
          <cell r="O304">
            <v>39234</v>
          </cell>
          <cell r="P304">
            <v>1.1511427339370417</v>
          </cell>
          <cell r="Q304">
            <v>1.2018281411035019</v>
          </cell>
          <cell r="R304">
            <v>1.0890823844608173</v>
          </cell>
        </row>
        <row r="305">
          <cell r="B305">
            <v>39233</v>
          </cell>
          <cell r="C305">
            <v>53.39</v>
          </cell>
          <cell r="D305">
            <v>93.009479840000012</v>
          </cell>
          <cell r="E305">
            <v>65.040000000000006</v>
          </cell>
          <cell r="I305">
            <v>39233</v>
          </cell>
          <cell r="J305">
            <v>1.5328739592305485</v>
          </cell>
          <cell r="K305">
            <v>2.3351614320863674</v>
          </cell>
          <cell r="L305">
            <v>3.6725014116318464</v>
          </cell>
          <cell r="O305">
            <v>39233</v>
          </cell>
          <cell r="P305">
            <v>1.1606295817162569</v>
          </cell>
          <cell r="Q305">
            <v>1.2068675518800878</v>
          </cell>
          <cell r="R305">
            <v>1.1014735432016076</v>
          </cell>
        </row>
        <row r="306">
          <cell r="B306">
            <v>39232</v>
          </cell>
          <cell r="C306">
            <v>53.83</v>
          </cell>
          <cell r="D306">
            <v>93.399479839999998</v>
          </cell>
          <cell r="E306">
            <v>65.78</v>
          </cell>
          <cell r="I306">
            <v>39232</v>
          </cell>
          <cell r="J306">
            <v>1.5455067470571346</v>
          </cell>
          <cell r="K306">
            <v>2.3449530464474013</v>
          </cell>
          <cell r="L306">
            <v>3.714285714285714</v>
          </cell>
          <cell r="O306">
            <v>39232</v>
          </cell>
          <cell r="P306">
            <v>1.1709788702026735</v>
          </cell>
          <cell r="Q306">
            <v>1.2049293169660165</v>
          </cell>
          <cell r="R306">
            <v>1.101808439383791</v>
          </cell>
        </row>
        <row r="307">
          <cell r="B307">
            <v>39231</v>
          </cell>
          <cell r="C307">
            <v>54.31</v>
          </cell>
          <cell r="D307">
            <v>93.249479840000006</v>
          </cell>
          <cell r="E307">
            <v>65.8</v>
          </cell>
          <cell r="I307">
            <v>39231</v>
          </cell>
          <cell r="J307">
            <v>1.5592879701406834</v>
          </cell>
          <cell r="K307">
            <v>2.341187040923927</v>
          </cell>
          <cell r="L307">
            <v>3.7154150197628457</v>
          </cell>
          <cell r="O307">
            <v>39231</v>
          </cell>
          <cell r="P307">
            <v>1.1800344976282882</v>
          </cell>
          <cell r="Q307">
            <v>1.1976932399534823</v>
          </cell>
          <cell r="R307">
            <v>1.1051574012056262</v>
          </cell>
        </row>
        <row r="308">
          <cell r="B308">
            <v>39230</v>
          </cell>
          <cell r="C308">
            <v>54.730000000000004</v>
          </cell>
          <cell r="D308">
            <v>92.689479840000004</v>
          </cell>
          <cell r="E308">
            <v>66</v>
          </cell>
          <cell r="I308">
            <v>39230</v>
          </cell>
          <cell r="J308">
            <v>1.5713465403387885</v>
          </cell>
          <cell r="K308">
            <v>2.3271272869696209</v>
          </cell>
          <cell r="L308">
            <v>3.7267080745341614</v>
          </cell>
          <cell r="O308">
            <v>39230</v>
          </cell>
          <cell r="P308">
            <v>1.1800344976282882</v>
          </cell>
          <cell r="Q308">
            <v>1.1976932399534823</v>
          </cell>
          <cell r="R308">
            <v>1.1051574012056262</v>
          </cell>
        </row>
        <row r="309">
          <cell r="B309">
            <v>39227</v>
          </cell>
          <cell r="C309">
            <v>54.730000000000004</v>
          </cell>
          <cell r="D309">
            <v>92.689479840000004</v>
          </cell>
          <cell r="E309">
            <v>66</v>
          </cell>
          <cell r="I309">
            <v>39227</v>
          </cell>
          <cell r="J309">
            <v>1.5713465403387885</v>
          </cell>
          <cell r="K309">
            <v>2.3271272869696209</v>
          </cell>
          <cell r="L309">
            <v>3.7267080745341614</v>
          </cell>
          <cell r="O309">
            <v>39227</v>
          </cell>
          <cell r="P309">
            <v>1.1720569210866751</v>
          </cell>
          <cell r="Q309">
            <v>1.193687554464401</v>
          </cell>
          <cell r="R309">
            <v>1.0992967180174147</v>
          </cell>
        </row>
        <row r="310">
          <cell r="B310">
            <v>39226</v>
          </cell>
          <cell r="C310">
            <v>54.36</v>
          </cell>
          <cell r="D310">
            <v>92.379479840000002</v>
          </cell>
          <cell r="E310">
            <v>65.650000000000006</v>
          </cell>
          <cell r="I310">
            <v>39226</v>
          </cell>
          <cell r="J310">
            <v>1.5607235142118863</v>
          </cell>
          <cell r="K310">
            <v>2.3193442088877734</v>
          </cell>
          <cell r="L310">
            <v>3.7069452286843592</v>
          </cell>
          <cell r="O310">
            <v>39226</v>
          </cell>
          <cell r="P310">
            <v>1.184993531694696</v>
          </cell>
          <cell r="Q310">
            <v>1.2055753952707069</v>
          </cell>
          <cell r="R310">
            <v>1.1059946416610851</v>
          </cell>
        </row>
        <row r="311">
          <cell r="B311">
            <v>39225</v>
          </cell>
          <cell r="C311">
            <v>54.96</v>
          </cell>
          <cell r="D311">
            <v>93.299479840000004</v>
          </cell>
          <cell r="E311">
            <v>66.05</v>
          </cell>
          <cell r="I311">
            <v>39225</v>
          </cell>
          <cell r="J311">
            <v>1.5779500430663222</v>
          </cell>
          <cell r="K311">
            <v>2.3424423760984183</v>
          </cell>
          <cell r="L311">
            <v>3.7295313382269901</v>
          </cell>
          <cell r="O311">
            <v>39225</v>
          </cell>
          <cell r="P311">
            <v>1.1957740405347133</v>
          </cell>
          <cell r="Q311">
            <v>1.2093226494379119</v>
          </cell>
          <cell r="R311">
            <v>1.1096784996651037</v>
          </cell>
        </row>
        <row r="312">
          <cell r="B312">
            <v>39224</v>
          </cell>
          <cell r="C312">
            <v>55.46</v>
          </cell>
          <cell r="D312">
            <v>93.58947984000001</v>
          </cell>
          <cell r="E312">
            <v>66.27</v>
          </cell>
          <cell r="I312">
            <v>39224</v>
          </cell>
          <cell r="J312">
            <v>1.5923054837783521</v>
          </cell>
          <cell r="K312">
            <v>2.3497233201104697</v>
          </cell>
          <cell r="L312">
            <v>3.7419536984754371</v>
          </cell>
          <cell r="O312">
            <v>39224</v>
          </cell>
          <cell r="P312">
            <v>1.2061233290211297</v>
          </cell>
          <cell r="Q312">
            <v>1.1985977495800493</v>
          </cell>
          <cell r="R312">
            <v>1.1170462156731416</v>
          </cell>
        </row>
        <row r="313">
          <cell r="B313">
            <v>39223</v>
          </cell>
          <cell r="C313">
            <v>55.94</v>
          </cell>
          <cell r="D313">
            <v>92.759479840000012</v>
          </cell>
          <cell r="E313">
            <v>66.710000000000008</v>
          </cell>
          <cell r="I313">
            <v>39223</v>
          </cell>
          <cell r="J313">
            <v>1.6060867068619007</v>
          </cell>
          <cell r="K313">
            <v>2.3288847562139097</v>
          </cell>
          <cell r="L313">
            <v>3.7667984189723325</v>
          </cell>
          <cell r="O313">
            <v>39223</v>
          </cell>
          <cell r="P313">
            <v>1.2078482104355326</v>
          </cell>
          <cell r="Q313">
            <v>1.1869683400956197</v>
          </cell>
          <cell r="R313">
            <v>1.1247488278633624</v>
          </cell>
        </row>
        <row r="314">
          <cell r="B314">
            <v>39220</v>
          </cell>
          <cell r="C314">
            <v>56.02</v>
          </cell>
          <cell r="D314">
            <v>91.859479840000006</v>
          </cell>
          <cell r="E314">
            <v>67.17</v>
          </cell>
          <cell r="I314">
            <v>39220</v>
          </cell>
          <cell r="J314">
            <v>1.6083835773758257</v>
          </cell>
          <cell r="K314">
            <v>2.3062887230730609</v>
          </cell>
          <cell r="L314">
            <v>3.7927724449463578</v>
          </cell>
          <cell r="O314">
            <v>39220</v>
          </cell>
          <cell r="P314">
            <v>1.2048296679603276</v>
          </cell>
          <cell r="Q314">
            <v>1.1837379485721671</v>
          </cell>
          <cell r="R314">
            <v>1.1172136637642331</v>
          </cell>
        </row>
        <row r="315">
          <cell r="B315">
            <v>39219</v>
          </cell>
          <cell r="C315">
            <v>55.88</v>
          </cell>
          <cell r="D315">
            <v>91.609479840000006</v>
          </cell>
          <cell r="E315">
            <v>66.72</v>
          </cell>
          <cell r="I315">
            <v>39219</v>
          </cell>
          <cell r="J315">
            <v>1.6043640539764572</v>
          </cell>
          <cell r="K315">
            <v>2.3000120472006027</v>
          </cell>
          <cell r="L315">
            <v>3.7673630717108977</v>
          </cell>
          <cell r="O315">
            <v>39219</v>
          </cell>
          <cell r="P315">
            <v>1.1972833117723156</v>
          </cell>
          <cell r="Q315">
            <v>1.1874852027393721</v>
          </cell>
          <cell r="R315">
            <v>1.1222371064969858</v>
          </cell>
        </row>
        <row r="316">
          <cell r="B316">
            <v>39218</v>
          </cell>
          <cell r="C316">
            <v>55.53</v>
          </cell>
          <cell r="D316">
            <v>91.899479839999998</v>
          </cell>
          <cell r="E316">
            <v>67.02</v>
          </cell>
          <cell r="I316">
            <v>39218</v>
          </cell>
          <cell r="J316">
            <v>1.5943152454780363</v>
          </cell>
          <cell r="K316">
            <v>2.3072929912126536</v>
          </cell>
          <cell r="L316">
            <v>3.7843026538678708</v>
          </cell>
          <cell r="O316">
            <v>39218</v>
          </cell>
          <cell r="P316">
            <v>1.1931867184131091</v>
          </cell>
          <cell r="Q316">
            <v>1.1799906944049618</v>
          </cell>
          <cell r="R316">
            <v>1.1172136637642331</v>
          </cell>
        </row>
        <row r="317">
          <cell r="B317">
            <v>39217</v>
          </cell>
          <cell r="C317">
            <v>55.34</v>
          </cell>
          <cell r="D317">
            <v>91.31947984</v>
          </cell>
          <cell r="E317">
            <v>66.72</v>
          </cell>
          <cell r="I317">
            <v>39217</v>
          </cell>
          <cell r="J317">
            <v>1.5888601780074649</v>
          </cell>
          <cell r="K317">
            <v>2.2927311031885513</v>
          </cell>
          <cell r="L317">
            <v>3.7673630717108977</v>
          </cell>
          <cell r="O317">
            <v>39217</v>
          </cell>
          <cell r="P317">
            <v>1.1944803794739112</v>
          </cell>
          <cell r="Q317">
            <v>1.1724961860705518</v>
          </cell>
          <cell r="R317">
            <v>1.1172136637642331</v>
          </cell>
        </row>
        <row r="318">
          <cell r="B318">
            <v>39216</v>
          </cell>
          <cell r="C318">
            <v>55.400000000000006</v>
          </cell>
          <cell r="D318">
            <v>90.739479840000001</v>
          </cell>
          <cell r="E318">
            <v>66.72</v>
          </cell>
          <cell r="I318">
            <v>39216</v>
          </cell>
          <cell r="J318">
            <v>1.5905828308929086</v>
          </cell>
          <cell r="K318">
            <v>2.278169215164449</v>
          </cell>
          <cell r="L318">
            <v>3.7673630717108977</v>
          </cell>
          <cell r="O318">
            <v>39216</v>
          </cell>
          <cell r="P318">
            <v>1.1970677015955153</v>
          </cell>
          <cell r="Q318">
            <v>1.1693950102080373</v>
          </cell>
          <cell r="R318">
            <v>1.0840589417280642</v>
          </cell>
        </row>
        <row r="319">
          <cell r="B319">
            <v>39213</v>
          </cell>
          <cell r="C319">
            <v>55.52</v>
          </cell>
          <cell r="D319">
            <v>90.499479840000006</v>
          </cell>
          <cell r="E319">
            <v>64.739999999999995</v>
          </cell>
          <cell r="I319">
            <v>39213</v>
          </cell>
          <cell r="J319">
            <v>1.5940281366637958</v>
          </cell>
          <cell r="K319">
            <v>2.2721436063268894</v>
          </cell>
          <cell r="L319">
            <v>3.6555618294748724</v>
          </cell>
          <cell r="O319">
            <v>39213</v>
          </cell>
          <cell r="P319">
            <v>1.1893057352307028</v>
          </cell>
          <cell r="Q319">
            <v>1.1622881488564416</v>
          </cell>
          <cell r="R319">
            <v>1.0653047555257871</v>
          </cell>
        </row>
        <row r="320">
          <cell r="B320">
            <v>39212</v>
          </cell>
          <cell r="C320">
            <v>55.160000000000004</v>
          </cell>
          <cell r="D320">
            <v>89.949479840000009</v>
          </cell>
          <cell r="E320">
            <v>63.620000000000005</v>
          </cell>
          <cell r="I320">
            <v>39212</v>
          </cell>
          <cell r="J320">
            <v>1.5836922193511342</v>
          </cell>
          <cell r="K320">
            <v>2.2583349194074822</v>
          </cell>
          <cell r="L320">
            <v>3.5923207227555056</v>
          </cell>
          <cell r="O320">
            <v>39212</v>
          </cell>
          <cell r="P320">
            <v>1.1946959896507114</v>
          </cell>
          <cell r="Q320">
            <v>1.1691365788861612</v>
          </cell>
          <cell r="R320">
            <v>1.0696584058941729</v>
          </cell>
        </row>
        <row r="321">
          <cell r="B321">
            <v>39211</v>
          </cell>
          <cell r="C321">
            <v>55.410000000000004</v>
          </cell>
          <cell r="D321">
            <v>90.47947984000001</v>
          </cell>
          <cell r="E321">
            <v>63.88</v>
          </cell>
          <cell r="I321">
            <v>39211</v>
          </cell>
          <cell r="J321">
            <v>1.5908699397071493</v>
          </cell>
          <cell r="K321">
            <v>2.2716414722570928</v>
          </cell>
          <cell r="L321">
            <v>3.6070016939582157</v>
          </cell>
          <cell r="O321">
            <v>39211</v>
          </cell>
          <cell r="P321">
            <v>1.1858559724018973</v>
          </cell>
          <cell r="Q321">
            <v>1.170299519834604</v>
          </cell>
          <cell r="R321">
            <v>1.0684862692565305</v>
          </cell>
        </row>
        <row r="322">
          <cell r="B322">
            <v>39210</v>
          </cell>
          <cell r="C322">
            <v>55</v>
          </cell>
          <cell r="D322">
            <v>90.56947984</v>
          </cell>
          <cell r="E322">
            <v>63.81</v>
          </cell>
          <cell r="I322">
            <v>39210</v>
          </cell>
          <cell r="J322">
            <v>1.5790984783232846</v>
          </cell>
          <cell r="K322">
            <v>2.2739010755711777</v>
          </cell>
          <cell r="L322">
            <v>3.6030491247882552</v>
          </cell>
          <cell r="O322">
            <v>39210</v>
          </cell>
          <cell r="P322">
            <v>1.2039672272531263</v>
          </cell>
          <cell r="Q322">
            <v>1.1770187342033855</v>
          </cell>
          <cell r="R322">
            <v>1.0760214333556599</v>
          </cell>
        </row>
        <row r="323">
          <cell r="B323">
            <v>39209</v>
          </cell>
          <cell r="C323">
            <v>55.84</v>
          </cell>
          <cell r="D323">
            <v>91.08947984000001</v>
          </cell>
          <cell r="E323">
            <v>64.260000000000005</v>
          </cell>
          <cell r="I323">
            <v>39209</v>
          </cell>
          <cell r="J323">
            <v>1.6032156187194948</v>
          </cell>
          <cell r="K323">
            <v>2.2869565613858902</v>
          </cell>
          <cell r="L323">
            <v>3.6284584980237153</v>
          </cell>
          <cell r="O323">
            <v>39209</v>
          </cell>
          <cell r="P323">
            <v>1.2041828374299266</v>
          </cell>
          <cell r="Q323">
            <v>1.1793446161002714</v>
          </cell>
          <cell r="R323">
            <v>1.0758539852645681</v>
          </cell>
        </row>
        <row r="324">
          <cell r="B324">
            <v>39206</v>
          </cell>
          <cell r="C324">
            <v>55.85</v>
          </cell>
          <cell r="D324">
            <v>91.269479840000002</v>
          </cell>
          <cell r="E324">
            <v>64.25</v>
          </cell>
          <cell r="I324">
            <v>39206</v>
          </cell>
          <cell r="J324">
            <v>1.6035027275337355</v>
          </cell>
          <cell r="K324">
            <v>2.2914757680140601</v>
          </cell>
          <cell r="L324">
            <v>3.6278938452851492</v>
          </cell>
          <cell r="O324">
            <v>39206</v>
          </cell>
          <cell r="P324">
            <v>1.2145321259163431</v>
          </cell>
          <cell r="Q324">
            <v>1.1846424581987336</v>
          </cell>
          <cell r="R324">
            <v>1.0877427997320832</v>
          </cell>
        </row>
        <row r="325">
          <cell r="B325">
            <v>39205</v>
          </cell>
          <cell r="C325">
            <v>56.33</v>
          </cell>
          <cell r="D325">
            <v>91.679479839999999</v>
          </cell>
          <cell r="E325">
            <v>64.960000000000008</v>
          </cell>
          <cell r="I325">
            <v>39205</v>
          </cell>
          <cell r="J325">
            <v>1.617283950617284</v>
          </cell>
          <cell r="K325">
            <v>2.301769516444891</v>
          </cell>
          <cell r="L325">
            <v>3.6679841897233203</v>
          </cell>
          <cell r="O325">
            <v>39205</v>
          </cell>
          <cell r="P325">
            <v>1.2151789564467441</v>
          </cell>
          <cell r="Q325">
            <v>1.1761142245768188</v>
          </cell>
          <cell r="R325">
            <v>1.077193569993302</v>
          </cell>
        </row>
        <row r="326">
          <cell r="B326">
            <v>39204</v>
          </cell>
          <cell r="C326">
            <v>56.36</v>
          </cell>
          <cell r="D326">
            <v>91.019479840000002</v>
          </cell>
          <cell r="E326">
            <v>64.33</v>
          </cell>
          <cell r="I326">
            <v>39204</v>
          </cell>
          <cell r="J326">
            <v>1.6181452770600058</v>
          </cell>
          <cell r="K326">
            <v>2.2851990921416019</v>
          </cell>
          <cell r="L326">
            <v>3.6324110671936758</v>
          </cell>
          <cell r="O326">
            <v>39204</v>
          </cell>
          <cell r="P326">
            <v>1.2095730918499352</v>
          </cell>
          <cell r="Q326">
            <v>1.1722377547486755</v>
          </cell>
          <cell r="R326">
            <v>1.0736771600803752</v>
          </cell>
        </row>
        <row r="327">
          <cell r="B327">
            <v>39203</v>
          </cell>
          <cell r="C327">
            <v>56.1</v>
          </cell>
          <cell r="D327">
            <v>90.719479840000005</v>
          </cell>
          <cell r="E327">
            <v>64.12</v>
          </cell>
          <cell r="I327">
            <v>39203</v>
          </cell>
          <cell r="J327">
            <v>1.6106804478897503</v>
          </cell>
          <cell r="K327">
            <v>2.2776670810946524</v>
          </cell>
          <cell r="L327">
            <v>3.6205533596837944</v>
          </cell>
          <cell r="O327">
            <v>39203</v>
          </cell>
          <cell r="P327">
            <v>1.2220784821043553</v>
          </cell>
          <cell r="Q327">
            <v>1.1736591270189947</v>
          </cell>
          <cell r="R327">
            <v>1.0760214333556599</v>
          </cell>
        </row>
        <row r="328">
          <cell r="B328">
            <v>39202</v>
          </cell>
          <cell r="C328">
            <v>56.68</v>
          </cell>
          <cell r="D328">
            <v>90.829479840000005</v>
          </cell>
          <cell r="E328">
            <v>64.260000000000005</v>
          </cell>
          <cell r="I328">
            <v>39202</v>
          </cell>
          <cell r="J328">
            <v>1.627332759115705</v>
          </cell>
          <cell r="K328">
            <v>2.280428818478534</v>
          </cell>
          <cell r="L328">
            <v>3.6284584980237153</v>
          </cell>
          <cell r="O328">
            <v>39202</v>
          </cell>
          <cell r="P328">
            <v>1.2479517033203966</v>
          </cell>
          <cell r="Q328">
            <v>1.182445791962786</v>
          </cell>
          <cell r="R328">
            <v>1.0805425318151374</v>
          </cell>
        </row>
        <row r="329">
          <cell r="B329">
            <v>39199</v>
          </cell>
          <cell r="C329">
            <v>57.88</v>
          </cell>
          <cell r="D329">
            <v>91.509479840000012</v>
          </cell>
          <cell r="E329">
            <v>64.53</v>
          </cell>
          <cell r="I329">
            <v>39199</v>
          </cell>
          <cell r="J329">
            <v>1.6617858168245767</v>
          </cell>
          <cell r="K329">
            <v>2.2975013768516197</v>
          </cell>
          <cell r="L329">
            <v>3.6437041219649915</v>
          </cell>
          <cell r="O329">
            <v>39199</v>
          </cell>
          <cell r="P329">
            <v>1.2565761103924105</v>
          </cell>
          <cell r="Q329">
            <v>1.1789569691174571</v>
          </cell>
          <cell r="R329">
            <v>1.0925987943737441</v>
          </cell>
        </row>
        <row r="330">
          <cell r="B330">
            <v>39198</v>
          </cell>
          <cell r="C330">
            <v>58.28</v>
          </cell>
          <cell r="D330">
            <v>91.239479840000001</v>
          </cell>
          <cell r="E330">
            <v>65.25</v>
          </cell>
          <cell r="I330">
            <v>39198</v>
          </cell>
          <cell r="J330">
            <v>1.6732701693942005</v>
          </cell>
          <cell r="K330">
            <v>2.2907225669093649</v>
          </cell>
          <cell r="L330">
            <v>3.6843591191417278</v>
          </cell>
          <cell r="O330">
            <v>39198</v>
          </cell>
          <cell r="P330">
            <v>1.2869771453212591</v>
          </cell>
          <cell r="Q330">
            <v>1.193687554464401</v>
          </cell>
          <cell r="R330">
            <v>1.0867381111855325</v>
          </cell>
        </row>
        <row r="331">
          <cell r="B331">
            <v>39197</v>
          </cell>
          <cell r="C331">
            <v>59.69</v>
          </cell>
          <cell r="D331">
            <v>92.379479840000002</v>
          </cell>
          <cell r="E331">
            <v>64.900000000000006</v>
          </cell>
          <cell r="I331">
            <v>39197</v>
          </cell>
          <cell r="J331">
            <v>1.7137525122021247</v>
          </cell>
          <cell r="K331">
            <v>2.3193442088877734</v>
          </cell>
          <cell r="L331">
            <v>3.6645962732919255</v>
          </cell>
          <cell r="O331">
            <v>39197</v>
          </cell>
          <cell r="P331">
            <v>1.2705907718844329</v>
          </cell>
          <cell r="Q331">
            <v>1.1865806931128053</v>
          </cell>
          <cell r="R331">
            <v>1.063965170797053</v>
          </cell>
        </row>
        <row r="332">
          <cell r="B332">
            <v>39196</v>
          </cell>
          <cell r="C332">
            <v>58.93</v>
          </cell>
          <cell r="D332">
            <v>91.829479840000005</v>
          </cell>
          <cell r="E332">
            <v>63.54</v>
          </cell>
          <cell r="I332">
            <v>39196</v>
          </cell>
          <cell r="J332">
            <v>1.6919322423198393</v>
          </cell>
          <cell r="K332">
            <v>2.3055355219683658</v>
          </cell>
          <cell r="L332">
            <v>3.5878035008469791</v>
          </cell>
          <cell r="O332">
            <v>39196</v>
          </cell>
          <cell r="P332">
            <v>1.2796463993100473</v>
          </cell>
          <cell r="Q332">
            <v>1.1789569691174571</v>
          </cell>
          <cell r="R332">
            <v>1.0607836570663094</v>
          </cell>
        </row>
        <row r="333">
          <cell r="B333">
            <v>39195</v>
          </cell>
          <cell r="C333">
            <v>59.35</v>
          </cell>
          <cell r="D333">
            <v>91.239479840000001</v>
          </cell>
          <cell r="E333">
            <v>63.35</v>
          </cell>
          <cell r="I333">
            <v>39195</v>
          </cell>
          <cell r="J333">
            <v>1.7039908125179444</v>
          </cell>
          <cell r="K333">
            <v>2.2907225669093649</v>
          </cell>
          <cell r="L333">
            <v>3.577075098814229</v>
          </cell>
          <cell r="O333">
            <v>39195</v>
          </cell>
          <cell r="P333">
            <v>1.2761966364812418</v>
          </cell>
          <cell r="Q333">
            <v>1.1817997136580953</v>
          </cell>
          <cell r="R333">
            <v>1.047722705961152</v>
          </cell>
        </row>
        <row r="334">
          <cell r="B334">
            <v>39192</v>
          </cell>
          <cell r="C334">
            <v>59.19</v>
          </cell>
          <cell r="D334">
            <v>91.45947984</v>
          </cell>
          <cell r="E334">
            <v>62.57</v>
          </cell>
          <cell r="I334">
            <v>39192</v>
          </cell>
          <cell r="J334">
            <v>1.6993970714900948</v>
          </cell>
          <cell r="K334">
            <v>2.296246041677128</v>
          </cell>
          <cell r="L334">
            <v>3.533032185206098</v>
          </cell>
          <cell r="O334">
            <v>39192</v>
          </cell>
          <cell r="P334">
            <v>1.2630444156964207</v>
          </cell>
          <cell r="Q334">
            <v>1.1798614787440238</v>
          </cell>
          <cell r="R334">
            <v>1.0487273945077027</v>
          </cell>
        </row>
        <row r="335">
          <cell r="B335">
            <v>39191</v>
          </cell>
          <cell r="C335">
            <v>58.58</v>
          </cell>
          <cell r="D335">
            <v>91.309479840000009</v>
          </cell>
          <cell r="E335">
            <v>62.63</v>
          </cell>
          <cell r="I335">
            <v>39191</v>
          </cell>
          <cell r="J335">
            <v>1.6818834338214184</v>
          </cell>
          <cell r="K335">
            <v>2.2924800361536533</v>
          </cell>
          <cell r="L335">
            <v>3.5364201016374928</v>
          </cell>
          <cell r="O335">
            <v>39191</v>
          </cell>
          <cell r="P335">
            <v>1.2850366537300559</v>
          </cell>
          <cell r="Q335">
            <v>1.1886481436878149</v>
          </cell>
          <cell r="R335">
            <v>1.0562625586068319</v>
          </cell>
        </row>
        <row r="336">
          <cell r="B336">
            <v>39190</v>
          </cell>
          <cell r="C336">
            <v>59.6</v>
          </cell>
          <cell r="D336">
            <v>91.989479840000001</v>
          </cell>
          <cell r="E336">
            <v>63.08</v>
          </cell>
          <cell r="I336">
            <v>39190</v>
          </cell>
          <cell r="J336">
            <v>1.7111685328739594</v>
          </cell>
          <cell r="K336">
            <v>2.3095525945267386</v>
          </cell>
          <cell r="L336">
            <v>3.5618294748729529</v>
          </cell>
          <cell r="O336">
            <v>39190</v>
          </cell>
          <cell r="P336">
            <v>1.2813712807244502</v>
          </cell>
          <cell r="Q336">
            <v>1.1820581449799716</v>
          </cell>
          <cell r="R336">
            <v>1.0554253181513731</v>
          </cell>
        </row>
        <row r="337">
          <cell r="B337">
            <v>39189</v>
          </cell>
          <cell r="C337">
            <v>59.43</v>
          </cell>
          <cell r="D337">
            <v>91.47947984000001</v>
          </cell>
          <cell r="E337">
            <v>63.03</v>
          </cell>
          <cell r="I337">
            <v>39189</v>
          </cell>
          <cell r="J337">
            <v>1.7062876830318692</v>
          </cell>
          <cell r="K337">
            <v>2.2967481757469246</v>
          </cell>
          <cell r="L337">
            <v>3.5590062111801242</v>
          </cell>
          <cell r="O337">
            <v>39189</v>
          </cell>
          <cell r="P337">
            <v>1.282449331608452</v>
          </cell>
          <cell r="Q337">
            <v>1.1794738317612095</v>
          </cell>
          <cell r="R337">
            <v>1.0557602143335567</v>
          </cell>
        </row>
        <row r="338">
          <cell r="B338">
            <v>39188</v>
          </cell>
          <cell r="C338">
            <v>59.480000000000004</v>
          </cell>
          <cell r="D338">
            <v>91.279479840000008</v>
          </cell>
          <cell r="E338">
            <v>63.050000000000004</v>
          </cell>
          <cell r="I338">
            <v>39188</v>
          </cell>
          <cell r="J338">
            <v>1.7077232271030722</v>
          </cell>
          <cell r="K338">
            <v>2.2917268350489586</v>
          </cell>
          <cell r="L338">
            <v>3.5601355166572559</v>
          </cell>
          <cell r="O338">
            <v>39188</v>
          </cell>
          <cell r="P338">
            <v>1.2783527382492452</v>
          </cell>
          <cell r="Q338">
            <v>1.1819289293190336</v>
          </cell>
          <cell r="R338">
            <v>1.0428667113194909</v>
          </cell>
        </row>
        <row r="339">
          <cell r="B339">
            <v>39185</v>
          </cell>
          <cell r="C339">
            <v>59.29</v>
          </cell>
          <cell r="D339">
            <v>91.469479840000005</v>
          </cell>
          <cell r="E339">
            <v>62.28</v>
          </cell>
          <cell r="I339">
            <v>39185</v>
          </cell>
          <cell r="J339">
            <v>1.7022681596325007</v>
          </cell>
          <cell r="K339">
            <v>2.2964971087120265</v>
          </cell>
          <cell r="L339">
            <v>3.5166572557876905</v>
          </cell>
          <cell r="O339">
            <v>39185</v>
          </cell>
          <cell r="P339">
            <v>1.2925830099180682</v>
          </cell>
          <cell r="Q339">
            <v>1.1869683400956197</v>
          </cell>
          <cell r="R339">
            <v>1.0487273945077027</v>
          </cell>
        </row>
        <row r="340">
          <cell r="B340">
            <v>39184</v>
          </cell>
          <cell r="C340">
            <v>59.95</v>
          </cell>
          <cell r="D340">
            <v>91.859479840000006</v>
          </cell>
          <cell r="E340">
            <v>62.63</v>
          </cell>
          <cell r="I340">
            <v>39184</v>
          </cell>
          <cell r="J340">
            <v>1.7212173413723804</v>
          </cell>
          <cell r="K340">
            <v>2.3062887230730609</v>
          </cell>
          <cell r="L340">
            <v>3.5364201016374928</v>
          </cell>
          <cell r="O340">
            <v>39184</v>
          </cell>
          <cell r="P340">
            <v>1.2753341957740405</v>
          </cell>
          <cell r="Q340">
            <v>1.1811536353534049</v>
          </cell>
          <cell r="R340">
            <v>1.0465505693235098</v>
          </cell>
        </row>
        <row r="341">
          <cell r="B341">
            <v>39183</v>
          </cell>
          <cell r="C341">
            <v>59.15</v>
          </cell>
          <cell r="D341">
            <v>91.409479840000003</v>
          </cell>
          <cell r="E341">
            <v>62.5</v>
          </cell>
          <cell r="I341">
            <v>39183</v>
          </cell>
          <cell r="J341">
            <v>1.6982486362331324</v>
          </cell>
          <cell r="K341">
            <v>2.2949907065026363</v>
          </cell>
          <cell r="L341">
            <v>3.5290796160361375</v>
          </cell>
          <cell r="O341">
            <v>39183</v>
          </cell>
          <cell r="P341">
            <v>1.2932298404484692</v>
          </cell>
          <cell r="Q341">
            <v>1.1896818689753197</v>
          </cell>
          <cell r="R341">
            <v>1.0597789685197589</v>
          </cell>
        </row>
        <row r="342">
          <cell r="B342">
            <v>39182</v>
          </cell>
          <cell r="C342">
            <v>59.980000000000004</v>
          </cell>
          <cell r="D342">
            <v>92.06947984</v>
          </cell>
          <cell r="E342">
            <v>63.29</v>
          </cell>
          <cell r="I342">
            <v>39182</v>
          </cell>
          <cell r="J342">
            <v>1.7220786678151021</v>
          </cell>
          <cell r="K342">
            <v>2.3115611308059254</v>
          </cell>
          <cell r="L342">
            <v>3.5736871823828342</v>
          </cell>
          <cell r="O342">
            <v>39182</v>
          </cell>
          <cell r="P342">
            <v>1.2936610608020698</v>
          </cell>
          <cell r="Q342">
            <v>1.1863222617909293</v>
          </cell>
          <cell r="R342">
            <v>1.0627930341594105</v>
          </cell>
        </row>
        <row r="343">
          <cell r="B343">
            <v>39181</v>
          </cell>
          <cell r="C343">
            <v>60</v>
          </cell>
          <cell r="D343">
            <v>91.809479840000009</v>
          </cell>
          <cell r="E343">
            <v>63.47</v>
          </cell>
          <cell r="I343">
            <v>39181</v>
          </cell>
          <cell r="J343">
            <v>1.7226528854435832</v>
          </cell>
          <cell r="K343">
            <v>2.3050333878985692</v>
          </cell>
          <cell r="L343">
            <v>3.5838509316770182</v>
          </cell>
          <cell r="O343">
            <v>39181</v>
          </cell>
          <cell r="P343">
            <v>1.2951703320396721</v>
          </cell>
          <cell r="Q343">
            <v>1.197305592970668</v>
          </cell>
          <cell r="R343">
            <v>1.077361018084394</v>
          </cell>
        </row>
        <row r="344">
          <cell r="B344">
            <v>39178</v>
          </cell>
          <cell r="C344">
            <v>60.07</v>
          </cell>
          <cell r="D344">
            <v>92.659479840000003</v>
          </cell>
          <cell r="E344">
            <v>64.34</v>
          </cell>
          <cell r="I344">
            <v>39178</v>
          </cell>
          <cell r="J344">
            <v>1.7246626471432673</v>
          </cell>
          <cell r="K344">
            <v>2.3263740858649262</v>
          </cell>
          <cell r="L344">
            <v>3.6329757199322419</v>
          </cell>
          <cell r="O344">
            <v>39178</v>
          </cell>
          <cell r="P344">
            <v>1.2951703320396721</v>
          </cell>
          <cell r="Q344">
            <v>1.197305592970668</v>
          </cell>
          <cell r="R344">
            <v>1.077361018084394</v>
          </cell>
        </row>
        <row r="345">
          <cell r="B345">
            <v>39177</v>
          </cell>
          <cell r="C345">
            <v>60.07</v>
          </cell>
          <cell r="D345">
            <v>92.659479840000003</v>
          </cell>
          <cell r="E345">
            <v>64.34</v>
          </cell>
          <cell r="I345">
            <v>39177</v>
          </cell>
          <cell r="J345">
            <v>1.7246626471432673</v>
          </cell>
          <cell r="K345">
            <v>2.3263740858649262</v>
          </cell>
          <cell r="L345">
            <v>3.6329757199322419</v>
          </cell>
          <cell r="O345">
            <v>39177</v>
          </cell>
          <cell r="P345">
            <v>1.2919361793876671</v>
          </cell>
          <cell r="Q345">
            <v>1.1932999074815869</v>
          </cell>
          <cell r="R345">
            <v>1.0699933020763563</v>
          </cell>
        </row>
        <row r="346">
          <cell r="B346">
            <v>39176</v>
          </cell>
          <cell r="C346">
            <v>59.92</v>
          </cell>
          <cell r="D346">
            <v>92.349479840000001</v>
          </cell>
          <cell r="E346">
            <v>63.900000000000006</v>
          </cell>
          <cell r="G346" t="str">
            <v>KFT</v>
          </cell>
          <cell r="I346">
            <v>39176</v>
          </cell>
          <cell r="J346">
            <v>1.7203560149296584</v>
          </cell>
          <cell r="K346">
            <v>2.3185910077830783</v>
          </cell>
          <cell r="L346">
            <v>3.6081309994353474</v>
          </cell>
          <cell r="O346">
            <v>39176</v>
          </cell>
          <cell r="P346">
            <v>1.2705907718844329</v>
          </cell>
          <cell r="Q346">
            <v>1.1830918702674764</v>
          </cell>
          <cell r="R346">
            <v>1.0684862692565305</v>
          </cell>
        </row>
        <row r="347">
          <cell r="B347">
            <v>39175</v>
          </cell>
          <cell r="C347">
            <v>58.93</v>
          </cell>
          <cell r="D347">
            <v>91.559479840000009</v>
          </cell>
          <cell r="E347">
            <v>63.81</v>
          </cell>
          <cell r="G347">
            <v>31.66</v>
          </cell>
          <cell r="I347">
            <v>39175</v>
          </cell>
          <cell r="J347">
            <v>1.6919322423198393</v>
          </cell>
          <cell r="K347">
            <v>2.2987567120261114</v>
          </cell>
          <cell r="L347">
            <v>3.6030491247882552</v>
          </cell>
          <cell r="O347">
            <v>39175</v>
          </cell>
          <cell r="P347">
            <v>1.261319534282018</v>
          </cell>
          <cell r="Q347">
            <v>1.1646140307533273</v>
          </cell>
          <cell r="R347">
            <v>1.0643000669792364</v>
          </cell>
        </row>
        <row r="348">
          <cell r="B348">
            <v>39174</v>
          </cell>
          <cell r="C348">
            <v>58.5</v>
          </cell>
          <cell r="D348">
            <v>90.129479840000002</v>
          </cell>
          <cell r="E348">
            <v>63.56</v>
          </cell>
          <cell r="G348" t="str">
            <v>ExRt</v>
          </cell>
          <cell r="I348">
            <v>39174</v>
          </cell>
          <cell r="J348">
            <v>1.6795865633074936</v>
          </cell>
          <cell r="K348">
            <v>2.2628541260356516</v>
          </cell>
          <cell r="L348">
            <v>3.5889328063241108</v>
          </cell>
          <cell r="O348">
            <v>39174</v>
          </cell>
          <cell r="P348">
            <v>1.2501078050884002</v>
          </cell>
          <cell r="Q348">
            <v>1.1346427186975061</v>
          </cell>
          <cell r="R348">
            <v>1.0450435365036839</v>
          </cell>
        </row>
        <row r="349">
          <cell r="B349">
            <v>39171</v>
          </cell>
          <cell r="C349">
            <v>57.980000000000004</v>
          </cell>
          <cell r="D349">
            <v>87.81</v>
          </cell>
          <cell r="E349">
            <v>62.410000000000004</v>
          </cell>
          <cell r="G349">
            <v>0.69202399999999997</v>
          </cell>
          <cell r="I349">
            <v>39171</v>
          </cell>
          <cell r="J349">
            <v>1.6646569049669826</v>
          </cell>
          <cell r="K349">
            <v>2.2046196334421291</v>
          </cell>
          <cell r="L349">
            <v>3.5239977413890458</v>
          </cell>
          <cell r="O349">
            <v>39171</v>
          </cell>
          <cell r="P349">
            <v>1.2445019404915911</v>
          </cell>
          <cell r="Q349">
            <v>1.125985269414653</v>
          </cell>
          <cell r="R349">
            <v>1.0554253181513731</v>
          </cell>
        </row>
        <row r="350">
          <cell r="B350">
            <v>39170</v>
          </cell>
          <cell r="C350">
            <v>57.72</v>
          </cell>
          <cell r="D350">
            <v>87.14</v>
          </cell>
          <cell r="E350">
            <v>63.03</v>
          </cell>
          <cell r="G350">
            <v>21.909479839999999</v>
          </cell>
          <cell r="I350">
            <v>39170</v>
          </cell>
          <cell r="J350">
            <v>1.6571920757967271</v>
          </cell>
          <cell r="K350">
            <v>2.1877981421039419</v>
          </cell>
          <cell r="L350">
            <v>3.5590062111801242</v>
          </cell>
          <cell r="O350">
            <v>39170</v>
          </cell>
          <cell r="P350">
            <v>1.2317809400603708</v>
          </cell>
          <cell r="Q350">
            <v>1.1139682129474093</v>
          </cell>
          <cell r="R350">
            <v>1.040689886135298</v>
          </cell>
        </row>
        <row r="351">
          <cell r="B351">
            <v>39169</v>
          </cell>
          <cell r="C351">
            <v>57.13</v>
          </cell>
          <cell r="D351">
            <v>86.210000000000008</v>
          </cell>
          <cell r="E351">
            <v>62.15</v>
          </cell>
          <cell r="I351">
            <v>39169</v>
          </cell>
          <cell r="J351">
            <v>1.6402526557565318</v>
          </cell>
          <cell r="K351">
            <v>2.1644489078583984</v>
          </cell>
          <cell r="L351">
            <v>3.5093167701863353</v>
          </cell>
          <cell r="O351">
            <v>39169</v>
          </cell>
          <cell r="P351">
            <v>1.2274687365243639</v>
          </cell>
          <cell r="Q351">
            <v>1.0993668432614032</v>
          </cell>
          <cell r="R351">
            <v>1.0338245144005358</v>
          </cell>
        </row>
        <row r="352">
          <cell r="B352">
            <v>39168</v>
          </cell>
          <cell r="C352">
            <v>56.93</v>
          </cell>
          <cell r="D352">
            <v>85.08</v>
          </cell>
          <cell r="E352">
            <v>61.74</v>
          </cell>
          <cell r="I352">
            <v>39168</v>
          </cell>
          <cell r="J352">
            <v>1.6345104794717198</v>
          </cell>
          <cell r="K352">
            <v>2.1360783329148885</v>
          </cell>
          <cell r="L352">
            <v>3.4861660079051382</v>
          </cell>
          <cell r="O352">
            <v>39168</v>
          </cell>
          <cell r="P352">
            <v>1.2423458387235877</v>
          </cell>
          <cell r="Q352">
            <v>1.097687039669208</v>
          </cell>
          <cell r="R352">
            <v>1.0319825853985265</v>
          </cell>
        </row>
        <row r="353">
          <cell r="B353">
            <v>39167</v>
          </cell>
          <cell r="C353">
            <v>57.620000000000005</v>
          </cell>
          <cell r="D353">
            <v>84.95</v>
          </cell>
          <cell r="E353">
            <v>61.63</v>
          </cell>
          <cell r="I353">
            <v>39167</v>
          </cell>
          <cell r="J353">
            <v>1.6543209876543212</v>
          </cell>
          <cell r="K353">
            <v>2.1328144614612103</v>
          </cell>
          <cell r="L353">
            <v>3.4799548277809147</v>
          </cell>
          <cell r="O353">
            <v>39167</v>
          </cell>
          <cell r="P353">
            <v>1.2481673134971971</v>
          </cell>
          <cell r="Q353">
            <v>1.1044062540379893</v>
          </cell>
          <cell r="R353">
            <v>1.0324849296718017</v>
          </cell>
        </row>
        <row r="354">
          <cell r="B354">
            <v>39164</v>
          </cell>
          <cell r="C354">
            <v>57.89</v>
          </cell>
          <cell r="D354">
            <v>85.47</v>
          </cell>
          <cell r="E354">
            <v>61.660000000000004</v>
          </cell>
          <cell r="I354">
            <v>39164</v>
          </cell>
          <cell r="J354">
            <v>1.6620729256388171</v>
          </cell>
          <cell r="K354">
            <v>2.1458699472759228</v>
          </cell>
          <cell r="L354">
            <v>3.4816487859966121</v>
          </cell>
          <cell r="O354">
            <v>39164</v>
          </cell>
          <cell r="P354">
            <v>1.2505390254420008</v>
          </cell>
          <cell r="Q354">
            <v>1.1131929189817806</v>
          </cell>
          <cell r="R354">
            <v>1.0341594105827194</v>
          </cell>
        </row>
        <row r="355">
          <cell r="B355">
            <v>39163</v>
          </cell>
          <cell r="C355">
            <v>58</v>
          </cell>
          <cell r="D355">
            <v>86.15</v>
          </cell>
          <cell r="E355">
            <v>61.76</v>
          </cell>
          <cell r="I355">
            <v>39163</v>
          </cell>
          <cell r="J355">
            <v>1.6652311225954637</v>
          </cell>
          <cell r="K355">
            <v>2.1629425056490086</v>
          </cell>
          <cell r="L355">
            <v>3.4872953133822695</v>
          </cell>
          <cell r="O355">
            <v>39163</v>
          </cell>
          <cell r="P355">
            <v>1.2509702457956016</v>
          </cell>
          <cell r="Q355">
            <v>1.1125468406770902</v>
          </cell>
          <cell r="R355">
            <v>1.0304755525787006</v>
          </cell>
        </row>
        <row r="356">
          <cell r="B356">
            <v>39162</v>
          </cell>
          <cell r="C356">
            <v>58.02</v>
          </cell>
          <cell r="D356">
            <v>86.100000000000009</v>
          </cell>
          <cell r="E356">
            <v>61.54</v>
          </cell>
          <cell r="I356">
            <v>39162</v>
          </cell>
          <cell r="J356">
            <v>1.665805340223945</v>
          </cell>
          <cell r="K356">
            <v>2.1616871704745169</v>
          </cell>
          <cell r="L356">
            <v>3.4748729531338225</v>
          </cell>
          <cell r="O356">
            <v>39162</v>
          </cell>
          <cell r="P356">
            <v>1.2479517033203966</v>
          </cell>
          <cell r="Q356">
            <v>1.1090580178317613</v>
          </cell>
          <cell r="R356">
            <v>1.010549229738781</v>
          </cell>
        </row>
        <row r="357">
          <cell r="B357">
            <v>39161</v>
          </cell>
          <cell r="C357">
            <v>57.88</v>
          </cell>
          <cell r="D357">
            <v>85.83</v>
          </cell>
          <cell r="E357">
            <v>60.35</v>
          </cell>
          <cell r="I357">
            <v>39161</v>
          </cell>
          <cell r="J357">
            <v>1.6617858168245767</v>
          </cell>
          <cell r="K357">
            <v>2.1549083605322621</v>
          </cell>
          <cell r="L357">
            <v>3.4076792772444944</v>
          </cell>
          <cell r="O357">
            <v>39161</v>
          </cell>
          <cell r="P357">
            <v>1.2278999568779647</v>
          </cell>
          <cell r="Q357">
            <v>1.1011758625145367</v>
          </cell>
          <cell r="R357">
            <v>1.0107166778298728</v>
          </cell>
        </row>
        <row r="358">
          <cell r="B358">
            <v>39160</v>
          </cell>
          <cell r="C358">
            <v>56.95</v>
          </cell>
          <cell r="D358">
            <v>85.22</v>
          </cell>
          <cell r="E358">
            <v>60.36</v>
          </cell>
          <cell r="I358">
            <v>39160</v>
          </cell>
          <cell r="J358">
            <v>1.6350846971002011</v>
          </cell>
          <cell r="K358">
            <v>2.1395932714034647</v>
          </cell>
          <cell r="L358">
            <v>3.40824392998306</v>
          </cell>
          <cell r="O358">
            <v>39160</v>
          </cell>
          <cell r="P358">
            <v>1.2130228546787407</v>
          </cell>
          <cell r="Q358">
            <v>1.0948442951285697</v>
          </cell>
          <cell r="R358">
            <v>1.0020093770931011</v>
          </cell>
        </row>
        <row r="359">
          <cell r="B359">
            <v>39157</v>
          </cell>
          <cell r="C359">
            <v>56.26</v>
          </cell>
          <cell r="D359">
            <v>84.73</v>
          </cell>
          <cell r="E359">
            <v>59.84</v>
          </cell>
          <cell r="I359">
            <v>39157</v>
          </cell>
          <cell r="J359">
            <v>1.6152741889175999</v>
          </cell>
          <cell r="K359">
            <v>2.1272909866934473</v>
          </cell>
          <cell r="L359">
            <v>3.3788819875776399</v>
          </cell>
          <cell r="O359">
            <v>39157</v>
          </cell>
          <cell r="P359">
            <v>1.2134540750323415</v>
          </cell>
          <cell r="Q359">
            <v>1.0951027264504458</v>
          </cell>
          <cell r="R359">
            <v>1.0068653717347622</v>
          </cell>
        </row>
        <row r="360">
          <cell r="B360">
            <v>39156</v>
          </cell>
          <cell r="C360">
            <v>56.28</v>
          </cell>
          <cell r="D360">
            <v>84.75</v>
          </cell>
          <cell r="E360">
            <v>60.13</v>
          </cell>
          <cell r="I360">
            <v>39156</v>
          </cell>
          <cell r="J360">
            <v>1.615848406546081</v>
          </cell>
          <cell r="K360">
            <v>2.1277931207632439</v>
          </cell>
          <cell r="L360">
            <v>3.3952569169960474</v>
          </cell>
          <cell r="O360">
            <v>39156</v>
          </cell>
          <cell r="P360">
            <v>1.1916774471755067</v>
          </cell>
          <cell r="Q360">
            <v>1.0841193952707069</v>
          </cell>
          <cell r="R360">
            <v>0.99899531145344955</v>
          </cell>
        </row>
        <row r="361">
          <cell r="B361">
            <v>39155</v>
          </cell>
          <cell r="C361">
            <v>55.27</v>
          </cell>
          <cell r="D361">
            <v>83.9</v>
          </cell>
          <cell r="E361">
            <v>59.660000000000004</v>
          </cell>
          <cell r="I361">
            <v>39155</v>
          </cell>
          <cell r="J361">
            <v>1.5868504163077808</v>
          </cell>
          <cell r="K361">
            <v>2.1064524227968868</v>
          </cell>
          <cell r="L361">
            <v>3.3687182382834555</v>
          </cell>
          <cell r="O361">
            <v>39155</v>
          </cell>
          <cell r="P361">
            <v>1.1916774471755067</v>
          </cell>
          <cell r="Q361">
            <v>1.0859284145238404</v>
          </cell>
          <cell r="R361">
            <v>0.99279973208305428</v>
          </cell>
        </row>
        <row r="362">
          <cell r="B362">
            <v>39154</v>
          </cell>
          <cell r="C362">
            <v>55.27</v>
          </cell>
          <cell r="D362">
            <v>84.04</v>
          </cell>
          <cell r="E362">
            <v>59.29</v>
          </cell>
          <cell r="I362">
            <v>39154</v>
          </cell>
          <cell r="J362">
            <v>1.5868504163077808</v>
          </cell>
          <cell r="K362">
            <v>2.1099673612854635</v>
          </cell>
          <cell r="L362">
            <v>3.3478260869565215</v>
          </cell>
          <cell r="O362">
            <v>39154</v>
          </cell>
          <cell r="P362">
            <v>1.2309184993531694</v>
          </cell>
          <cell r="Q362">
            <v>1.1197829176896239</v>
          </cell>
          <cell r="R362">
            <v>1.0271265907568654</v>
          </cell>
        </row>
        <row r="363">
          <cell r="B363">
            <v>39153</v>
          </cell>
          <cell r="C363">
            <v>57.09</v>
          </cell>
          <cell r="D363">
            <v>86.66</v>
          </cell>
          <cell r="E363">
            <v>61.34</v>
          </cell>
          <cell r="I363">
            <v>39153</v>
          </cell>
          <cell r="J363">
            <v>1.6391042204995696</v>
          </cell>
          <cell r="K363">
            <v>2.1757469244288226</v>
          </cell>
          <cell r="L363">
            <v>3.4635798983625072</v>
          </cell>
          <cell r="O363">
            <v>39153</v>
          </cell>
          <cell r="P363">
            <v>1.2302716688227684</v>
          </cell>
          <cell r="Q363">
            <v>1.1223672309083861</v>
          </cell>
          <cell r="R363">
            <v>1.0226054922973877</v>
          </cell>
        </row>
        <row r="364">
          <cell r="B364">
            <v>39150</v>
          </cell>
          <cell r="C364">
            <v>57.06</v>
          </cell>
          <cell r="D364">
            <v>86.86</v>
          </cell>
          <cell r="E364">
            <v>61.07</v>
          </cell>
          <cell r="I364">
            <v>39150</v>
          </cell>
          <cell r="J364">
            <v>1.6382428940568476</v>
          </cell>
          <cell r="K364">
            <v>2.180768265126789</v>
          </cell>
          <cell r="L364">
            <v>3.4483342744212306</v>
          </cell>
          <cell r="O364">
            <v>39150</v>
          </cell>
          <cell r="P364">
            <v>1.2199223803363517</v>
          </cell>
          <cell r="Q364">
            <v>1.1107378214239567</v>
          </cell>
          <cell r="R364">
            <v>1.016912257200268</v>
          </cell>
        </row>
        <row r="365">
          <cell r="B365">
            <v>39149</v>
          </cell>
          <cell r="C365">
            <v>56.58</v>
          </cell>
          <cell r="D365">
            <v>85.960000000000008</v>
          </cell>
          <cell r="E365">
            <v>60.730000000000004</v>
          </cell>
          <cell r="I365">
            <v>39149</v>
          </cell>
          <cell r="J365">
            <v>1.6244616709732989</v>
          </cell>
          <cell r="K365">
            <v>2.1581722319859407</v>
          </cell>
          <cell r="L365">
            <v>3.4291360813099945</v>
          </cell>
          <cell r="O365">
            <v>39149</v>
          </cell>
          <cell r="P365">
            <v>1.2078482104355326</v>
          </cell>
          <cell r="Q365">
            <v>1.0993668432614032</v>
          </cell>
          <cell r="R365">
            <v>0.98174815807099802</v>
          </cell>
        </row>
        <row r="366">
          <cell r="B366">
            <v>39148</v>
          </cell>
          <cell r="C366">
            <v>56.02</v>
          </cell>
          <cell r="D366">
            <v>85.08</v>
          </cell>
          <cell r="E366">
            <v>58.63</v>
          </cell>
          <cell r="I366">
            <v>39148</v>
          </cell>
          <cell r="J366">
            <v>1.6083835773758257</v>
          </cell>
          <cell r="K366">
            <v>2.1360783329148885</v>
          </cell>
          <cell r="L366">
            <v>3.31055900621118</v>
          </cell>
          <cell r="O366">
            <v>39148</v>
          </cell>
          <cell r="P366">
            <v>1.2149633462699438</v>
          </cell>
          <cell r="Q366">
            <v>1.0908386096394884</v>
          </cell>
          <cell r="R366">
            <v>0.99631614199598129</v>
          </cell>
        </row>
        <row r="367">
          <cell r="B367">
            <v>39147</v>
          </cell>
          <cell r="C367">
            <v>56.35</v>
          </cell>
          <cell r="D367">
            <v>84.42</v>
          </cell>
          <cell r="E367">
            <v>59.5</v>
          </cell>
          <cell r="I367">
            <v>39147</v>
          </cell>
          <cell r="J367">
            <v>1.6178581682457653</v>
          </cell>
          <cell r="K367">
            <v>2.1195079086115993</v>
          </cell>
          <cell r="L367">
            <v>3.3596837944664029</v>
          </cell>
          <cell r="O367">
            <v>39147</v>
          </cell>
          <cell r="P367">
            <v>1.192539887882708</v>
          </cell>
          <cell r="Q367">
            <v>1.0622819485721671</v>
          </cell>
          <cell r="R367">
            <v>0.99179504353650372</v>
          </cell>
        </row>
        <row r="368">
          <cell r="B368">
            <v>39146</v>
          </cell>
          <cell r="C368">
            <v>55.31</v>
          </cell>
          <cell r="D368">
            <v>82.210000000000008</v>
          </cell>
          <cell r="E368">
            <v>59.230000000000004</v>
          </cell>
          <cell r="I368">
            <v>39146</v>
          </cell>
          <cell r="J368">
            <v>1.5879988515647432</v>
          </cell>
          <cell r="K368">
            <v>2.0640220938990712</v>
          </cell>
          <cell r="L368">
            <v>3.3444381705251272</v>
          </cell>
          <cell r="O368">
            <v>39146</v>
          </cell>
          <cell r="P368">
            <v>1.2143165157395428</v>
          </cell>
          <cell r="Q368">
            <v>1.0786923375113064</v>
          </cell>
          <cell r="R368">
            <v>0.99899531145344955</v>
          </cell>
        </row>
        <row r="369">
          <cell r="B369">
            <v>39143</v>
          </cell>
          <cell r="C369">
            <v>56.32</v>
          </cell>
          <cell r="D369">
            <v>83.48</v>
          </cell>
          <cell r="E369">
            <v>59.660000000000004</v>
          </cell>
          <cell r="I369">
            <v>39143</v>
          </cell>
          <cell r="J369">
            <v>1.6169968418030434</v>
          </cell>
          <cell r="K369">
            <v>2.0959076073311578</v>
          </cell>
          <cell r="L369">
            <v>3.3687182382834555</v>
          </cell>
          <cell r="O369">
            <v>39143</v>
          </cell>
          <cell r="P369">
            <v>1.2341526520051747</v>
          </cell>
          <cell r="Q369">
            <v>1.0898048843519834</v>
          </cell>
          <cell r="R369">
            <v>1.0112190221031481</v>
          </cell>
        </row>
        <row r="370">
          <cell r="B370">
            <v>39142</v>
          </cell>
          <cell r="C370">
            <v>57.24</v>
          </cell>
          <cell r="D370">
            <v>84.34</v>
          </cell>
          <cell r="E370">
            <v>60.39</v>
          </cell>
          <cell r="I370">
            <v>39142</v>
          </cell>
          <cell r="J370">
            <v>1.6434108527131783</v>
          </cell>
          <cell r="K370">
            <v>2.1174993723324129</v>
          </cell>
          <cell r="L370">
            <v>3.4099378881987574</v>
          </cell>
          <cell r="O370">
            <v>39142</v>
          </cell>
          <cell r="P370">
            <v>1.2514014661492021</v>
          </cell>
          <cell r="Q370">
            <v>1.0890295903863549</v>
          </cell>
          <cell r="R370">
            <v>1.0205961152042868</v>
          </cell>
        </row>
        <row r="371">
          <cell r="B371">
            <v>39141</v>
          </cell>
          <cell r="C371">
            <v>58.04</v>
          </cell>
          <cell r="D371">
            <v>84.28</v>
          </cell>
          <cell r="E371">
            <v>60.95</v>
          </cell>
          <cell r="I371">
            <v>39141</v>
          </cell>
          <cell r="J371">
            <v>1.6663795578524261</v>
          </cell>
          <cell r="K371">
            <v>2.1159929701230231</v>
          </cell>
          <cell r="L371">
            <v>3.4415584415584415</v>
          </cell>
          <cell r="O371">
            <v>39141</v>
          </cell>
          <cell r="P371">
            <v>1.2518326865028029</v>
          </cell>
          <cell r="Q371">
            <v>1.0682258689753199</v>
          </cell>
          <cell r="R371">
            <v>1.0150703281982587</v>
          </cell>
        </row>
        <row r="372">
          <cell r="B372">
            <v>39140</v>
          </cell>
          <cell r="C372">
            <v>58.06</v>
          </cell>
          <cell r="D372">
            <v>82.67</v>
          </cell>
          <cell r="E372">
            <v>60.620000000000005</v>
          </cell>
          <cell r="I372">
            <v>39140</v>
          </cell>
          <cell r="J372">
            <v>1.6669537754809074</v>
          </cell>
          <cell r="K372">
            <v>2.0755711775043939</v>
          </cell>
          <cell r="L372">
            <v>3.422924901185771</v>
          </cell>
          <cell r="O372">
            <v>39140</v>
          </cell>
          <cell r="P372">
            <v>1.2908581285036653</v>
          </cell>
          <cell r="Q372">
            <v>1.1069905672567515</v>
          </cell>
          <cell r="R372">
            <v>1.0514065639651708</v>
          </cell>
        </row>
        <row r="373">
          <cell r="B373">
            <v>39139</v>
          </cell>
          <cell r="C373">
            <v>59.870000000000005</v>
          </cell>
          <cell r="D373">
            <v>85.67</v>
          </cell>
          <cell r="E373">
            <v>62.79</v>
          </cell>
          <cell r="I373">
            <v>39139</v>
          </cell>
          <cell r="J373">
            <v>1.7189204708584556</v>
          </cell>
          <cell r="K373">
            <v>2.1508912879738893</v>
          </cell>
          <cell r="L373">
            <v>3.5454545454545454</v>
          </cell>
          <cell r="O373">
            <v>39139</v>
          </cell>
          <cell r="P373">
            <v>1.3003449762828805</v>
          </cell>
          <cell r="Q373">
            <v>1.1032433130895465</v>
          </cell>
          <cell r="R373">
            <v>1.0648024112525118</v>
          </cell>
        </row>
        <row r="374">
          <cell r="B374">
            <v>39136</v>
          </cell>
          <cell r="C374">
            <v>60.31</v>
          </cell>
          <cell r="D374">
            <v>85.38</v>
          </cell>
          <cell r="E374">
            <v>63.59</v>
          </cell>
          <cell r="I374">
            <v>39136</v>
          </cell>
          <cell r="J374">
            <v>1.7315532586850417</v>
          </cell>
          <cell r="K374">
            <v>2.1436103439618379</v>
          </cell>
          <cell r="L374">
            <v>3.5906267645398082</v>
          </cell>
          <cell r="O374">
            <v>39136</v>
          </cell>
          <cell r="P374">
            <v>1.3042259594652867</v>
          </cell>
          <cell r="Q374">
            <v>1.0962656673988889</v>
          </cell>
          <cell r="R374">
            <v>1.0693235097119893</v>
          </cell>
        </row>
        <row r="375">
          <cell r="B375">
            <v>39135</v>
          </cell>
          <cell r="C375">
            <v>60.49</v>
          </cell>
          <cell r="D375">
            <v>84.84</v>
          </cell>
          <cell r="E375">
            <v>63.86</v>
          </cell>
          <cell r="I375">
            <v>39135</v>
          </cell>
          <cell r="J375">
            <v>1.7367212173413724</v>
          </cell>
          <cell r="K375">
            <v>2.1300527240773288</v>
          </cell>
          <cell r="L375">
            <v>3.6058723884810839</v>
          </cell>
          <cell r="O375">
            <v>39135</v>
          </cell>
          <cell r="P375">
            <v>1.3076757222940922</v>
          </cell>
          <cell r="Q375">
            <v>1.1029848817676702</v>
          </cell>
          <cell r="R375">
            <v>1.0735097119892834</v>
          </cell>
        </row>
        <row r="376">
          <cell r="B376">
            <v>39134</v>
          </cell>
          <cell r="C376">
            <v>60.65</v>
          </cell>
          <cell r="D376">
            <v>85.36</v>
          </cell>
          <cell r="E376">
            <v>64.11</v>
          </cell>
          <cell r="I376">
            <v>39134</v>
          </cell>
          <cell r="J376">
            <v>1.741314958369222</v>
          </cell>
          <cell r="K376">
            <v>2.1431082098920413</v>
          </cell>
          <cell r="L376">
            <v>3.6199887069452283</v>
          </cell>
          <cell r="O376">
            <v>39134</v>
          </cell>
          <cell r="P376">
            <v>1.3089693833548943</v>
          </cell>
          <cell r="Q376">
            <v>1.1106086057630185</v>
          </cell>
          <cell r="R376">
            <v>1.0765237776289351</v>
          </cell>
        </row>
        <row r="377">
          <cell r="B377">
            <v>39133</v>
          </cell>
          <cell r="C377">
            <v>60.71</v>
          </cell>
          <cell r="D377">
            <v>85.95</v>
          </cell>
          <cell r="E377">
            <v>64.290000000000006</v>
          </cell>
          <cell r="I377">
            <v>39133</v>
          </cell>
          <cell r="J377">
            <v>1.7430376112546657</v>
          </cell>
          <cell r="K377">
            <v>2.1579211649510421</v>
          </cell>
          <cell r="L377">
            <v>3.6301524562394127</v>
          </cell>
          <cell r="O377">
            <v>39133</v>
          </cell>
          <cell r="P377">
            <v>1.2826649417852523</v>
          </cell>
          <cell r="Q377">
            <v>1.1138389972864711</v>
          </cell>
          <cell r="R377">
            <v>1.0706630944407234</v>
          </cell>
        </row>
        <row r="378">
          <cell r="B378">
            <v>39132</v>
          </cell>
          <cell r="C378">
            <v>59.49</v>
          </cell>
          <cell r="D378">
            <v>86.2</v>
          </cell>
          <cell r="E378">
            <v>63.940000000000005</v>
          </cell>
          <cell r="I378">
            <v>39132</v>
          </cell>
          <cell r="J378">
            <v>1.7080103359173129</v>
          </cell>
          <cell r="K378">
            <v>2.1641978408234999</v>
          </cell>
          <cell r="L378">
            <v>3.6103896103896105</v>
          </cell>
          <cell r="O378">
            <v>39132</v>
          </cell>
          <cell r="P378">
            <v>1.2826649417852523</v>
          </cell>
          <cell r="Q378">
            <v>1.1138389972864711</v>
          </cell>
          <cell r="R378">
            <v>1.0706630944407234</v>
          </cell>
        </row>
        <row r="379">
          <cell r="B379">
            <v>39129</v>
          </cell>
          <cell r="C379">
            <v>59.49</v>
          </cell>
          <cell r="D379">
            <v>86.2</v>
          </cell>
          <cell r="E379">
            <v>63.940000000000005</v>
          </cell>
          <cell r="I379">
            <v>39129</v>
          </cell>
          <cell r="J379">
            <v>1.7080103359173129</v>
          </cell>
          <cell r="K379">
            <v>2.1641978408234999</v>
          </cell>
          <cell r="L379">
            <v>3.6103896103896105</v>
          </cell>
          <cell r="O379">
            <v>39129</v>
          </cell>
          <cell r="P379">
            <v>1.2835273824924536</v>
          </cell>
          <cell r="Q379">
            <v>1.1122884093552139</v>
          </cell>
          <cell r="R379">
            <v>1.0704956463496316</v>
          </cell>
        </row>
        <row r="380">
          <cell r="B380">
            <v>39128</v>
          </cell>
          <cell r="C380">
            <v>59.53</v>
          </cell>
          <cell r="D380">
            <v>86.08</v>
          </cell>
          <cell r="E380">
            <v>63.93</v>
          </cell>
          <cell r="I380">
            <v>39128</v>
          </cell>
          <cell r="J380">
            <v>1.7091587711742751</v>
          </cell>
          <cell r="K380">
            <v>2.1611850364047203</v>
          </cell>
          <cell r="L380">
            <v>3.6098249576510444</v>
          </cell>
          <cell r="O380">
            <v>39128</v>
          </cell>
          <cell r="P380">
            <v>1.2753341957740405</v>
          </cell>
          <cell r="Q380">
            <v>1.1162940948442952</v>
          </cell>
          <cell r="R380">
            <v>1.0725050234427327</v>
          </cell>
        </row>
        <row r="381">
          <cell r="B381">
            <v>39127</v>
          </cell>
          <cell r="C381">
            <v>59.15</v>
          </cell>
          <cell r="D381">
            <v>86.39</v>
          </cell>
          <cell r="E381">
            <v>64.05</v>
          </cell>
          <cell r="I381">
            <v>39127</v>
          </cell>
          <cell r="J381">
            <v>1.6982486362331324</v>
          </cell>
          <cell r="K381">
            <v>2.1689681144865682</v>
          </cell>
          <cell r="L381">
            <v>3.6166007905138335</v>
          </cell>
          <cell r="O381">
            <v>39127</v>
          </cell>
          <cell r="P381">
            <v>1.2738249245364379</v>
          </cell>
          <cell r="Q381">
            <v>1.1119007623723995</v>
          </cell>
          <cell r="R381">
            <v>1.0696584058941729</v>
          </cell>
        </row>
        <row r="382">
          <cell r="B382">
            <v>39126</v>
          </cell>
          <cell r="C382">
            <v>59.08</v>
          </cell>
          <cell r="D382">
            <v>86.05</v>
          </cell>
          <cell r="E382">
            <v>63.88</v>
          </cell>
          <cell r="I382">
            <v>39126</v>
          </cell>
          <cell r="J382">
            <v>1.6962388745334482</v>
          </cell>
          <cell r="K382">
            <v>2.1604318353000251</v>
          </cell>
          <cell r="L382">
            <v>3.6070016939582157</v>
          </cell>
          <cell r="O382">
            <v>39126</v>
          </cell>
          <cell r="P382">
            <v>1.2656317378180251</v>
          </cell>
          <cell r="Q382">
            <v>1.106086057630185</v>
          </cell>
          <cell r="R382">
            <v>1.054755525787006</v>
          </cell>
        </row>
        <row r="383">
          <cell r="B383">
            <v>39125</v>
          </cell>
          <cell r="C383">
            <v>58.7</v>
          </cell>
          <cell r="D383">
            <v>85.600000000000009</v>
          </cell>
          <cell r="E383">
            <v>62.99</v>
          </cell>
          <cell r="I383">
            <v>39125</v>
          </cell>
          <cell r="J383">
            <v>1.6853287395923056</v>
          </cell>
          <cell r="K383">
            <v>2.149133818729601</v>
          </cell>
          <cell r="L383">
            <v>3.5567476002258611</v>
          </cell>
          <cell r="O383">
            <v>39125</v>
          </cell>
          <cell r="P383">
            <v>1.2589478223372144</v>
          </cell>
          <cell r="Q383">
            <v>1.1033725287504845</v>
          </cell>
          <cell r="R383">
            <v>1.0507367716008038</v>
          </cell>
        </row>
        <row r="384">
          <cell r="B384">
            <v>39122</v>
          </cell>
          <cell r="C384">
            <v>58.39</v>
          </cell>
          <cell r="D384">
            <v>85.39</v>
          </cell>
          <cell r="E384">
            <v>62.75</v>
          </cell>
          <cell r="I384">
            <v>39122</v>
          </cell>
          <cell r="J384">
            <v>1.676428366350847</v>
          </cell>
          <cell r="K384">
            <v>2.1438614109967364</v>
          </cell>
          <cell r="L384">
            <v>3.5431959345002824</v>
          </cell>
          <cell r="O384">
            <v>39122</v>
          </cell>
          <cell r="P384">
            <v>1.2619663648124191</v>
          </cell>
          <cell r="Q384">
            <v>1.1011758625145367</v>
          </cell>
          <cell r="R384">
            <v>1.0426992632283993</v>
          </cell>
        </row>
        <row r="385">
          <cell r="B385">
            <v>39121</v>
          </cell>
          <cell r="C385">
            <v>58.53</v>
          </cell>
          <cell r="D385">
            <v>85.22</v>
          </cell>
          <cell r="E385">
            <v>62.27</v>
          </cell>
          <cell r="I385">
            <v>39121</v>
          </cell>
          <cell r="J385">
            <v>1.6804478897502155</v>
          </cell>
          <cell r="K385">
            <v>2.1395932714034647</v>
          </cell>
          <cell r="L385">
            <v>3.5160926030491249</v>
          </cell>
          <cell r="O385">
            <v>39121</v>
          </cell>
          <cell r="P385">
            <v>1.2598102630444157</v>
          </cell>
          <cell r="Q385">
            <v>1.1109962527458328</v>
          </cell>
          <cell r="R385">
            <v>1.0673141326188882</v>
          </cell>
        </row>
        <row r="386">
          <cell r="B386">
            <v>39120</v>
          </cell>
          <cell r="C386">
            <v>58.43</v>
          </cell>
          <cell r="D386">
            <v>85.98</v>
          </cell>
          <cell r="E386">
            <v>63.74</v>
          </cell>
          <cell r="I386">
            <v>39120</v>
          </cell>
          <cell r="J386">
            <v>1.6775768016078094</v>
          </cell>
          <cell r="K386">
            <v>2.1586743660557373</v>
          </cell>
          <cell r="L386">
            <v>3.5990965556182948</v>
          </cell>
          <cell r="O386">
            <v>39120</v>
          </cell>
          <cell r="P386">
            <v>1.2774902975420439</v>
          </cell>
          <cell r="Q386">
            <v>1.1115131153895852</v>
          </cell>
          <cell r="R386">
            <v>1.0728399196249163</v>
          </cell>
        </row>
        <row r="387">
          <cell r="B387">
            <v>39119</v>
          </cell>
          <cell r="C387">
            <v>59.25</v>
          </cell>
          <cell r="D387">
            <v>86.02</v>
          </cell>
          <cell r="E387">
            <v>64.070000000000007</v>
          </cell>
          <cell r="I387">
            <v>39119</v>
          </cell>
          <cell r="J387">
            <v>1.7011197243755385</v>
          </cell>
          <cell r="K387">
            <v>2.15967863419533</v>
          </cell>
          <cell r="L387">
            <v>3.6177300959909657</v>
          </cell>
          <cell r="O387">
            <v>39119</v>
          </cell>
          <cell r="P387">
            <v>1.2701595515308324</v>
          </cell>
          <cell r="Q387">
            <v>1.1226256622302622</v>
          </cell>
          <cell r="R387">
            <v>1.0696584058941729</v>
          </cell>
        </row>
        <row r="388">
          <cell r="B388">
            <v>39118</v>
          </cell>
          <cell r="C388">
            <v>58.910000000000004</v>
          </cell>
          <cell r="D388">
            <v>86.88</v>
          </cell>
          <cell r="E388">
            <v>63.88</v>
          </cell>
          <cell r="I388">
            <v>39118</v>
          </cell>
          <cell r="J388">
            <v>1.6913580246913582</v>
          </cell>
          <cell r="K388">
            <v>2.1812703991965856</v>
          </cell>
          <cell r="L388">
            <v>3.6070016939582157</v>
          </cell>
          <cell r="O388">
            <v>39118</v>
          </cell>
          <cell r="P388">
            <v>1.2705907718844329</v>
          </cell>
          <cell r="Q388">
            <v>1.118490761080243</v>
          </cell>
          <cell r="R388">
            <v>1.0776959142665774</v>
          </cell>
        </row>
        <row r="389">
          <cell r="B389">
            <v>39115</v>
          </cell>
          <cell r="C389">
            <v>58.93</v>
          </cell>
          <cell r="D389">
            <v>86.56</v>
          </cell>
          <cell r="E389">
            <v>64.36</v>
          </cell>
          <cell r="I389">
            <v>39115</v>
          </cell>
          <cell r="J389">
            <v>1.6919322423198393</v>
          </cell>
          <cell r="K389">
            <v>2.1732362540798396</v>
          </cell>
          <cell r="L389">
            <v>3.6341050254093732</v>
          </cell>
          <cell r="O389">
            <v>39115</v>
          </cell>
          <cell r="P389">
            <v>1.2742561448900387</v>
          </cell>
          <cell r="Q389">
            <v>1.1303786018865487</v>
          </cell>
          <cell r="R389">
            <v>1.0845612860013396</v>
          </cell>
        </row>
        <row r="390">
          <cell r="B390">
            <v>39114</v>
          </cell>
          <cell r="C390">
            <v>59.1</v>
          </cell>
          <cell r="D390">
            <v>87.48</v>
          </cell>
          <cell r="E390">
            <v>64.77</v>
          </cell>
          <cell r="I390">
            <v>39114</v>
          </cell>
          <cell r="J390">
            <v>1.6968130921619295</v>
          </cell>
          <cell r="K390">
            <v>2.196334421290485</v>
          </cell>
          <cell r="L390">
            <v>3.6572557876905698</v>
          </cell>
          <cell r="O390">
            <v>39114</v>
          </cell>
          <cell r="P390">
            <v>1.2384648555411815</v>
          </cell>
          <cell r="Q390">
            <v>1.1292156609381057</v>
          </cell>
          <cell r="R390">
            <v>1.0800401875418622</v>
          </cell>
        </row>
        <row r="391">
          <cell r="B391">
            <v>39113</v>
          </cell>
          <cell r="C391">
            <v>57.44</v>
          </cell>
          <cell r="D391">
            <v>87.39</v>
          </cell>
          <cell r="E391">
            <v>64.5</v>
          </cell>
          <cell r="I391">
            <v>39113</v>
          </cell>
          <cell r="J391">
            <v>1.6491530289979903</v>
          </cell>
          <cell r="K391">
            <v>2.1940748179764</v>
          </cell>
          <cell r="L391">
            <v>3.6420101637492941</v>
          </cell>
          <cell r="O391">
            <v>39113</v>
          </cell>
          <cell r="P391">
            <v>1.2322121604139715</v>
          </cell>
          <cell r="Q391">
            <v>1.1311538958521774</v>
          </cell>
          <cell r="R391">
            <v>1.0740120562625586</v>
          </cell>
        </row>
        <row r="392">
          <cell r="B392">
            <v>39112</v>
          </cell>
          <cell r="C392">
            <v>57.15</v>
          </cell>
          <cell r="D392">
            <v>87.54</v>
          </cell>
          <cell r="E392">
            <v>64.14</v>
          </cell>
          <cell r="I392">
            <v>39112</v>
          </cell>
          <cell r="J392">
            <v>1.6408268733850129</v>
          </cell>
          <cell r="K392">
            <v>2.1978408234998748</v>
          </cell>
          <cell r="L392">
            <v>3.6216826651609257</v>
          </cell>
          <cell r="O392">
            <v>39112</v>
          </cell>
          <cell r="P392">
            <v>1.2475204829667959</v>
          </cell>
          <cell r="Q392">
            <v>1.1378731102209587</v>
          </cell>
          <cell r="R392">
            <v>1.0766912257200267</v>
          </cell>
        </row>
        <row r="393">
          <cell r="B393">
            <v>39111</v>
          </cell>
          <cell r="C393">
            <v>57.86</v>
          </cell>
          <cell r="D393">
            <v>88.06</v>
          </cell>
          <cell r="E393">
            <v>64.3</v>
          </cell>
          <cell r="I393">
            <v>39111</v>
          </cell>
          <cell r="J393">
            <v>1.6612115991960954</v>
          </cell>
          <cell r="K393">
            <v>2.2108963093145872</v>
          </cell>
          <cell r="L393">
            <v>3.6307171089779784</v>
          </cell>
          <cell r="O393">
            <v>39111</v>
          </cell>
          <cell r="P393">
            <v>1.2505390254420008</v>
          </cell>
          <cell r="Q393">
            <v>1.1370978162553302</v>
          </cell>
          <cell r="R393">
            <v>1.0661419959812459</v>
          </cell>
        </row>
        <row r="394">
          <cell r="B394">
            <v>39108</v>
          </cell>
          <cell r="C394">
            <v>58</v>
          </cell>
          <cell r="D394">
            <v>88</v>
          </cell>
          <cell r="E394">
            <v>63.67</v>
          </cell>
          <cell r="I394">
            <v>39108</v>
          </cell>
          <cell r="J394">
            <v>1.6652311225954637</v>
          </cell>
          <cell r="K394">
            <v>2.209389907105197</v>
          </cell>
          <cell r="L394">
            <v>3.5951439864483343</v>
          </cell>
          <cell r="O394">
            <v>39108</v>
          </cell>
          <cell r="P394">
            <v>1.2434238896075895</v>
          </cell>
          <cell r="Q394">
            <v>1.1351595813412587</v>
          </cell>
          <cell r="R394">
            <v>1.06463496316142</v>
          </cell>
        </row>
        <row r="395">
          <cell r="B395">
            <v>39107</v>
          </cell>
          <cell r="C395">
            <v>57.67</v>
          </cell>
          <cell r="D395">
            <v>87.850000000000009</v>
          </cell>
          <cell r="E395">
            <v>63.58</v>
          </cell>
          <cell r="I395">
            <v>39107</v>
          </cell>
          <cell r="J395">
            <v>1.6557565317255241</v>
          </cell>
          <cell r="K395">
            <v>2.2056239015817227</v>
          </cell>
          <cell r="L395">
            <v>3.5900621118012421</v>
          </cell>
          <cell r="O395">
            <v>39107</v>
          </cell>
          <cell r="P395">
            <v>1.2145321259163431</v>
          </cell>
          <cell r="Q395">
            <v>1.1360640909678252</v>
          </cell>
          <cell r="R395">
            <v>1.0761888814467515</v>
          </cell>
        </row>
        <row r="396">
          <cell r="B396">
            <v>39106</v>
          </cell>
          <cell r="C396">
            <v>56.33</v>
          </cell>
          <cell r="D396">
            <v>87.92</v>
          </cell>
          <cell r="E396">
            <v>64.27</v>
          </cell>
          <cell r="I396">
            <v>39106</v>
          </cell>
          <cell r="J396">
            <v>1.617283950617284</v>
          </cell>
          <cell r="K396">
            <v>2.2073813708260106</v>
          </cell>
          <cell r="L396">
            <v>3.629023150762281</v>
          </cell>
          <cell r="O396">
            <v>39106</v>
          </cell>
          <cell r="P396">
            <v>1.2102199223803363</v>
          </cell>
          <cell r="Q396">
            <v>1.1339966403928157</v>
          </cell>
          <cell r="R396">
            <v>1.078533154722036</v>
          </cell>
        </row>
        <row r="397">
          <cell r="B397">
            <v>39105</v>
          </cell>
          <cell r="C397">
            <v>56.13</v>
          </cell>
          <cell r="D397">
            <v>87.76</v>
          </cell>
          <cell r="E397">
            <v>64.41</v>
          </cell>
          <cell r="I397">
            <v>39105</v>
          </cell>
          <cell r="J397">
            <v>1.6115417743324723</v>
          </cell>
          <cell r="K397">
            <v>2.2033642982676378</v>
          </cell>
          <cell r="L397">
            <v>3.6369282891022019</v>
          </cell>
          <cell r="O397">
            <v>39105</v>
          </cell>
          <cell r="P397">
            <v>1.2177662785683485</v>
          </cell>
          <cell r="Q397">
            <v>1.1250807597880863</v>
          </cell>
          <cell r="R397">
            <v>1.0763563295378433</v>
          </cell>
        </row>
        <row r="398">
          <cell r="B398">
            <v>39104</v>
          </cell>
          <cell r="C398">
            <v>56.480000000000004</v>
          </cell>
          <cell r="D398">
            <v>87.070000000000007</v>
          </cell>
          <cell r="E398">
            <v>64.28</v>
          </cell>
          <cell r="I398">
            <v>39104</v>
          </cell>
          <cell r="J398">
            <v>1.6215905828308932</v>
          </cell>
          <cell r="K398">
            <v>2.186040672859654</v>
          </cell>
          <cell r="L398">
            <v>3.6295878035008471</v>
          </cell>
          <cell r="O398">
            <v>39104</v>
          </cell>
          <cell r="P398">
            <v>1.2074169900819318</v>
          </cell>
          <cell r="Q398">
            <v>1.1275358573459104</v>
          </cell>
          <cell r="R398">
            <v>1.0676490288010716</v>
          </cell>
        </row>
        <row r="399">
          <cell r="B399">
            <v>39101</v>
          </cell>
          <cell r="C399">
            <v>56</v>
          </cell>
          <cell r="D399">
            <v>87.26</v>
          </cell>
          <cell r="E399">
            <v>63.76</v>
          </cell>
          <cell r="I399">
            <v>39101</v>
          </cell>
          <cell r="J399">
            <v>1.6078093597473444</v>
          </cell>
          <cell r="K399">
            <v>2.1908109465227219</v>
          </cell>
          <cell r="L399">
            <v>3.6002258610954261</v>
          </cell>
          <cell r="O399">
            <v>39101</v>
          </cell>
          <cell r="P399">
            <v>1.2052608883139284</v>
          </cell>
          <cell r="Q399">
            <v>1.1364517379506396</v>
          </cell>
          <cell r="R399">
            <v>1.0579370395177494</v>
          </cell>
        </row>
        <row r="400">
          <cell r="B400">
            <v>39100</v>
          </cell>
          <cell r="C400">
            <v>55.900000000000006</v>
          </cell>
          <cell r="D400">
            <v>87.95</v>
          </cell>
          <cell r="E400">
            <v>63.18</v>
          </cell>
          <cell r="I400">
            <v>39100</v>
          </cell>
          <cell r="J400">
            <v>1.6049382716049385</v>
          </cell>
          <cell r="K400">
            <v>2.2081345719307057</v>
          </cell>
          <cell r="L400">
            <v>3.5674760022586107</v>
          </cell>
          <cell r="O400">
            <v>39100</v>
          </cell>
          <cell r="P400">
            <v>1.2033203967227253</v>
          </cell>
          <cell r="Q400">
            <v>1.1444631089288022</v>
          </cell>
          <cell r="R400">
            <v>1.0649698593436034</v>
          </cell>
        </row>
        <row r="401">
          <cell r="B401">
            <v>39099</v>
          </cell>
          <cell r="C401">
            <v>55.81</v>
          </cell>
          <cell r="D401">
            <v>88.570000000000007</v>
          </cell>
          <cell r="E401">
            <v>63.6</v>
          </cell>
          <cell r="I401">
            <v>39099</v>
          </cell>
          <cell r="J401">
            <v>1.6023542922767731</v>
          </cell>
          <cell r="K401">
            <v>2.2237007280944017</v>
          </cell>
          <cell r="L401">
            <v>3.5911914172783739</v>
          </cell>
          <cell r="O401">
            <v>39099</v>
          </cell>
          <cell r="P401">
            <v>1.2507546356188011</v>
          </cell>
          <cell r="Q401">
            <v>1.1537666365163459</v>
          </cell>
          <cell r="R401">
            <v>1.0797052913596785</v>
          </cell>
        </row>
        <row r="402">
          <cell r="B402">
            <v>39098</v>
          </cell>
          <cell r="C402">
            <v>58.01</v>
          </cell>
          <cell r="D402">
            <v>89.29</v>
          </cell>
          <cell r="E402">
            <v>64.48</v>
          </cell>
          <cell r="I402">
            <v>39098</v>
          </cell>
          <cell r="J402">
            <v>1.6655182314097043</v>
          </cell>
          <cell r="K402">
            <v>2.2417775546070802</v>
          </cell>
          <cell r="L402">
            <v>3.6408808582721628</v>
          </cell>
          <cell r="O402">
            <v>39098</v>
          </cell>
          <cell r="P402">
            <v>1.2501078050884002</v>
          </cell>
          <cell r="Q402">
            <v>1.1425248740147307</v>
          </cell>
          <cell r="R402">
            <v>1.0766912257200267</v>
          </cell>
        </row>
        <row r="403">
          <cell r="B403">
            <v>39097</v>
          </cell>
          <cell r="C403">
            <v>57.980000000000004</v>
          </cell>
          <cell r="D403">
            <v>88.42</v>
          </cell>
          <cell r="E403">
            <v>64.3</v>
          </cell>
          <cell r="I403">
            <v>39097</v>
          </cell>
          <cell r="J403">
            <v>1.6646569049669826</v>
          </cell>
          <cell r="K403">
            <v>2.2199347225709265</v>
          </cell>
          <cell r="L403">
            <v>3.6307171089779784</v>
          </cell>
          <cell r="O403">
            <v>39097</v>
          </cell>
          <cell r="P403">
            <v>1.2501078050884002</v>
          </cell>
          <cell r="Q403">
            <v>1.1425248740147307</v>
          </cell>
          <cell r="R403">
            <v>1.0766912257200267</v>
          </cell>
        </row>
        <row r="404">
          <cell r="B404">
            <v>39094</v>
          </cell>
          <cell r="C404">
            <v>57.980000000000004</v>
          </cell>
          <cell r="D404">
            <v>88.42</v>
          </cell>
          <cell r="E404">
            <v>64.3</v>
          </cell>
          <cell r="I404">
            <v>39094</v>
          </cell>
          <cell r="J404">
            <v>1.6646569049669826</v>
          </cell>
          <cell r="K404">
            <v>2.2199347225709265</v>
          </cell>
          <cell r="L404">
            <v>3.6307171089779784</v>
          </cell>
          <cell r="O404">
            <v>39094</v>
          </cell>
          <cell r="P404">
            <v>1.2544200086244071</v>
          </cell>
          <cell r="Q404">
            <v>1.1551880087866651</v>
          </cell>
          <cell r="R404">
            <v>1.0885800401875421</v>
          </cell>
        </row>
        <row r="405">
          <cell r="B405">
            <v>39093</v>
          </cell>
          <cell r="C405">
            <v>58.18</v>
          </cell>
          <cell r="D405">
            <v>89.4</v>
          </cell>
          <cell r="E405">
            <v>65.010000000000005</v>
          </cell>
          <cell r="I405">
            <v>39093</v>
          </cell>
          <cell r="J405">
            <v>1.6703990812517946</v>
          </cell>
          <cell r="K405">
            <v>2.2445392919909617</v>
          </cell>
          <cell r="L405">
            <v>3.670807453416149</v>
          </cell>
          <cell r="O405">
            <v>39093</v>
          </cell>
          <cell r="P405">
            <v>1.2429926692539888</v>
          </cell>
          <cell r="Q405">
            <v>1.1524744799069646</v>
          </cell>
          <cell r="R405">
            <v>1.0808774279973208</v>
          </cell>
        </row>
        <row r="406">
          <cell r="B406">
            <v>39092</v>
          </cell>
          <cell r="C406">
            <v>57.65</v>
          </cell>
          <cell r="D406">
            <v>89.19</v>
          </cell>
          <cell r="E406">
            <v>64.55</v>
          </cell>
          <cell r="I406">
            <v>39092</v>
          </cell>
          <cell r="J406">
            <v>1.6551823140970428</v>
          </cell>
          <cell r="K406">
            <v>2.2392668842580972</v>
          </cell>
          <cell r="L406">
            <v>3.6448334274421228</v>
          </cell>
          <cell r="O406">
            <v>39092</v>
          </cell>
          <cell r="P406">
            <v>1.2365243639499783</v>
          </cell>
          <cell r="Q406">
            <v>1.1386484041865874</v>
          </cell>
          <cell r="R406">
            <v>1.0728399196249163</v>
          </cell>
        </row>
        <row r="407">
          <cell r="B407">
            <v>39091</v>
          </cell>
          <cell r="C407">
            <v>57.35</v>
          </cell>
          <cell r="D407">
            <v>88.12</v>
          </cell>
          <cell r="E407">
            <v>64.070000000000007</v>
          </cell>
          <cell r="I407">
            <v>39091</v>
          </cell>
          <cell r="J407">
            <v>1.6465690496698251</v>
          </cell>
          <cell r="K407">
            <v>2.2124027115239771</v>
          </cell>
          <cell r="L407">
            <v>3.6177300959909657</v>
          </cell>
          <cell r="O407">
            <v>39091</v>
          </cell>
          <cell r="P407">
            <v>1.23134971970677</v>
          </cell>
          <cell r="Q407">
            <v>1.1368393849334539</v>
          </cell>
          <cell r="R407">
            <v>1.0825519089082385</v>
          </cell>
        </row>
        <row r="408">
          <cell r="B408">
            <v>39090</v>
          </cell>
          <cell r="C408">
            <v>57.11</v>
          </cell>
          <cell r="D408">
            <v>87.98</v>
          </cell>
          <cell r="E408">
            <v>64.650000000000006</v>
          </cell>
          <cell r="I408">
            <v>39090</v>
          </cell>
          <cell r="J408">
            <v>1.6396784381280507</v>
          </cell>
          <cell r="K408">
            <v>2.2088877730354008</v>
          </cell>
          <cell r="L408">
            <v>3.6504799548277811</v>
          </cell>
          <cell r="O408">
            <v>39090</v>
          </cell>
          <cell r="P408">
            <v>1.2315653298835705</v>
          </cell>
          <cell r="Q408">
            <v>1.1261144850755913</v>
          </cell>
          <cell r="R408">
            <v>1.0735097119892834</v>
          </cell>
        </row>
        <row r="409">
          <cell r="B409">
            <v>39087</v>
          </cell>
          <cell r="C409">
            <v>57.120000000000005</v>
          </cell>
          <cell r="D409">
            <v>87.15</v>
          </cell>
          <cell r="E409">
            <v>64.11</v>
          </cell>
          <cell r="I409">
            <v>39087</v>
          </cell>
          <cell r="J409">
            <v>1.6399655469422914</v>
          </cell>
          <cell r="K409">
            <v>2.1880492091388404</v>
          </cell>
          <cell r="L409">
            <v>3.6199887069452283</v>
          </cell>
          <cell r="O409">
            <v>39087</v>
          </cell>
          <cell r="P409">
            <v>1.2535575679172057</v>
          </cell>
          <cell r="Q409">
            <v>1.1325752681224965</v>
          </cell>
          <cell r="R409">
            <v>1.1009711989283322</v>
          </cell>
        </row>
        <row r="410">
          <cell r="B410">
            <v>39086</v>
          </cell>
          <cell r="C410">
            <v>58.14</v>
          </cell>
          <cell r="D410">
            <v>87.65</v>
          </cell>
          <cell r="E410">
            <v>65.75</v>
          </cell>
          <cell r="I410">
            <v>39086</v>
          </cell>
          <cell r="J410">
            <v>1.6692506459948322</v>
          </cell>
          <cell r="K410">
            <v>2.2006025608837563</v>
          </cell>
          <cell r="L410">
            <v>3.7125917560700166</v>
          </cell>
          <cell r="O410">
            <v>39086</v>
          </cell>
          <cell r="P410">
            <v>1.2583009918068131</v>
          </cell>
          <cell r="Q410">
            <v>1.1178446827755524</v>
          </cell>
          <cell r="R410">
            <v>1.0942732752846618</v>
          </cell>
        </row>
        <row r="411">
          <cell r="B411">
            <v>39085</v>
          </cell>
          <cell r="C411">
            <v>58.36</v>
          </cell>
          <cell r="D411">
            <v>86.51</v>
          </cell>
          <cell r="E411">
            <v>65.349999999999994</v>
          </cell>
          <cell r="I411">
            <v>39085</v>
          </cell>
          <cell r="J411">
            <v>1.6755670399081253</v>
          </cell>
          <cell r="K411">
            <v>2.1719809189053478</v>
          </cell>
          <cell r="L411">
            <v>3.6900056465273852</v>
          </cell>
          <cell r="O411">
            <v>39085</v>
          </cell>
          <cell r="P411">
            <v>1.2548512289780078</v>
          </cell>
          <cell r="Q411">
            <v>1.1089288021708232</v>
          </cell>
          <cell r="R411">
            <v>1.0962826523777629</v>
          </cell>
        </row>
        <row r="412">
          <cell r="B412">
            <v>39084</v>
          </cell>
          <cell r="C412">
            <v>58.2</v>
          </cell>
          <cell r="D412">
            <v>85.820000000000007</v>
          </cell>
          <cell r="E412">
            <v>65.47</v>
          </cell>
          <cell r="I412">
            <v>39084</v>
          </cell>
          <cell r="J412">
            <v>1.6709732988802757</v>
          </cell>
          <cell r="K412">
            <v>2.154657293497364</v>
          </cell>
          <cell r="L412">
            <v>3.6967814793901748</v>
          </cell>
          <cell r="O412">
            <v>39084</v>
          </cell>
          <cell r="P412">
            <v>1.2548512289780078</v>
          </cell>
          <cell r="Q412">
            <v>1.1089288021708232</v>
          </cell>
          <cell r="R412">
            <v>1.0962826523777629</v>
          </cell>
        </row>
        <row r="413">
          <cell r="B413">
            <v>39083</v>
          </cell>
          <cell r="C413">
            <v>58.2</v>
          </cell>
          <cell r="D413">
            <v>85.820000000000007</v>
          </cell>
          <cell r="E413">
            <v>65.47</v>
          </cell>
          <cell r="I413">
            <v>39083</v>
          </cell>
          <cell r="J413">
            <v>1.6709732988802757</v>
          </cell>
          <cell r="K413">
            <v>2.154657293497364</v>
          </cell>
          <cell r="L413">
            <v>3.6967814793901748</v>
          </cell>
          <cell r="O413">
            <v>39083</v>
          </cell>
          <cell r="P413">
            <v>1.2548512289780078</v>
          </cell>
          <cell r="Q413">
            <v>1.1089288021708232</v>
          </cell>
          <cell r="R413">
            <v>1.0962826523777629</v>
          </cell>
        </row>
        <row r="414">
          <cell r="B414">
            <v>39080</v>
          </cell>
          <cell r="C414">
            <v>58.2</v>
          </cell>
          <cell r="D414">
            <v>85.820000000000007</v>
          </cell>
          <cell r="E414">
            <v>65.47</v>
          </cell>
          <cell r="I414">
            <v>39080</v>
          </cell>
          <cell r="J414">
            <v>1.6709732988802757</v>
          </cell>
          <cell r="K414">
            <v>2.154657293497364</v>
          </cell>
          <cell r="L414">
            <v>3.6967814793901748</v>
          </cell>
          <cell r="O414">
            <v>39080</v>
          </cell>
          <cell r="P414">
            <v>1.2602414833980164</v>
          </cell>
          <cell r="Q414">
            <v>1.1142266442692854</v>
          </cell>
          <cell r="R414">
            <v>1.1080040187541862</v>
          </cell>
        </row>
        <row r="415">
          <cell r="B415">
            <v>39079</v>
          </cell>
          <cell r="C415">
            <v>58.45</v>
          </cell>
          <cell r="D415">
            <v>86.23</v>
          </cell>
          <cell r="E415">
            <v>66.17</v>
          </cell>
          <cell r="I415">
            <v>39079</v>
          </cell>
          <cell r="J415">
            <v>1.6781510192362907</v>
          </cell>
          <cell r="K415">
            <v>2.164951041928195</v>
          </cell>
          <cell r="L415">
            <v>3.7363071710897797</v>
          </cell>
          <cell r="O415">
            <v>39079</v>
          </cell>
          <cell r="P415">
            <v>1.2589478223372144</v>
          </cell>
          <cell r="Q415">
            <v>1.108799586509885</v>
          </cell>
          <cell r="R415">
            <v>1.1031480241125251</v>
          </cell>
        </row>
        <row r="416">
          <cell r="B416">
            <v>39078</v>
          </cell>
          <cell r="C416">
            <v>58.39</v>
          </cell>
          <cell r="D416">
            <v>85.81</v>
          </cell>
          <cell r="E416">
            <v>65.88</v>
          </cell>
          <cell r="I416">
            <v>39078</v>
          </cell>
          <cell r="J416">
            <v>1.676428366350847</v>
          </cell>
          <cell r="K416">
            <v>2.1544062264624655</v>
          </cell>
          <cell r="L416">
            <v>3.7199322416713718</v>
          </cell>
          <cell r="O416">
            <v>39078</v>
          </cell>
          <cell r="P416">
            <v>1.2559292798620094</v>
          </cell>
          <cell r="Q416">
            <v>1.1009174311926606</v>
          </cell>
          <cell r="R416">
            <v>1.0907568653717348</v>
          </cell>
        </row>
        <row r="417">
          <cell r="B417">
            <v>39077</v>
          </cell>
          <cell r="C417">
            <v>58.25</v>
          </cell>
          <cell r="D417">
            <v>85.2</v>
          </cell>
          <cell r="E417">
            <v>65.14</v>
          </cell>
          <cell r="I417">
            <v>39077</v>
          </cell>
          <cell r="J417">
            <v>1.6724088429514787</v>
          </cell>
          <cell r="K417">
            <v>2.1390911373336681</v>
          </cell>
          <cell r="L417">
            <v>3.6781479390175043</v>
          </cell>
          <cell r="O417">
            <v>39077</v>
          </cell>
          <cell r="P417">
            <v>1.2382492453643812</v>
          </cell>
          <cell r="Q417">
            <v>1.0954903734332602</v>
          </cell>
          <cell r="R417">
            <v>1.0859008707300737</v>
          </cell>
        </row>
        <row r="418">
          <cell r="B418">
            <v>39076</v>
          </cell>
          <cell r="C418">
            <v>57.43</v>
          </cell>
          <cell r="D418">
            <v>84.78</v>
          </cell>
          <cell r="E418">
            <v>64.849999999999994</v>
          </cell>
          <cell r="I418">
            <v>39076</v>
          </cell>
          <cell r="J418">
            <v>1.6488659201837497</v>
          </cell>
          <cell r="K418">
            <v>2.128546321867939</v>
          </cell>
          <cell r="L418">
            <v>3.6617730095990959</v>
          </cell>
          <cell r="O418">
            <v>39076</v>
          </cell>
          <cell r="P418">
            <v>1.2382492453643812</v>
          </cell>
          <cell r="Q418">
            <v>1.0954903734332602</v>
          </cell>
          <cell r="R418">
            <v>1.0859008707300737</v>
          </cell>
        </row>
        <row r="419">
          <cell r="B419">
            <v>39073</v>
          </cell>
          <cell r="C419">
            <v>57.43</v>
          </cell>
          <cell r="D419">
            <v>84.78</v>
          </cell>
          <cell r="E419">
            <v>64.849999999999994</v>
          </cell>
          <cell r="I419">
            <v>39073</v>
          </cell>
          <cell r="J419">
            <v>1.6488659201837497</v>
          </cell>
          <cell r="K419">
            <v>2.128546321867939</v>
          </cell>
          <cell r="L419">
            <v>3.6617730095990959</v>
          </cell>
          <cell r="O419">
            <v>39073</v>
          </cell>
          <cell r="P419">
            <v>1.2406209573091849</v>
          </cell>
          <cell r="Q419">
            <v>1.1076366455614419</v>
          </cell>
          <cell r="R419">
            <v>1.0894172806430007</v>
          </cell>
        </row>
        <row r="420">
          <cell r="B420">
            <v>39072</v>
          </cell>
          <cell r="C420">
            <v>57.54</v>
          </cell>
          <cell r="D420">
            <v>85.72</v>
          </cell>
          <cell r="E420">
            <v>65.06</v>
          </cell>
          <cell r="I420">
            <v>39072</v>
          </cell>
          <cell r="J420">
            <v>1.6520241171403962</v>
          </cell>
          <cell r="K420">
            <v>2.1521466231483806</v>
          </cell>
          <cell r="L420">
            <v>3.6736307171089781</v>
          </cell>
          <cell r="O420">
            <v>39072</v>
          </cell>
          <cell r="P420">
            <v>1.2490297542043984</v>
          </cell>
          <cell r="Q420">
            <v>1.1071197829176898</v>
          </cell>
          <cell r="R420">
            <v>1.0925987943737441</v>
          </cell>
        </row>
        <row r="421">
          <cell r="B421">
            <v>39071</v>
          </cell>
          <cell r="C421">
            <v>57.93</v>
          </cell>
          <cell r="D421">
            <v>85.68</v>
          </cell>
          <cell r="E421">
            <v>65.25</v>
          </cell>
          <cell r="I421">
            <v>39071</v>
          </cell>
          <cell r="J421">
            <v>1.6632213608957795</v>
          </cell>
          <cell r="K421">
            <v>2.1511423550087878</v>
          </cell>
          <cell r="L421">
            <v>3.6843591191417278</v>
          </cell>
          <cell r="O421">
            <v>39071</v>
          </cell>
          <cell r="P421">
            <v>1.2492453643811987</v>
          </cell>
          <cell r="Q421">
            <v>1.1102209587802041</v>
          </cell>
          <cell r="R421">
            <v>1.095445411922304</v>
          </cell>
        </row>
        <row r="422">
          <cell r="B422">
            <v>39070</v>
          </cell>
          <cell r="C422">
            <v>57.94</v>
          </cell>
          <cell r="D422">
            <v>85.92</v>
          </cell>
          <cell r="E422">
            <v>65.42</v>
          </cell>
          <cell r="I422">
            <v>39070</v>
          </cell>
          <cell r="J422">
            <v>1.6635084697100202</v>
          </cell>
          <cell r="K422">
            <v>2.157167963846347</v>
          </cell>
          <cell r="L422">
            <v>3.6939582156973461</v>
          </cell>
          <cell r="O422">
            <v>39070</v>
          </cell>
          <cell r="P422">
            <v>1.2266062958171624</v>
          </cell>
          <cell r="Q422">
            <v>1.1064737046129991</v>
          </cell>
          <cell r="R422">
            <v>1.0763563295378433</v>
          </cell>
        </row>
        <row r="423">
          <cell r="B423">
            <v>39069</v>
          </cell>
          <cell r="C423">
            <v>56.89</v>
          </cell>
          <cell r="D423">
            <v>85.63</v>
          </cell>
          <cell r="E423">
            <v>64.28</v>
          </cell>
          <cell r="I423">
            <v>39069</v>
          </cell>
          <cell r="J423">
            <v>1.6333620442147574</v>
          </cell>
          <cell r="K423">
            <v>2.1498870198342956</v>
          </cell>
          <cell r="L423">
            <v>3.6295878035008471</v>
          </cell>
          <cell r="O423">
            <v>39069</v>
          </cell>
          <cell r="P423">
            <v>1.2162570073307459</v>
          </cell>
          <cell r="Q423">
            <v>1.1010466468535987</v>
          </cell>
          <cell r="R423">
            <v>1.0798727394507701</v>
          </cell>
        </row>
        <row r="424">
          <cell r="B424">
            <v>39066</v>
          </cell>
          <cell r="C424">
            <v>56.410000000000004</v>
          </cell>
          <cell r="D424">
            <v>85.210000000000008</v>
          </cell>
          <cell r="E424">
            <v>64.489999999999995</v>
          </cell>
          <cell r="I424">
            <v>39066</v>
          </cell>
          <cell r="J424">
            <v>1.6195808211312088</v>
          </cell>
          <cell r="K424">
            <v>2.1393422043685666</v>
          </cell>
          <cell r="L424">
            <v>3.641445511010728</v>
          </cell>
          <cell r="O424">
            <v>39066</v>
          </cell>
          <cell r="P424">
            <v>1.2199223803363517</v>
          </cell>
          <cell r="Q424">
            <v>1.0979454709910841</v>
          </cell>
          <cell r="R424">
            <v>1.0793703951774951</v>
          </cell>
        </row>
        <row r="425">
          <cell r="B425">
            <v>39065</v>
          </cell>
          <cell r="C425">
            <v>56.58</v>
          </cell>
          <cell r="D425">
            <v>84.97</v>
          </cell>
          <cell r="E425">
            <v>64.460000000000008</v>
          </cell>
          <cell r="I425">
            <v>39065</v>
          </cell>
          <cell r="J425">
            <v>1.6244616709732989</v>
          </cell>
          <cell r="K425">
            <v>2.1333165955310069</v>
          </cell>
          <cell r="L425">
            <v>3.6397515527950315</v>
          </cell>
          <cell r="O425">
            <v>39065</v>
          </cell>
          <cell r="P425">
            <v>1.2181974989219491</v>
          </cell>
          <cell r="Q425">
            <v>1.092906060214498</v>
          </cell>
          <cell r="R425">
            <v>1.0748492967180174</v>
          </cell>
        </row>
        <row r="426">
          <cell r="B426">
            <v>39064</v>
          </cell>
          <cell r="C426">
            <v>56.5</v>
          </cell>
          <cell r="D426">
            <v>84.58</v>
          </cell>
          <cell r="E426">
            <v>64.19</v>
          </cell>
          <cell r="I426">
            <v>39064</v>
          </cell>
          <cell r="J426">
            <v>1.6221648004593743</v>
          </cell>
          <cell r="K426">
            <v>2.1235249811699726</v>
          </cell>
          <cell r="L426">
            <v>3.6245059288537544</v>
          </cell>
          <cell r="O426">
            <v>39064</v>
          </cell>
          <cell r="P426">
            <v>1.2345838723587752</v>
          </cell>
          <cell r="Q426">
            <v>1.0956195890941982</v>
          </cell>
          <cell r="R426">
            <v>1.0818821165438715</v>
          </cell>
        </row>
        <row r="427">
          <cell r="B427">
            <v>39063</v>
          </cell>
          <cell r="C427">
            <v>57.26</v>
          </cell>
          <cell r="D427">
            <v>84.79</v>
          </cell>
          <cell r="E427">
            <v>64.61</v>
          </cell>
          <cell r="I427">
            <v>39063</v>
          </cell>
          <cell r="J427">
            <v>1.6439850703416594</v>
          </cell>
          <cell r="K427">
            <v>2.1287973889028371</v>
          </cell>
          <cell r="L427">
            <v>3.6482213438735176</v>
          </cell>
          <cell r="O427">
            <v>39063</v>
          </cell>
          <cell r="P427">
            <v>1.231996550237171</v>
          </cell>
          <cell r="Q427">
            <v>1.0985915492957745</v>
          </cell>
          <cell r="R427">
            <v>1.0909243134628266</v>
          </cell>
        </row>
        <row r="428">
          <cell r="B428">
            <v>39062</v>
          </cell>
          <cell r="C428">
            <v>57.14</v>
          </cell>
          <cell r="D428">
            <v>85.02</v>
          </cell>
          <cell r="E428">
            <v>65.150000000000006</v>
          </cell>
          <cell r="I428">
            <v>39062</v>
          </cell>
          <cell r="J428">
            <v>1.6405397645707724</v>
          </cell>
          <cell r="K428">
            <v>2.1345719307054982</v>
          </cell>
          <cell r="L428">
            <v>3.6787125917560703</v>
          </cell>
          <cell r="O428">
            <v>39062</v>
          </cell>
          <cell r="P428">
            <v>1.2341526520051747</v>
          </cell>
          <cell r="Q428">
            <v>1.0961364517379506</v>
          </cell>
          <cell r="R428">
            <v>1.0853985264567985</v>
          </cell>
        </row>
        <row r="429">
          <cell r="B429">
            <v>39059</v>
          </cell>
          <cell r="C429">
            <v>57.24</v>
          </cell>
          <cell r="D429">
            <v>84.83</v>
          </cell>
          <cell r="E429">
            <v>64.820000000000007</v>
          </cell>
          <cell r="I429">
            <v>39059</v>
          </cell>
          <cell r="J429">
            <v>1.6434108527131783</v>
          </cell>
          <cell r="K429">
            <v>2.1298016570424303</v>
          </cell>
          <cell r="L429">
            <v>3.6600790513833994</v>
          </cell>
          <cell r="O429">
            <v>39059</v>
          </cell>
          <cell r="P429">
            <v>1.2429926692539888</v>
          </cell>
          <cell r="Q429">
            <v>1.097816255330146</v>
          </cell>
          <cell r="R429">
            <v>1.0919290020093773</v>
          </cell>
        </row>
        <row r="430">
          <cell r="B430">
            <v>39058</v>
          </cell>
          <cell r="C430">
            <v>57.65</v>
          </cell>
          <cell r="D430">
            <v>84.960000000000008</v>
          </cell>
          <cell r="E430">
            <v>65.210000000000008</v>
          </cell>
          <cell r="I430">
            <v>39058</v>
          </cell>
          <cell r="J430">
            <v>1.6551823140970428</v>
          </cell>
          <cell r="K430">
            <v>2.1330655284961089</v>
          </cell>
          <cell r="L430">
            <v>3.6821005081874651</v>
          </cell>
          <cell r="O430">
            <v>39058</v>
          </cell>
          <cell r="P430">
            <v>1.2298404484691676</v>
          </cell>
          <cell r="Q430">
            <v>1.0874790024550975</v>
          </cell>
          <cell r="R430">
            <v>1.1028131279303417</v>
          </cell>
        </row>
        <row r="431">
          <cell r="B431">
            <v>39057</v>
          </cell>
          <cell r="C431">
            <v>57.04</v>
          </cell>
          <cell r="D431">
            <v>84.16</v>
          </cell>
          <cell r="E431">
            <v>65.86</v>
          </cell>
          <cell r="I431">
            <v>39057</v>
          </cell>
          <cell r="J431">
            <v>1.6376686764283663</v>
          </cell>
          <cell r="K431">
            <v>2.1129801657042431</v>
          </cell>
          <cell r="L431">
            <v>3.7188029361942405</v>
          </cell>
          <cell r="O431">
            <v>39057</v>
          </cell>
          <cell r="P431">
            <v>1.2285467874083658</v>
          </cell>
          <cell r="Q431">
            <v>1.0857991988629021</v>
          </cell>
          <cell r="R431">
            <v>1.0977896851975888</v>
          </cell>
        </row>
        <row r="432">
          <cell r="B432">
            <v>39056</v>
          </cell>
          <cell r="C432">
            <v>56.980000000000004</v>
          </cell>
          <cell r="D432">
            <v>84.03</v>
          </cell>
          <cell r="E432">
            <v>65.56</v>
          </cell>
          <cell r="I432">
            <v>39056</v>
          </cell>
          <cell r="J432">
            <v>1.6359460235429231</v>
          </cell>
          <cell r="K432">
            <v>2.1097162942505649</v>
          </cell>
          <cell r="L432">
            <v>3.701863354037267</v>
          </cell>
          <cell r="O432">
            <v>39056</v>
          </cell>
          <cell r="P432">
            <v>1.2255282449331608</v>
          </cell>
          <cell r="Q432">
            <v>1.0905801783176121</v>
          </cell>
          <cell r="R432">
            <v>1.101138647019424</v>
          </cell>
        </row>
        <row r="433">
          <cell r="B433">
            <v>39055</v>
          </cell>
          <cell r="C433">
            <v>56.84</v>
          </cell>
          <cell r="D433">
            <v>84.4</v>
          </cell>
          <cell r="E433">
            <v>65.760000000000005</v>
          </cell>
          <cell r="I433">
            <v>39055</v>
          </cell>
          <cell r="J433">
            <v>1.6319265001435546</v>
          </cell>
          <cell r="K433">
            <v>2.1190057745418027</v>
          </cell>
          <cell r="L433">
            <v>3.7131564088085827</v>
          </cell>
          <cell r="O433">
            <v>39055</v>
          </cell>
          <cell r="P433">
            <v>1.196205260888314</v>
          </cell>
          <cell r="Q433">
            <v>1.0854115518800878</v>
          </cell>
          <cell r="R433">
            <v>1.0691560616208975</v>
          </cell>
        </row>
        <row r="434">
          <cell r="B434">
            <v>39052</v>
          </cell>
          <cell r="C434">
            <v>55.480000000000004</v>
          </cell>
          <cell r="D434">
            <v>84</v>
          </cell>
          <cell r="E434">
            <v>63.85</v>
          </cell>
          <cell r="I434">
            <v>39052</v>
          </cell>
          <cell r="J434">
            <v>1.5928797014068334</v>
          </cell>
          <cell r="K434">
            <v>2.1089630931458698</v>
          </cell>
          <cell r="L434">
            <v>3.6053077357425183</v>
          </cell>
          <cell r="O434">
            <v>39052</v>
          </cell>
          <cell r="P434">
            <v>1.2069857697283313</v>
          </cell>
          <cell r="Q434">
            <v>1.0881250807597882</v>
          </cell>
          <cell r="R434">
            <v>1.0756865371734761</v>
          </cell>
        </row>
        <row r="435">
          <cell r="B435">
            <v>39051</v>
          </cell>
          <cell r="C435">
            <v>55.980000000000004</v>
          </cell>
          <cell r="D435">
            <v>84.210000000000008</v>
          </cell>
          <cell r="E435">
            <v>64.239999999999995</v>
          </cell>
          <cell r="I435">
            <v>39051</v>
          </cell>
          <cell r="J435">
            <v>1.6072351421188633</v>
          </cell>
          <cell r="K435">
            <v>2.1142355008787348</v>
          </cell>
          <cell r="L435">
            <v>3.6273291925465836</v>
          </cell>
          <cell r="O435">
            <v>39051</v>
          </cell>
          <cell r="P435">
            <v>1.2128072445019404</v>
          </cell>
          <cell r="Q435">
            <v>1.0896756686910454</v>
          </cell>
          <cell r="R435">
            <v>1.0874079035498996</v>
          </cell>
        </row>
        <row r="436">
          <cell r="B436">
            <v>39050</v>
          </cell>
          <cell r="C436">
            <v>56.25</v>
          </cell>
          <cell r="D436">
            <v>84.33</v>
          </cell>
          <cell r="E436">
            <v>64.94</v>
          </cell>
          <cell r="I436">
            <v>39050</v>
          </cell>
          <cell r="J436">
            <v>1.6149870801033592</v>
          </cell>
          <cell r="K436">
            <v>2.1172483052975144</v>
          </cell>
          <cell r="L436">
            <v>3.6668548842461881</v>
          </cell>
          <cell r="O436">
            <v>39050</v>
          </cell>
          <cell r="P436">
            <v>1.2059077188443295</v>
          </cell>
          <cell r="Q436">
            <v>1.0808890037472543</v>
          </cell>
          <cell r="R436">
            <v>1.0781982585398526</v>
          </cell>
        </row>
        <row r="437">
          <cell r="B437">
            <v>39049</v>
          </cell>
          <cell r="C437">
            <v>55.93</v>
          </cell>
          <cell r="D437">
            <v>83.65</v>
          </cell>
          <cell r="E437">
            <v>64.39</v>
          </cell>
          <cell r="I437">
            <v>39049</v>
          </cell>
          <cell r="J437">
            <v>1.60579959804766</v>
          </cell>
          <cell r="K437">
            <v>2.1001757469244291</v>
          </cell>
          <cell r="L437">
            <v>3.6357989836250706</v>
          </cell>
          <cell r="O437">
            <v>39049</v>
          </cell>
          <cell r="P437">
            <v>1.2067701595515308</v>
          </cell>
          <cell r="Q437">
            <v>1.0779170435456777</v>
          </cell>
          <cell r="R437">
            <v>1.0812123241795044</v>
          </cell>
        </row>
        <row r="438">
          <cell r="B438">
            <v>39048</v>
          </cell>
          <cell r="C438">
            <v>55.97</v>
          </cell>
          <cell r="D438">
            <v>83.42</v>
          </cell>
          <cell r="E438">
            <v>64.570000000000007</v>
          </cell>
          <cell r="I438">
            <v>39048</v>
          </cell>
          <cell r="J438">
            <v>1.6069480333046224</v>
          </cell>
          <cell r="K438">
            <v>2.0944012051217675</v>
          </cell>
          <cell r="L438">
            <v>3.645962732919255</v>
          </cell>
          <cell r="O438">
            <v>39048</v>
          </cell>
          <cell r="P438">
            <v>1.2164726175075464</v>
          </cell>
          <cell r="Q438">
            <v>1.0821811603566351</v>
          </cell>
          <cell r="R438">
            <v>1.104655056932351</v>
          </cell>
        </row>
        <row r="439">
          <cell r="B439">
            <v>39045</v>
          </cell>
          <cell r="C439">
            <v>56.42</v>
          </cell>
          <cell r="D439">
            <v>83.75</v>
          </cell>
          <cell r="E439">
            <v>65.97</v>
          </cell>
          <cell r="I439">
            <v>39045</v>
          </cell>
          <cell r="J439">
            <v>1.6198679299454495</v>
          </cell>
          <cell r="K439">
            <v>2.1026864172734121</v>
          </cell>
          <cell r="L439">
            <v>3.725014116318464</v>
          </cell>
          <cell r="O439">
            <v>39045</v>
          </cell>
          <cell r="P439">
            <v>1.2095730918499352</v>
          </cell>
          <cell r="Q439">
            <v>1.0869621398113452</v>
          </cell>
          <cell r="R439">
            <v>1.1013060951105158</v>
          </cell>
        </row>
        <row r="440">
          <cell r="B440">
            <v>39044</v>
          </cell>
          <cell r="C440">
            <v>56.1</v>
          </cell>
          <cell r="D440">
            <v>84.12</v>
          </cell>
          <cell r="E440">
            <v>65.77</v>
          </cell>
          <cell r="I440">
            <v>39044</v>
          </cell>
          <cell r="J440">
            <v>1.6106804478897503</v>
          </cell>
          <cell r="K440">
            <v>2.1119758975646499</v>
          </cell>
          <cell r="L440">
            <v>3.7137210615471483</v>
          </cell>
          <cell r="O440">
            <v>39044</v>
          </cell>
          <cell r="P440">
            <v>1.2095730918499352</v>
          </cell>
          <cell r="Q440">
            <v>1.0869621398113452</v>
          </cell>
          <cell r="R440">
            <v>1.1013060951105158</v>
          </cell>
        </row>
        <row r="441">
          <cell r="B441">
            <v>39043</v>
          </cell>
          <cell r="C441">
            <v>56.1</v>
          </cell>
          <cell r="D441">
            <v>84.12</v>
          </cell>
          <cell r="E441">
            <v>65.77</v>
          </cell>
          <cell r="I441">
            <v>39043</v>
          </cell>
          <cell r="J441">
            <v>1.6106804478897503</v>
          </cell>
          <cell r="K441">
            <v>2.1119758975646499</v>
          </cell>
          <cell r="L441">
            <v>3.7137210615471483</v>
          </cell>
          <cell r="O441">
            <v>39043</v>
          </cell>
          <cell r="P441">
            <v>1.2214316515739543</v>
          </cell>
          <cell r="Q441">
            <v>1.0868329241504071</v>
          </cell>
          <cell r="R441">
            <v>1.0974547890154054</v>
          </cell>
        </row>
        <row r="442">
          <cell r="B442">
            <v>39042</v>
          </cell>
          <cell r="C442">
            <v>56.65</v>
          </cell>
          <cell r="D442">
            <v>84.11</v>
          </cell>
          <cell r="E442">
            <v>65.540000000000006</v>
          </cell>
          <cell r="I442">
            <v>39042</v>
          </cell>
          <cell r="J442">
            <v>1.626471432672983</v>
          </cell>
          <cell r="K442">
            <v>2.1117248305297514</v>
          </cell>
          <cell r="L442">
            <v>3.7007340485601357</v>
          </cell>
          <cell r="O442">
            <v>39042</v>
          </cell>
          <cell r="P442">
            <v>1.2087106511427339</v>
          </cell>
          <cell r="Q442">
            <v>1.0969117457035793</v>
          </cell>
          <cell r="R442">
            <v>1.0929336905559277</v>
          </cell>
        </row>
        <row r="443">
          <cell r="B443">
            <v>39041</v>
          </cell>
          <cell r="C443">
            <v>56.06</v>
          </cell>
          <cell r="D443">
            <v>84.89</v>
          </cell>
          <cell r="E443">
            <v>65.27</v>
          </cell>
          <cell r="I443">
            <v>39041</v>
          </cell>
          <cell r="J443">
            <v>1.6095320126327879</v>
          </cell>
          <cell r="K443">
            <v>2.1313080592518205</v>
          </cell>
          <cell r="L443">
            <v>3.6854884246188591</v>
          </cell>
          <cell r="O443">
            <v>39041</v>
          </cell>
          <cell r="P443">
            <v>1.1990081931867183</v>
          </cell>
          <cell r="Q443">
            <v>1.0984623336348367</v>
          </cell>
          <cell r="R443">
            <v>1.0927662424648361</v>
          </cell>
        </row>
        <row r="444">
          <cell r="B444">
            <v>39038</v>
          </cell>
          <cell r="C444">
            <v>55.61</v>
          </cell>
          <cell r="D444">
            <v>85.01</v>
          </cell>
          <cell r="E444">
            <v>65.260000000000005</v>
          </cell>
          <cell r="I444">
            <v>39038</v>
          </cell>
          <cell r="J444">
            <v>1.5966121159919611</v>
          </cell>
          <cell r="K444">
            <v>2.1343208636706001</v>
          </cell>
          <cell r="L444">
            <v>3.6849237718802939</v>
          </cell>
          <cell r="O444">
            <v>39038</v>
          </cell>
          <cell r="P444">
            <v>1.1959896507115135</v>
          </cell>
          <cell r="Q444">
            <v>1.0798552784597495</v>
          </cell>
          <cell r="R444">
            <v>1.0864032150033489</v>
          </cell>
        </row>
        <row r="445">
          <cell r="B445">
            <v>39037</v>
          </cell>
          <cell r="C445">
            <v>55.47</v>
          </cell>
          <cell r="D445">
            <v>83.570000000000007</v>
          </cell>
          <cell r="E445">
            <v>64.88</v>
          </cell>
          <cell r="I445">
            <v>39037</v>
          </cell>
          <cell r="J445">
            <v>1.5925925925925926</v>
          </cell>
          <cell r="K445">
            <v>2.0981672106452427</v>
          </cell>
          <cell r="L445">
            <v>3.6634669678147933</v>
          </cell>
          <cell r="O445">
            <v>39037</v>
          </cell>
          <cell r="P445">
            <v>1.1821905993962913</v>
          </cell>
          <cell r="Q445">
            <v>1.0627988112159195</v>
          </cell>
          <cell r="R445">
            <v>1.0708305425318152</v>
          </cell>
        </row>
        <row r="446">
          <cell r="B446">
            <v>39036</v>
          </cell>
          <cell r="C446">
            <v>54.83</v>
          </cell>
          <cell r="D446">
            <v>82.25</v>
          </cell>
          <cell r="E446">
            <v>63.95</v>
          </cell>
          <cell r="I446">
            <v>39036</v>
          </cell>
          <cell r="J446">
            <v>1.5742176284811944</v>
          </cell>
          <cell r="K446">
            <v>2.0650263620386644</v>
          </cell>
          <cell r="L446">
            <v>3.6109542631281761</v>
          </cell>
          <cell r="O446">
            <v>39036</v>
          </cell>
          <cell r="P446">
            <v>1.1746442432082795</v>
          </cell>
          <cell r="Q446">
            <v>1.0484558728517896</v>
          </cell>
          <cell r="R446">
            <v>1.0827193569993301</v>
          </cell>
        </row>
        <row r="447">
          <cell r="B447">
            <v>39035</v>
          </cell>
          <cell r="C447">
            <v>54.480000000000004</v>
          </cell>
          <cell r="D447">
            <v>81.14</v>
          </cell>
          <cell r="E447">
            <v>64.66</v>
          </cell>
          <cell r="I447">
            <v>39035</v>
          </cell>
          <cell r="J447">
            <v>1.5641688199827737</v>
          </cell>
          <cell r="K447">
            <v>2.0371579211649511</v>
          </cell>
          <cell r="L447">
            <v>3.6510446075663463</v>
          </cell>
          <cell r="O447">
            <v>39035</v>
          </cell>
          <cell r="P447">
            <v>1.1746442432082795</v>
          </cell>
          <cell r="Q447">
            <v>1.0445794030236466</v>
          </cell>
          <cell r="R447">
            <v>1.0880776959142666</v>
          </cell>
        </row>
        <row r="448">
          <cell r="B448">
            <v>39034</v>
          </cell>
          <cell r="C448">
            <v>54.480000000000004</v>
          </cell>
          <cell r="D448">
            <v>80.84</v>
          </cell>
          <cell r="E448">
            <v>64.98</v>
          </cell>
          <cell r="I448">
            <v>39034</v>
          </cell>
          <cell r="J448">
            <v>1.5641688199827737</v>
          </cell>
          <cell r="K448">
            <v>2.0296259101180016</v>
          </cell>
          <cell r="L448">
            <v>3.6691134952004516</v>
          </cell>
          <cell r="O448">
            <v>39034</v>
          </cell>
          <cell r="P448">
            <v>1.1752910737386804</v>
          </cell>
          <cell r="Q448">
            <v>1.0457423439720894</v>
          </cell>
          <cell r="R448">
            <v>1.08841259209645</v>
          </cell>
        </row>
        <row r="449">
          <cell r="B449">
            <v>39031</v>
          </cell>
          <cell r="C449">
            <v>54.51</v>
          </cell>
          <cell r="D449">
            <v>80.930000000000007</v>
          </cell>
          <cell r="E449">
            <v>65</v>
          </cell>
          <cell r="I449">
            <v>39031</v>
          </cell>
          <cell r="J449">
            <v>1.5650301464254952</v>
          </cell>
          <cell r="K449">
            <v>2.0318855134320866</v>
          </cell>
          <cell r="L449">
            <v>3.6702428006775829</v>
          </cell>
          <cell r="O449">
            <v>39031</v>
          </cell>
          <cell r="P449">
            <v>1.1772315653298835</v>
          </cell>
          <cell r="Q449">
            <v>1.0448378343455227</v>
          </cell>
          <cell r="R449">
            <v>1.0741795043536504</v>
          </cell>
        </row>
        <row r="450">
          <cell r="B450">
            <v>39030</v>
          </cell>
          <cell r="C450">
            <v>54.6</v>
          </cell>
          <cell r="D450">
            <v>80.86</v>
          </cell>
          <cell r="E450">
            <v>64.150000000000006</v>
          </cell>
          <cell r="I450">
            <v>39030</v>
          </cell>
          <cell r="J450">
            <v>1.5676141257536607</v>
          </cell>
          <cell r="K450">
            <v>2.0301280441877982</v>
          </cell>
          <cell r="L450">
            <v>3.6222473178994918</v>
          </cell>
          <cell r="O450">
            <v>39030</v>
          </cell>
          <cell r="P450">
            <v>1.1727037516170762</v>
          </cell>
          <cell r="Q450">
            <v>1.052461558340871</v>
          </cell>
          <cell r="R450">
            <v>1.0805425318151374</v>
          </cell>
        </row>
        <row r="451">
          <cell r="B451">
            <v>39029</v>
          </cell>
          <cell r="C451">
            <v>54.39</v>
          </cell>
          <cell r="D451">
            <v>81.45</v>
          </cell>
          <cell r="E451">
            <v>64.53</v>
          </cell>
          <cell r="I451">
            <v>39029</v>
          </cell>
          <cell r="J451">
            <v>1.5615848406546082</v>
          </cell>
          <cell r="K451">
            <v>2.0449409992467991</v>
          </cell>
          <cell r="L451">
            <v>3.6437041219649915</v>
          </cell>
          <cell r="O451">
            <v>39029</v>
          </cell>
          <cell r="P451">
            <v>1.1517895644674427</v>
          </cell>
          <cell r="Q451">
            <v>1.0379894043158031</v>
          </cell>
          <cell r="R451">
            <v>1.0616208975217685</v>
          </cell>
        </row>
        <row r="452">
          <cell r="B452">
            <v>39028</v>
          </cell>
          <cell r="C452">
            <v>53.42</v>
          </cell>
          <cell r="D452">
            <v>80.33</v>
          </cell>
          <cell r="E452">
            <v>63.400000000000006</v>
          </cell>
          <cell r="I452">
            <v>39028</v>
          </cell>
          <cell r="J452">
            <v>1.5337352856732702</v>
          </cell>
          <cell r="K452">
            <v>2.0168214913381872</v>
          </cell>
          <cell r="L452">
            <v>3.5798983625070582</v>
          </cell>
          <cell r="O452">
            <v>39028</v>
          </cell>
          <cell r="P452">
            <v>1.1543768865890469</v>
          </cell>
          <cell r="Q452">
            <v>1.0502648921049231</v>
          </cell>
          <cell r="R452">
            <v>1.0741795043536504</v>
          </cell>
        </row>
        <row r="453">
          <cell r="B453">
            <v>39027</v>
          </cell>
          <cell r="C453">
            <v>53.54</v>
          </cell>
          <cell r="D453">
            <v>81.28</v>
          </cell>
          <cell r="E453">
            <v>64.150000000000006</v>
          </cell>
          <cell r="I453">
            <v>39027</v>
          </cell>
          <cell r="J453">
            <v>1.5371805914441574</v>
          </cell>
          <cell r="K453">
            <v>2.0406728596535277</v>
          </cell>
          <cell r="L453">
            <v>3.6222473178994918</v>
          </cell>
          <cell r="O453">
            <v>39027</v>
          </cell>
          <cell r="P453">
            <v>1.1453212591634325</v>
          </cell>
          <cell r="Q453">
            <v>1.048972735495542</v>
          </cell>
          <cell r="R453">
            <v>1.0664768921634293</v>
          </cell>
        </row>
        <row r="454">
          <cell r="B454">
            <v>39024</v>
          </cell>
          <cell r="C454">
            <v>53.120000000000005</v>
          </cell>
          <cell r="D454">
            <v>81.180000000000007</v>
          </cell>
          <cell r="E454">
            <v>63.690000000000005</v>
          </cell>
          <cell r="I454">
            <v>39024</v>
          </cell>
          <cell r="J454">
            <v>1.5251220212460526</v>
          </cell>
          <cell r="K454">
            <v>2.0381621893045447</v>
          </cell>
          <cell r="L454">
            <v>3.5962732919254661</v>
          </cell>
          <cell r="O454">
            <v>39024</v>
          </cell>
          <cell r="P454">
            <v>1.1537300560586459</v>
          </cell>
          <cell r="Q454">
            <v>1.0512986173924279</v>
          </cell>
          <cell r="R454">
            <v>1.0636302746148694</v>
          </cell>
        </row>
        <row r="455">
          <cell r="B455">
            <v>39023</v>
          </cell>
          <cell r="C455">
            <v>53.51</v>
          </cell>
          <cell r="D455">
            <v>81.36</v>
          </cell>
          <cell r="E455">
            <v>63.52</v>
          </cell>
          <cell r="I455">
            <v>39023</v>
          </cell>
          <cell r="J455">
            <v>1.5363192650014355</v>
          </cell>
          <cell r="K455">
            <v>2.0426813959327141</v>
          </cell>
          <cell r="L455">
            <v>3.5866741953698473</v>
          </cell>
          <cell r="O455">
            <v>39023</v>
          </cell>
          <cell r="P455">
            <v>1.1571798188874514</v>
          </cell>
          <cell r="Q455">
            <v>1.052461558340871</v>
          </cell>
          <cell r="R455">
            <v>1.0654722036168789</v>
          </cell>
        </row>
        <row r="456">
          <cell r="B456">
            <v>39022</v>
          </cell>
          <cell r="C456">
            <v>53.67</v>
          </cell>
          <cell r="D456">
            <v>81.45</v>
          </cell>
          <cell r="E456">
            <v>63.63</v>
          </cell>
          <cell r="I456">
            <v>39022</v>
          </cell>
          <cell r="J456">
            <v>1.5409130060292853</v>
          </cell>
          <cell r="K456">
            <v>2.0449409992467991</v>
          </cell>
          <cell r="L456">
            <v>3.5928853754940713</v>
          </cell>
          <cell r="O456">
            <v>39022</v>
          </cell>
          <cell r="P456">
            <v>1.1548081069426477</v>
          </cell>
          <cell r="Q456">
            <v>1.0509109704096136</v>
          </cell>
          <cell r="R456">
            <v>1.057602143335566</v>
          </cell>
        </row>
        <row r="457">
          <cell r="B457">
            <v>39021</v>
          </cell>
          <cell r="C457">
            <v>53.56</v>
          </cell>
          <cell r="D457">
            <v>81.33</v>
          </cell>
          <cell r="E457">
            <v>63.160000000000004</v>
          </cell>
          <cell r="I457">
            <v>39021</v>
          </cell>
          <cell r="J457">
            <v>1.5377548090726387</v>
          </cell>
          <cell r="K457">
            <v>2.041928194828019</v>
          </cell>
          <cell r="L457">
            <v>3.5663466967814794</v>
          </cell>
          <cell r="O457">
            <v>39021</v>
          </cell>
          <cell r="P457">
            <v>1.1435963777490297</v>
          </cell>
          <cell r="Q457">
            <v>1.0556919498643236</v>
          </cell>
          <cell r="R457">
            <v>1.063295378432686</v>
          </cell>
        </row>
        <row r="458">
          <cell r="B458">
            <v>39020</v>
          </cell>
          <cell r="C458">
            <v>53.04</v>
          </cell>
          <cell r="D458">
            <v>81.7</v>
          </cell>
          <cell r="E458">
            <v>63.5</v>
          </cell>
          <cell r="I458">
            <v>39020</v>
          </cell>
          <cell r="J458">
            <v>1.5228251507321275</v>
          </cell>
          <cell r="K458">
            <v>2.0512176751192568</v>
          </cell>
          <cell r="L458">
            <v>3.585544889892716</v>
          </cell>
          <cell r="O458">
            <v>39020</v>
          </cell>
          <cell r="P458">
            <v>1.1494178525226391</v>
          </cell>
          <cell r="Q458">
            <v>1.0576301847783953</v>
          </cell>
          <cell r="R458">
            <v>1.0688211654387141</v>
          </cell>
        </row>
        <row r="459">
          <cell r="B459">
            <v>39017</v>
          </cell>
          <cell r="C459">
            <v>53.31</v>
          </cell>
          <cell r="D459">
            <v>81.850000000000009</v>
          </cell>
          <cell r="E459">
            <v>63.83</v>
          </cell>
          <cell r="I459">
            <v>39017</v>
          </cell>
          <cell r="J459">
            <v>1.5305770887166237</v>
          </cell>
          <cell r="K459">
            <v>2.054983680642732</v>
          </cell>
          <cell r="L459">
            <v>3.6041784302653865</v>
          </cell>
          <cell r="O459">
            <v>39017</v>
          </cell>
          <cell r="P459">
            <v>1.1619232427770589</v>
          </cell>
          <cell r="Q459">
            <v>1.0540121462721284</v>
          </cell>
          <cell r="R459">
            <v>1.0850636302746148</v>
          </cell>
        </row>
        <row r="460">
          <cell r="B460">
            <v>39016</v>
          </cell>
          <cell r="C460">
            <v>53.89</v>
          </cell>
          <cell r="D460">
            <v>81.570000000000007</v>
          </cell>
          <cell r="E460">
            <v>64.8</v>
          </cell>
          <cell r="I460">
            <v>39016</v>
          </cell>
          <cell r="J460">
            <v>1.5472293999425784</v>
          </cell>
          <cell r="K460">
            <v>2.0479538036655791</v>
          </cell>
          <cell r="L460">
            <v>3.6589497459062672</v>
          </cell>
          <cell r="O460">
            <v>39016</v>
          </cell>
          <cell r="P460">
            <v>1.2253126347563603</v>
          </cell>
          <cell r="Q460">
            <v>1.0608605763018479</v>
          </cell>
          <cell r="R460">
            <v>1.0951105157401206</v>
          </cell>
        </row>
        <row r="461">
          <cell r="B461">
            <v>39015</v>
          </cell>
          <cell r="C461">
            <v>56.83</v>
          </cell>
          <cell r="D461">
            <v>82.100000000000009</v>
          </cell>
          <cell r="E461">
            <v>65.400000000000006</v>
          </cell>
          <cell r="I461">
            <v>39015</v>
          </cell>
          <cell r="J461">
            <v>1.6316393913293139</v>
          </cell>
          <cell r="K461">
            <v>2.0612603565151897</v>
          </cell>
          <cell r="L461">
            <v>3.6928289102202148</v>
          </cell>
          <cell r="O461">
            <v>39015</v>
          </cell>
          <cell r="P461">
            <v>1.2050452781371279</v>
          </cell>
          <cell r="Q461">
            <v>1.0313994056079598</v>
          </cell>
          <cell r="R461">
            <v>1.0783657066309444</v>
          </cell>
        </row>
        <row r="462">
          <cell r="B462">
            <v>39014</v>
          </cell>
          <cell r="C462">
            <v>55.89</v>
          </cell>
          <cell r="D462">
            <v>79.820000000000007</v>
          </cell>
          <cell r="E462">
            <v>64.400000000000006</v>
          </cell>
          <cell r="I462">
            <v>39014</v>
          </cell>
          <cell r="J462">
            <v>1.6046511627906979</v>
          </cell>
          <cell r="K462">
            <v>2.0040170725583732</v>
          </cell>
          <cell r="L462">
            <v>3.6363636363636367</v>
          </cell>
          <cell r="O462">
            <v>39014</v>
          </cell>
          <cell r="P462">
            <v>1.2026735661923242</v>
          </cell>
          <cell r="Q462">
            <v>1.0357927380798553</v>
          </cell>
          <cell r="R462">
            <v>1.053415941058272</v>
          </cell>
        </row>
        <row r="463">
          <cell r="B463">
            <v>39013</v>
          </cell>
          <cell r="C463">
            <v>55.78</v>
          </cell>
          <cell r="D463">
            <v>80.16</v>
          </cell>
          <cell r="E463">
            <v>62.910000000000004</v>
          </cell>
          <cell r="I463">
            <v>39013</v>
          </cell>
          <cell r="J463">
            <v>1.6014929658340513</v>
          </cell>
          <cell r="K463">
            <v>2.0125533517449159</v>
          </cell>
          <cell r="L463">
            <v>3.552230378317335</v>
          </cell>
          <cell r="O463">
            <v>39013</v>
          </cell>
          <cell r="P463">
            <v>1.2033203967227253</v>
          </cell>
          <cell r="Q463">
            <v>1.0294611706938881</v>
          </cell>
          <cell r="R463">
            <v>1.0293034159410583</v>
          </cell>
        </row>
        <row r="464">
          <cell r="B464">
            <v>39010</v>
          </cell>
          <cell r="C464">
            <v>55.81</v>
          </cell>
          <cell r="D464">
            <v>79.67</v>
          </cell>
          <cell r="E464">
            <v>61.47</v>
          </cell>
          <cell r="I464">
            <v>39010</v>
          </cell>
          <cell r="J464">
            <v>1.6023542922767731</v>
          </cell>
          <cell r="K464">
            <v>2.0002510670348985</v>
          </cell>
          <cell r="L464">
            <v>3.470920383963862</v>
          </cell>
          <cell r="O464">
            <v>39010</v>
          </cell>
          <cell r="P464">
            <v>1.2037516170763258</v>
          </cell>
          <cell r="Q464">
            <v>1.0361803850626696</v>
          </cell>
          <cell r="R464">
            <v>1.0366711319490958</v>
          </cell>
        </row>
        <row r="465">
          <cell r="B465">
            <v>39009</v>
          </cell>
          <cell r="C465">
            <v>55.83</v>
          </cell>
          <cell r="D465">
            <v>80.19</v>
          </cell>
          <cell r="E465">
            <v>61.910000000000004</v>
          </cell>
          <cell r="I465">
            <v>39009</v>
          </cell>
          <cell r="J465">
            <v>1.6029285099052542</v>
          </cell>
          <cell r="K465">
            <v>2.013306552849611</v>
          </cell>
          <cell r="L465">
            <v>3.4957651044607565</v>
          </cell>
          <cell r="O465">
            <v>39009</v>
          </cell>
          <cell r="P465">
            <v>1.2005174644243208</v>
          </cell>
          <cell r="Q465">
            <v>1.01227548778912</v>
          </cell>
          <cell r="R465">
            <v>1.0299732083054254</v>
          </cell>
        </row>
        <row r="466">
          <cell r="B466">
            <v>39008</v>
          </cell>
          <cell r="C466">
            <v>55.68</v>
          </cell>
          <cell r="D466">
            <v>78.34</v>
          </cell>
          <cell r="E466">
            <v>61.51</v>
          </cell>
          <cell r="I466">
            <v>39008</v>
          </cell>
          <cell r="J466">
            <v>1.5986218776916452</v>
          </cell>
          <cell r="K466">
            <v>1.9668591513934222</v>
          </cell>
          <cell r="L466">
            <v>3.4731789949181251</v>
          </cell>
          <cell r="O466">
            <v>39008</v>
          </cell>
          <cell r="P466">
            <v>1.2028891763691245</v>
          </cell>
          <cell r="Q466">
            <v>1.011112546840677</v>
          </cell>
          <cell r="R466">
            <v>1.0272940388479572</v>
          </cell>
        </row>
        <row r="467">
          <cell r="B467">
            <v>39007</v>
          </cell>
          <cell r="C467">
            <v>55.79</v>
          </cell>
          <cell r="D467">
            <v>78.25</v>
          </cell>
          <cell r="E467">
            <v>61.35</v>
          </cell>
          <cell r="I467">
            <v>39007</v>
          </cell>
          <cell r="J467">
            <v>1.6017800746482918</v>
          </cell>
          <cell r="K467">
            <v>1.9645995480793372</v>
          </cell>
          <cell r="L467">
            <v>3.4641445511010729</v>
          </cell>
          <cell r="O467">
            <v>39007</v>
          </cell>
          <cell r="P467">
            <v>1.2028891763691245</v>
          </cell>
          <cell r="Q467">
            <v>1.0218374466985398</v>
          </cell>
          <cell r="R467">
            <v>1.0366711319490958</v>
          </cell>
        </row>
        <row r="468">
          <cell r="B468">
            <v>39006</v>
          </cell>
          <cell r="C468">
            <v>55.79</v>
          </cell>
          <cell r="D468">
            <v>79.08</v>
          </cell>
          <cell r="E468">
            <v>61.910000000000004</v>
          </cell>
          <cell r="I468">
            <v>39006</v>
          </cell>
          <cell r="J468">
            <v>1.6017800746482918</v>
          </cell>
          <cell r="K468">
            <v>1.9854381119758977</v>
          </cell>
          <cell r="L468">
            <v>3.4957651044607565</v>
          </cell>
          <cell r="O468">
            <v>39006</v>
          </cell>
          <cell r="P468">
            <v>1.2020267356619232</v>
          </cell>
          <cell r="Q468">
            <v>1.0289443080501357</v>
          </cell>
          <cell r="R468">
            <v>1.0488948425987945</v>
          </cell>
        </row>
        <row r="469">
          <cell r="B469">
            <v>39003</v>
          </cell>
          <cell r="C469">
            <v>55.75</v>
          </cell>
          <cell r="D469">
            <v>79.63</v>
          </cell>
          <cell r="E469">
            <v>62.64</v>
          </cell>
          <cell r="I469">
            <v>39003</v>
          </cell>
          <cell r="J469">
            <v>1.6006316393913294</v>
          </cell>
          <cell r="K469">
            <v>1.9992467988953051</v>
          </cell>
          <cell r="L469">
            <v>3.5369847543760584</v>
          </cell>
          <cell r="O469">
            <v>39003</v>
          </cell>
          <cell r="P469">
            <v>1.2041828374299266</v>
          </cell>
          <cell r="Q469">
            <v>1.0179609768703968</v>
          </cell>
          <cell r="R469">
            <v>1.0468854655056934</v>
          </cell>
        </row>
        <row r="470">
          <cell r="B470">
            <v>39002</v>
          </cell>
          <cell r="C470">
            <v>55.85</v>
          </cell>
          <cell r="D470">
            <v>78.78</v>
          </cell>
          <cell r="E470">
            <v>62.52</v>
          </cell>
          <cell r="I470">
            <v>39002</v>
          </cell>
          <cell r="J470">
            <v>1.6035027275337355</v>
          </cell>
          <cell r="K470">
            <v>1.9779061009289483</v>
          </cell>
          <cell r="L470">
            <v>3.5302089215132693</v>
          </cell>
          <cell r="O470">
            <v>39002</v>
          </cell>
          <cell r="P470">
            <v>1.184346701164295</v>
          </cell>
          <cell r="Q470">
            <v>1.0186070551750872</v>
          </cell>
          <cell r="R470">
            <v>1.0353315472203617</v>
          </cell>
        </row>
        <row r="471">
          <cell r="B471">
            <v>39001</v>
          </cell>
          <cell r="C471">
            <v>54.93</v>
          </cell>
          <cell r="D471">
            <v>78.83</v>
          </cell>
          <cell r="E471">
            <v>61.83</v>
          </cell>
          <cell r="I471">
            <v>39001</v>
          </cell>
          <cell r="J471">
            <v>1.5770887166236005</v>
          </cell>
          <cell r="K471">
            <v>1.9791614361034398</v>
          </cell>
          <cell r="L471">
            <v>3.49124788255223</v>
          </cell>
          <cell r="O471">
            <v>39001</v>
          </cell>
          <cell r="P471">
            <v>1.1836998706338939</v>
          </cell>
          <cell r="Q471">
            <v>1.008528233621915</v>
          </cell>
          <cell r="R471">
            <v>1.0323174815807099</v>
          </cell>
        </row>
        <row r="472">
          <cell r="B472">
            <v>39000</v>
          </cell>
          <cell r="C472">
            <v>54.900000000000006</v>
          </cell>
          <cell r="D472">
            <v>78.05</v>
          </cell>
          <cell r="E472">
            <v>61.65</v>
          </cell>
          <cell r="I472">
            <v>39000</v>
          </cell>
          <cell r="J472">
            <v>1.5762273901808788</v>
          </cell>
          <cell r="K472">
            <v>1.9595782073813708</v>
          </cell>
          <cell r="L472">
            <v>3.481084133258046</v>
          </cell>
          <cell r="O472">
            <v>39000</v>
          </cell>
          <cell r="P472">
            <v>1.1808969383354895</v>
          </cell>
          <cell r="Q472">
            <v>1.0175733298875824</v>
          </cell>
          <cell r="R472">
            <v>1.0497320830542534</v>
          </cell>
        </row>
        <row r="473">
          <cell r="B473">
            <v>38999</v>
          </cell>
          <cell r="C473">
            <v>54.77</v>
          </cell>
          <cell r="D473">
            <v>78.75</v>
          </cell>
          <cell r="E473">
            <v>62.690000000000005</v>
          </cell>
          <cell r="I473">
            <v>38999</v>
          </cell>
          <cell r="J473">
            <v>1.5724949755957509</v>
          </cell>
          <cell r="K473">
            <v>1.9771528998242531</v>
          </cell>
          <cell r="L473">
            <v>3.5398080180688876</v>
          </cell>
          <cell r="O473">
            <v>38999</v>
          </cell>
          <cell r="P473">
            <v>1.1856403622250971</v>
          </cell>
          <cell r="Q473">
            <v>1.015893526295387</v>
          </cell>
          <cell r="R473">
            <v>1.0457133288680509</v>
          </cell>
        </row>
        <row r="474">
          <cell r="B474">
            <v>38996</v>
          </cell>
          <cell r="C474">
            <v>54.99</v>
          </cell>
          <cell r="D474">
            <v>78.62</v>
          </cell>
          <cell r="E474">
            <v>62.45</v>
          </cell>
          <cell r="I474">
            <v>38996</v>
          </cell>
          <cell r="J474">
            <v>1.578811369509044</v>
          </cell>
          <cell r="K474">
            <v>1.9738890283705752</v>
          </cell>
          <cell r="L474">
            <v>3.5262563523433088</v>
          </cell>
          <cell r="O474">
            <v>38996</v>
          </cell>
          <cell r="P474">
            <v>1.2072013799051315</v>
          </cell>
          <cell r="Q474">
            <v>1.0130507817547487</v>
          </cell>
          <cell r="R474">
            <v>1.0574346952444742</v>
          </cell>
        </row>
        <row r="475">
          <cell r="B475">
            <v>38995</v>
          </cell>
          <cell r="C475">
            <v>55.99</v>
          </cell>
          <cell r="D475">
            <v>78.400000000000006</v>
          </cell>
          <cell r="E475">
            <v>63.15</v>
          </cell>
          <cell r="I475">
            <v>38995</v>
          </cell>
          <cell r="J475">
            <v>1.6075222509331037</v>
          </cell>
          <cell r="K475">
            <v>1.9683655536028122</v>
          </cell>
          <cell r="L475">
            <v>3.5657820440429133</v>
          </cell>
          <cell r="O475">
            <v>38995</v>
          </cell>
          <cell r="P475">
            <v>1.1877964639931005</v>
          </cell>
          <cell r="Q475">
            <v>0.99366843261403293</v>
          </cell>
          <cell r="R475">
            <v>1.0562625586068319</v>
          </cell>
        </row>
        <row r="476">
          <cell r="B476">
            <v>38994</v>
          </cell>
          <cell r="C476">
            <v>55.09</v>
          </cell>
          <cell r="D476">
            <v>76.900000000000006</v>
          </cell>
          <cell r="E476">
            <v>63.08</v>
          </cell>
          <cell r="I476">
            <v>38994</v>
          </cell>
          <cell r="J476">
            <v>1.5816824576514501</v>
          </cell>
          <cell r="K476">
            <v>1.9307054983680645</v>
          </cell>
          <cell r="L476">
            <v>3.5618294748729529</v>
          </cell>
          <cell r="O476">
            <v>38994</v>
          </cell>
          <cell r="P476">
            <v>1.1768003449762827</v>
          </cell>
          <cell r="Q476">
            <v>0.97738725933583148</v>
          </cell>
          <cell r="R476">
            <v>1.0381781647689217</v>
          </cell>
        </row>
        <row r="477">
          <cell r="B477">
            <v>38993</v>
          </cell>
          <cell r="C477">
            <v>54.58</v>
          </cell>
          <cell r="D477">
            <v>75.64</v>
          </cell>
          <cell r="E477">
            <v>62</v>
          </cell>
          <cell r="I477">
            <v>38993</v>
          </cell>
          <cell r="J477">
            <v>1.5670399081251796</v>
          </cell>
          <cell r="K477">
            <v>1.8990710519708762</v>
          </cell>
          <cell r="L477">
            <v>3.5008469791078487</v>
          </cell>
          <cell r="O477">
            <v>38993</v>
          </cell>
          <cell r="P477">
            <v>1.1897369555843036</v>
          </cell>
          <cell r="Q477">
            <v>0.98901666882026107</v>
          </cell>
          <cell r="R477">
            <v>1.0415271265907569</v>
          </cell>
        </row>
        <row r="478">
          <cell r="B478">
            <v>38992</v>
          </cell>
          <cell r="C478">
            <v>55.18</v>
          </cell>
          <cell r="D478">
            <v>76.540000000000006</v>
          </cell>
          <cell r="E478">
            <v>62.2</v>
          </cell>
          <cell r="I478">
            <v>38992</v>
          </cell>
          <cell r="J478">
            <v>1.5842664369796153</v>
          </cell>
          <cell r="K478">
            <v>1.921667085111725</v>
          </cell>
          <cell r="L478">
            <v>3.5121400338791644</v>
          </cell>
          <cell r="O478">
            <v>38992</v>
          </cell>
          <cell r="P478">
            <v>1.1821905993962913</v>
          </cell>
          <cell r="Q478">
            <v>0.98914588448119911</v>
          </cell>
          <cell r="R478">
            <v>1.0376758204956464</v>
          </cell>
        </row>
        <row r="479">
          <cell r="B479">
            <v>38989</v>
          </cell>
          <cell r="C479">
            <v>54.83</v>
          </cell>
          <cell r="D479">
            <v>76.55</v>
          </cell>
          <cell r="E479">
            <v>61.97</v>
          </cell>
          <cell r="I479">
            <v>38989</v>
          </cell>
          <cell r="J479">
            <v>1.5742176284811944</v>
          </cell>
          <cell r="K479">
            <v>1.9219181521466231</v>
          </cell>
          <cell r="L479">
            <v>3.4991530208921513</v>
          </cell>
          <cell r="O479">
            <v>38989</v>
          </cell>
          <cell r="P479">
            <v>1.166235446313066</v>
          </cell>
          <cell r="Q479">
            <v>0.99457294224059956</v>
          </cell>
          <cell r="R479">
            <v>1.0509042196918954</v>
          </cell>
        </row>
        <row r="480">
          <cell r="B480">
            <v>38988</v>
          </cell>
          <cell r="C480">
            <v>54.09</v>
          </cell>
          <cell r="D480">
            <v>76.97</v>
          </cell>
          <cell r="E480">
            <v>62.76</v>
          </cell>
          <cell r="I480">
            <v>38988</v>
          </cell>
          <cell r="J480">
            <v>1.5529715762273903</v>
          </cell>
          <cell r="K480">
            <v>1.9324629676123526</v>
          </cell>
          <cell r="L480">
            <v>3.543760587238848</v>
          </cell>
          <cell r="O480">
            <v>38988</v>
          </cell>
          <cell r="P480">
            <v>1.1627856834842605</v>
          </cell>
          <cell r="Q480">
            <v>0.99870784339061902</v>
          </cell>
          <cell r="R480">
            <v>1.0509042196918954</v>
          </cell>
        </row>
        <row r="481">
          <cell r="B481">
            <v>38987</v>
          </cell>
          <cell r="C481">
            <v>53.93</v>
          </cell>
          <cell r="D481">
            <v>77.290000000000006</v>
          </cell>
          <cell r="E481">
            <v>62.76</v>
          </cell>
          <cell r="I481">
            <v>38987</v>
          </cell>
          <cell r="J481">
            <v>1.5483778351995408</v>
          </cell>
          <cell r="K481">
            <v>1.9404971127290989</v>
          </cell>
          <cell r="L481">
            <v>3.543760587238848</v>
          </cell>
          <cell r="O481">
            <v>38987</v>
          </cell>
          <cell r="P481">
            <v>1.1522207848210435</v>
          </cell>
          <cell r="Q481">
            <v>0.97893784726708888</v>
          </cell>
          <cell r="R481">
            <v>1.0046885465505693</v>
          </cell>
        </row>
        <row r="482">
          <cell r="B482">
            <v>38986</v>
          </cell>
          <cell r="C482">
            <v>53.44</v>
          </cell>
          <cell r="D482">
            <v>75.760000000000005</v>
          </cell>
          <cell r="E482">
            <v>60</v>
          </cell>
          <cell r="I482">
            <v>38986</v>
          </cell>
          <cell r="J482">
            <v>1.5343095033017513</v>
          </cell>
          <cell r="K482">
            <v>1.9020838563896563</v>
          </cell>
          <cell r="L482">
            <v>3.3879164313946921</v>
          </cell>
          <cell r="O482">
            <v>38986</v>
          </cell>
          <cell r="P482">
            <v>1.1552393272962482</v>
          </cell>
          <cell r="Q482">
            <v>0.99573588318904249</v>
          </cell>
          <cell r="R482">
            <v>1.0005023442732752</v>
          </cell>
        </row>
        <row r="483">
          <cell r="B483">
            <v>38985</v>
          </cell>
          <cell r="C483">
            <v>53.58</v>
          </cell>
          <cell r="D483">
            <v>77.06</v>
          </cell>
          <cell r="E483">
            <v>59.75</v>
          </cell>
          <cell r="I483">
            <v>38985</v>
          </cell>
          <cell r="J483">
            <v>1.5383290267011198</v>
          </cell>
          <cell r="K483">
            <v>1.9347225709264375</v>
          </cell>
          <cell r="L483">
            <v>3.3738001129305477</v>
          </cell>
          <cell r="O483">
            <v>38985</v>
          </cell>
          <cell r="P483">
            <v>1.1720569210866751</v>
          </cell>
          <cell r="Q483">
            <v>1.0637033208424862</v>
          </cell>
          <cell r="R483">
            <v>1.0385130609511053</v>
          </cell>
        </row>
        <row r="484">
          <cell r="B484">
            <v>38982</v>
          </cell>
          <cell r="C484">
            <v>54.36</v>
          </cell>
          <cell r="D484">
            <v>82.320000000000007</v>
          </cell>
          <cell r="E484">
            <v>62.02</v>
          </cell>
          <cell r="I484">
            <v>38982</v>
          </cell>
          <cell r="J484">
            <v>1.5607235142118863</v>
          </cell>
          <cell r="K484">
            <v>2.0667838312829527</v>
          </cell>
          <cell r="L484">
            <v>3.5019762845849804</v>
          </cell>
          <cell r="O484">
            <v>38982</v>
          </cell>
          <cell r="P484">
            <v>1.1653730056058647</v>
          </cell>
          <cell r="Q484">
            <v>1.0586639100659001</v>
          </cell>
          <cell r="R484">
            <v>1.0341594105827194</v>
          </cell>
        </row>
        <row r="485">
          <cell r="B485">
            <v>38981</v>
          </cell>
          <cell r="C485">
            <v>54.050000000000004</v>
          </cell>
          <cell r="D485">
            <v>81.93</v>
          </cell>
          <cell r="E485">
            <v>61.76</v>
          </cell>
          <cell r="I485">
            <v>38981</v>
          </cell>
          <cell r="J485">
            <v>1.5518231409704279</v>
          </cell>
          <cell r="K485">
            <v>2.0569922169219184</v>
          </cell>
          <cell r="L485">
            <v>3.4872953133822695</v>
          </cell>
          <cell r="O485">
            <v>38981</v>
          </cell>
          <cell r="P485">
            <v>1.1664510564898662</v>
          </cell>
          <cell r="Q485">
            <v>1.0671921436878149</v>
          </cell>
          <cell r="R485">
            <v>1.0274614869390488</v>
          </cell>
        </row>
        <row r="486">
          <cell r="B486">
            <v>38980</v>
          </cell>
          <cell r="C486">
            <v>54.1</v>
          </cell>
          <cell r="D486">
            <v>82.59</v>
          </cell>
          <cell r="E486">
            <v>61.36</v>
          </cell>
          <cell r="I486">
            <v>38980</v>
          </cell>
          <cell r="J486">
            <v>1.553258685041631</v>
          </cell>
          <cell r="K486">
            <v>2.0735626412252075</v>
          </cell>
          <cell r="L486">
            <v>3.4647092038396385</v>
          </cell>
          <cell r="O486">
            <v>38980</v>
          </cell>
          <cell r="P486">
            <v>1.1681759379042691</v>
          </cell>
          <cell r="Q486">
            <v>1.0662876340612482</v>
          </cell>
          <cell r="R486">
            <v>1.0805425318151374</v>
          </cell>
        </row>
        <row r="487">
          <cell r="B487">
            <v>38979</v>
          </cell>
          <cell r="C487">
            <v>54.18</v>
          </cell>
          <cell r="D487">
            <v>82.52</v>
          </cell>
          <cell r="E487">
            <v>64.53</v>
          </cell>
          <cell r="I487">
            <v>38979</v>
          </cell>
          <cell r="J487">
            <v>1.5555555555555556</v>
          </cell>
          <cell r="K487">
            <v>2.0718051719809187</v>
          </cell>
          <cell r="L487">
            <v>3.6437041219649915</v>
          </cell>
          <cell r="O487">
            <v>38979</v>
          </cell>
          <cell r="P487">
            <v>1.1675291073738681</v>
          </cell>
          <cell r="Q487">
            <v>1.0715854761597106</v>
          </cell>
          <cell r="R487">
            <v>1.1059946416610851</v>
          </cell>
        </row>
        <row r="488">
          <cell r="B488">
            <v>38978</v>
          </cell>
          <cell r="C488">
            <v>54.15</v>
          </cell>
          <cell r="D488">
            <v>82.93</v>
          </cell>
          <cell r="E488">
            <v>66.05</v>
          </cell>
          <cell r="I488">
            <v>38978</v>
          </cell>
          <cell r="J488">
            <v>1.5546942291128338</v>
          </cell>
          <cell r="K488">
            <v>2.0820989204117502</v>
          </cell>
          <cell r="L488">
            <v>3.7295313382269901</v>
          </cell>
          <cell r="O488">
            <v>38978</v>
          </cell>
          <cell r="P488">
            <v>1.1640793445450626</v>
          </cell>
          <cell r="Q488">
            <v>1.0742990050394108</v>
          </cell>
          <cell r="R488">
            <v>1.0984594775619561</v>
          </cell>
        </row>
        <row r="489">
          <cell r="B489">
            <v>38975</v>
          </cell>
          <cell r="C489">
            <v>53.99</v>
          </cell>
          <cell r="D489">
            <v>83.14</v>
          </cell>
          <cell r="E489">
            <v>65.600000000000009</v>
          </cell>
          <cell r="I489">
            <v>38975</v>
          </cell>
          <cell r="J489">
            <v>1.5501004880849842</v>
          </cell>
          <cell r="K489">
            <v>2.0873713281446147</v>
          </cell>
          <cell r="L489">
            <v>3.7041219649915305</v>
          </cell>
          <cell r="O489">
            <v>38975</v>
          </cell>
          <cell r="P489">
            <v>1.1552393272962482</v>
          </cell>
          <cell r="Q489">
            <v>1.0730068484300297</v>
          </cell>
          <cell r="R489">
            <v>1.0992967180174147</v>
          </cell>
        </row>
        <row r="490">
          <cell r="B490">
            <v>38974</v>
          </cell>
          <cell r="C490">
            <v>53.58</v>
          </cell>
          <cell r="D490">
            <v>83.04</v>
          </cell>
          <cell r="E490">
            <v>65.650000000000006</v>
          </cell>
          <cell r="I490">
            <v>38974</v>
          </cell>
          <cell r="J490">
            <v>1.5383290267011198</v>
          </cell>
          <cell r="K490">
            <v>2.0848606577956317</v>
          </cell>
          <cell r="L490">
            <v>3.7069452286843592</v>
          </cell>
          <cell r="O490">
            <v>38974</v>
          </cell>
          <cell r="P490">
            <v>1.1528676153514446</v>
          </cell>
          <cell r="Q490">
            <v>1.0691303786018864</v>
          </cell>
          <cell r="R490">
            <v>1.1038178164768921</v>
          </cell>
        </row>
        <row r="491">
          <cell r="B491">
            <v>38973</v>
          </cell>
          <cell r="C491">
            <v>53.47</v>
          </cell>
          <cell r="D491">
            <v>82.74</v>
          </cell>
          <cell r="E491">
            <v>65.92</v>
          </cell>
          <cell r="I491">
            <v>38973</v>
          </cell>
          <cell r="J491">
            <v>1.5351708297444733</v>
          </cell>
          <cell r="K491">
            <v>2.0773286467486818</v>
          </cell>
          <cell r="L491">
            <v>3.7221908526256353</v>
          </cell>
          <cell r="O491">
            <v>38973</v>
          </cell>
          <cell r="P491">
            <v>1.1632169038378612</v>
          </cell>
          <cell r="Q491">
            <v>1.073265279751906</v>
          </cell>
          <cell r="R491">
            <v>1.0877427997320832</v>
          </cell>
        </row>
        <row r="492">
          <cell r="B492">
            <v>38972</v>
          </cell>
          <cell r="C492">
            <v>53.95</v>
          </cell>
          <cell r="D492">
            <v>83.06</v>
          </cell>
          <cell r="E492">
            <v>64.960000000000008</v>
          </cell>
          <cell r="I492">
            <v>38972</v>
          </cell>
          <cell r="J492">
            <v>1.5489520528280221</v>
          </cell>
          <cell r="K492">
            <v>2.0853627918654283</v>
          </cell>
          <cell r="L492">
            <v>3.6679841897233203</v>
          </cell>
          <cell r="O492">
            <v>38972</v>
          </cell>
          <cell r="P492">
            <v>1.1692539887882709</v>
          </cell>
          <cell r="Q492">
            <v>1.077012533919111</v>
          </cell>
          <cell r="R492">
            <v>1.0889149363697255</v>
          </cell>
        </row>
        <row r="493">
          <cell r="B493">
            <v>38971</v>
          </cell>
          <cell r="C493">
            <v>54.230000000000004</v>
          </cell>
          <cell r="D493">
            <v>83.350000000000009</v>
          </cell>
          <cell r="E493">
            <v>65.03</v>
          </cell>
          <cell r="I493">
            <v>38971</v>
          </cell>
          <cell r="J493">
            <v>1.5569910996267586</v>
          </cell>
          <cell r="K493">
            <v>2.0926437358774796</v>
          </cell>
          <cell r="L493">
            <v>3.6719367588932803</v>
          </cell>
          <cell r="O493">
            <v>38971</v>
          </cell>
          <cell r="P493">
            <v>1.1653730056058647</v>
          </cell>
          <cell r="Q493">
            <v>1.072102338803463</v>
          </cell>
          <cell r="R493">
            <v>1.0825519089082385</v>
          </cell>
        </row>
        <row r="494">
          <cell r="B494">
            <v>38968</v>
          </cell>
          <cell r="C494">
            <v>54.050000000000004</v>
          </cell>
          <cell r="D494">
            <v>82.97</v>
          </cell>
          <cell r="E494">
            <v>64.650000000000006</v>
          </cell>
          <cell r="I494">
            <v>38968</v>
          </cell>
          <cell r="J494">
            <v>1.5518231409704279</v>
          </cell>
          <cell r="K494">
            <v>2.0831031885513434</v>
          </cell>
          <cell r="L494">
            <v>3.6504799548277811</v>
          </cell>
          <cell r="O494">
            <v>38968</v>
          </cell>
          <cell r="P494">
            <v>1.1765847347994824</v>
          </cell>
          <cell r="Q494">
            <v>1.061119007623724</v>
          </cell>
          <cell r="R494">
            <v>1.0716677829872741</v>
          </cell>
        </row>
        <row r="495">
          <cell r="B495">
            <v>38967</v>
          </cell>
          <cell r="C495">
            <v>54.57</v>
          </cell>
          <cell r="D495">
            <v>82.12</v>
          </cell>
          <cell r="E495">
            <v>64</v>
          </cell>
          <cell r="I495">
            <v>38967</v>
          </cell>
          <cell r="J495">
            <v>1.5667527993109389</v>
          </cell>
          <cell r="K495">
            <v>2.0617624905849863</v>
          </cell>
          <cell r="L495">
            <v>3.6137775268210048</v>
          </cell>
          <cell r="O495">
            <v>38967</v>
          </cell>
          <cell r="P495">
            <v>1.1798188874514877</v>
          </cell>
          <cell r="Q495">
            <v>1.0674505750096912</v>
          </cell>
          <cell r="R495">
            <v>1.0919290020093773</v>
          </cell>
        </row>
        <row r="496">
          <cell r="B496">
            <v>38966</v>
          </cell>
          <cell r="C496">
            <v>54.72</v>
          </cell>
          <cell r="D496">
            <v>82.61</v>
          </cell>
          <cell r="E496">
            <v>65.210000000000008</v>
          </cell>
          <cell r="I496">
            <v>38966</v>
          </cell>
          <cell r="J496">
            <v>1.5710594315245479</v>
          </cell>
          <cell r="K496">
            <v>2.0740647752950037</v>
          </cell>
          <cell r="L496">
            <v>3.6821005081874651</v>
          </cell>
          <cell r="O496">
            <v>38966</v>
          </cell>
          <cell r="P496">
            <v>1.1619232427770589</v>
          </cell>
          <cell r="Q496">
            <v>1.0677090063315673</v>
          </cell>
          <cell r="R496">
            <v>1.084226389819156</v>
          </cell>
        </row>
        <row r="497">
          <cell r="B497">
            <v>38965</v>
          </cell>
          <cell r="C497">
            <v>53.89</v>
          </cell>
          <cell r="D497">
            <v>82.63</v>
          </cell>
          <cell r="E497">
            <v>64.75</v>
          </cell>
          <cell r="I497">
            <v>38965</v>
          </cell>
          <cell r="J497">
            <v>1.5472293999425784</v>
          </cell>
          <cell r="K497">
            <v>2.0745669093648003</v>
          </cell>
          <cell r="L497">
            <v>3.6561264822134385</v>
          </cell>
          <cell r="O497">
            <v>38965</v>
          </cell>
          <cell r="P497">
            <v>1.1476929711082364</v>
          </cell>
          <cell r="Q497">
            <v>1.0829564543222638</v>
          </cell>
          <cell r="R497">
            <v>1.0853985264567985</v>
          </cell>
        </row>
        <row r="498">
          <cell r="B498">
            <v>38964</v>
          </cell>
          <cell r="C498">
            <v>53.230000000000004</v>
          </cell>
          <cell r="D498">
            <v>83.81</v>
          </cell>
          <cell r="E498">
            <v>64.820000000000007</v>
          </cell>
          <cell r="I498">
            <v>38964</v>
          </cell>
          <cell r="J498">
            <v>1.5282802182026991</v>
          </cell>
          <cell r="K498">
            <v>2.1041928194828019</v>
          </cell>
          <cell r="L498">
            <v>3.6600790513833994</v>
          </cell>
          <cell r="O498">
            <v>38964</v>
          </cell>
          <cell r="P498">
            <v>1.1476929711082364</v>
          </cell>
          <cell r="Q498">
            <v>1.0829564543222638</v>
          </cell>
          <cell r="R498">
            <v>1.0853985264567985</v>
          </cell>
        </row>
        <row r="499">
          <cell r="B499">
            <v>38961</v>
          </cell>
          <cell r="C499">
            <v>53.230000000000004</v>
          </cell>
          <cell r="D499">
            <v>83.81</v>
          </cell>
          <cell r="E499">
            <v>64.820000000000007</v>
          </cell>
          <cell r="I499">
            <v>38961</v>
          </cell>
          <cell r="J499">
            <v>1.5282802182026991</v>
          </cell>
          <cell r="K499">
            <v>2.1041928194828019</v>
          </cell>
          <cell r="L499">
            <v>3.6600790513833994</v>
          </cell>
          <cell r="O499">
            <v>38961</v>
          </cell>
          <cell r="P499">
            <v>1.1397153945666234</v>
          </cell>
          <cell r="Q499">
            <v>1.0793384158159969</v>
          </cell>
          <cell r="R499">
            <v>1.0895847287340925</v>
          </cell>
        </row>
        <row r="500">
          <cell r="B500">
            <v>38960</v>
          </cell>
          <cell r="C500">
            <v>52.86</v>
          </cell>
          <cell r="D500">
            <v>83.53</v>
          </cell>
          <cell r="E500">
            <v>65.070000000000007</v>
          </cell>
          <cell r="I500">
            <v>38960</v>
          </cell>
          <cell r="J500">
            <v>1.5176571920757969</v>
          </cell>
          <cell r="K500">
            <v>2.0971629425056491</v>
          </cell>
          <cell r="L500">
            <v>3.6741953698475438</v>
          </cell>
          <cell r="O500">
            <v>38960</v>
          </cell>
          <cell r="P500">
            <v>1.144458818456231</v>
          </cell>
          <cell r="Q500">
            <v>1.0908386096394884</v>
          </cell>
          <cell r="R500">
            <v>1.0822170127260549</v>
          </cell>
        </row>
        <row r="501">
          <cell r="B501">
            <v>38959</v>
          </cell>
          <cell r="C501">
            <v>53.08</v>
          </cell>
          <cell r="D501">
            <v>84.42</v>
          </cell>
          <cell r="E501">
            <v>64.63</v>
          </cell>
          <cell r="I501">
            <v>38959</v>
          </cell>
          <cell r="J501">
            <v>1.5239735859890899</v>
          </cell>
          <cell r="K501">
            <v>2.1195079086115993</v>
          </cell>
          <cell r="L501">
            <v>3.6493506493506489</v>
          </cell>
          <cell r="O501">
            <v>38959</v>
          </cell>
          <cell r="P501">
            <v>1.1504959034066407</v>
          </cell>
          <cell r="Q501">
            <v>1.0793384158159969</v>
          </cell>
          <cell r="R501">
            <v>1.078533154722036</v>
          </cell>
        </row>
        <row r="502">
          <cell r="B502">
            <v>38958</v>
          </cell>
          <cell r="C502">
            <v>53.36</v>
          </cell>
          <cell r="D502">
            <v>83.53</v>
          </cell>
          <cell r="E502">
            <v>64.41</v>
          </cell>
          <cell r="I502">
            <v>38958</v>
          </cell>
          <cell r="J502">
            <v>1.5320126327878267</v>
          </cell>
          <cell r="K502">
            <v>2.0971629425056491</v>
          </cell>
          <cell r="L502">
            <v>3.6369282891022019</v>
          </cell>
          <cell r="O502">
            <v>38958</v>
          </cell>
          <cell r="P502">
            <v>1.1351875808538161</v>
          </cell>
          <cell r="Q502">
            <v>1.0860576301847784</v>
          </cell>
          <cell r="R502">
            <v>1.0733422638981918</v>
          </cell>
        </row>
        <row r="503">
          <cell r="B503">
            <v>38957</v>
          </cell>
          <cell r="C503">
            <v>52.65</v>
          </cell>
          <cell r="D503">
            <v>84.05</v>
          </cell>
          <cell r="E503">
            <v>64.100000000000009</v>
          </cell>
          <cell r="I503">
            <v>38957</v>
          </cell>
          <cell r="J503">
            <v>1.5116279069767442</v>
          </cell>
          <cell r="K503">
            <v>2.1102184283203616</v>
          </cell>
          <cell r="L503">
            <v>3.6194240542066631</v>
          </cell>
          <cell r="O503">
            <v>38957</v>
          </cell>
          <cell r="P503">
            <v>1.1364812419146184</v>
          </cell>
          <cell r="Q503">
            <v>1.0867037084894691</v>
          </cell>
          <cell r="R503">
            <v>1.0736771600803752</v>
          </cell>
        </row>
        <row r="504">
          <cell r="B504">
            <v>38954</v>
          </cell>
          <cell r="C504">
            <v>52.71</v>
          </cell>
          <cell r="D504">
            <v>84.100000000000009</v>
          </cell>
          <cell r="E504">
            <v>64.12</v>
          </cell>
          <cell r="I504">
            <v>38954</v>
          </cell>
          <cell r="J504">
            <v>1.5133505598621879</v>
          </cell>
          <cell r="K504">
            <v>2.1114737634948533</v>
          </cell>
          <cell r="L504">
            <v>3.6205533596837944</v>
          </cell>
          <cell r="O504">
            <v>38954</v>
          </cell>
          <cell r="P504">
            <v>1.1328158689090124</v>
          </cell>
          <cell r="Q504">
            <v>1.0913554722832408</v>
          </cell>
          <cell r="R504">
            <v>1.0781982585398526</v>
          </cell>
        </row>
        <row r="505">
          <cell r="B505">
            <v>38953</v>
          </cell>
          <cell r="C505">
            <v>52.54</v>
          </cell>
          <cell r="D505">
            <v>84.460000000000008</v>
          </cell>
          <cell r="E505">
            <v>64.39</v>
          </cell>
          <cell r="I505">
            <v>38953</v>
          </cell>
          <cell r="J505">
            <v>1.5084697100200977</v>
          </cell>
          <cell r="K505">
            <v>2.120512176751193</v>
          </cell>
          <cell r="L505">
            <v>3.6357989836250706</v>
          </cell>
          <cell r="O505">
            <v>38953</v>
          </cell>
          <cell r="P505">
            <v>1.1252695127210004</v>
          </cell>
          <cell r="Q505">
            <v>1.0811474350691304</v>
          </cell>
          <cell r="R505">
            <v>1.081547220361688</v>
          </cell>
        </row>
        <row r="506">
          <cell r="B506">
            <v>38952</v>
          </cell>
          <cell r="C506">
            <v>52.19</v>
          </cell>
          <cell r="D506">
            <v>83.67</v>
          </cell>
          <cell r="E506">
            <v>64.59</v>
          </cell>
          <cell r="I506">
            <v>38952</v>
          </cell>
          <cell r="J506">
            <v>1.4984209015216767</v>
          </cell>
          <cell r="K506">
            <v>2.1006778809942257</v>
          </cell>
          <cell r="L506">
            <v>3.6470920383963863</v>
          </cell>
          <cell r="O506">
            <v>38952</v>
          </cell>
          <cell r="P506">
            <v>1.1244070720137989</v>
          </cell>
          <cell r="Q506">
            <v>1.080630572425378</v>
          </cell>
          <cell r="R506">
            <v>1.0857334226389821</v>
          </cell>
        </row>
        <row r="507">
          <cell r="B507">
            <v>38951</v>
          </cell>
          <cell r="C507">
            <v>52.15</v>
          </cell>
          <cell r="D507">
            <v>83.63</v>
          </cell>
          <cell r="E507">
            <v>64.84</v>
          </cell>
          <cell r="I507">
            <v>38951</v>
          </cell>
          <cell r="J507">
            <v>1.4972724662647143</v>
          </cell>
          <cell r="K507">
            <v>2.0996736128546321</v>
          </cell>
          <cell r="L507">
            <v>3.6612083568605307</v>
          </cell>
          <cell r="O507">
            <v>38951</v>
          </cell>
          <cell r="P507">
            <v>1.1047865459249677</v>
          </cell>
          <cell r="Q507">
            <v>1.0817935133738208</v>
          </cell>
          <cell r="R507">
            <v>1.0862357669122573</v>
          </cell>
        </row>
        <row r="508">
          <cell r="B508">
            <v>38950</v>
          </cell>
          <cell r="C508">
            <v>51.24</v>
          </cell>
          <cell r="D508">
            <v>83.72</v>
          </cell>
          <cell r="E508">
            <v>64.87</v>
          </cell>
          <cell r="I508">
            <v>38950</v>
          </cell>
          <cell r="J508">
            <v>1.47114556416882</v>
          </cell>
          <cell r="K508">
            <v>2.101933216168717</v>
          </cell>
          <cell r="L508">
            <v>3.6629023150762281</v>
          </cell>
          <cell r="O508">
            <v>38950</v>
          </cell>
          <cell r="P508">
            <v>1.1142733937041829</v>
          </cell>
          <cell r="Q508">
            <v>1.0850239048972736</v>
          </cell>
          <cell r="R508">
            <v>1.0880776959142666</v>
          </cell>
        </row>
        <row r="509">
          <cell r="B509">
            <v>38947</v>
          </cell>
          <cell r="C509">
            <v>51.68</v>
          </cell>
          <cell r="D509">
            <v>83.97</v>
          </cell>
          <cell r="E509">
            <v>64.98</v>
          </cell>
          <cell r="I509">
            <v>38947</v>
          </cell>
          <cell r="J509">
            <v>1.4837783519954064</v>
          </cell>
          <cell r="K509">
            <v>2.1082098920411751</v>
          </cell>
          <cell r="L509">
            <v>3.6691134952004516</v>
          </cell>
          <cell r="O509">
            <v>38947</v>
          </cell>
          <cell r="P509">
            <v>1.0940060370849505</v>
          </cell>
          <cell r="Q509">
            <v>1.0434164620752036</v>
          </cell>
          <cell r="R509">
            <v>1.0728399196249163</v>
          </cell>
        </row>
        <row r="510">
          <cell r="B510">
            <v>38946</v>
          </cell>
          <cell r="C510">
            <v>50.74</v>
          </cell>
          <cell r="D510">
            <v>80.75</v>
          </cell>
          <cell r="E510">
            <v>64.070000000000007</v>
          </cell>
          <cell r="I510">
            <v>38946</v>
          </cell>
          <cell r="J510">
            <v>1.4567901234567902</v>
          </cell>
          <cell r="K510">
            <v>2.0273663068039167</v>
          </cell>
          <cell r="L510">
            <v>3.6177300959909657</v>
          </cell>
          <cell r="O510">
            <v>38946</v>
          </cell>
          <cell r="P510">
            <v>1.1071582578697714</v>
          </cell>
          <cell r="Q510">
            <v>1.0432872464142653</v>
          </cell>
          <cell r="R510">
            <v>1.0818821165438715</v>
          </cell>
        </row>
        <row r="511">
          <cell r="B511">
            <v>38945</v>
          </cell>
          <cell r="C511">
            <v>51.35</v>
          </cell>
          <cell r="D511">
            <v>80.739999999999995</v>
          </cell>
          <cell r="E511">
            <v>64.61</v>
          </cell>
          <cell r="I511">
            <v>38945</v>
          </cell>
          <cell r="J511">
            <v>1.4743037611254666</v>
          </cell>
          <cell r="K511">
            <v>2.0271152397690182</v>
          </cell>
          <cell r="L511">
            <v>3.6482213438735176</v>
          </cell>
          <cell r="O511">
            <v>38945</v>
          </cell>
          <cell r="P511">
            <v>1.1009055627425615</v>
          </cell>
          <cell r="Q511">
            <v>1.0461299909549038</v>
          </cell>
          <cell r="R511">
            <v>1.0725050234427327</v>
          </cell>
        </row>
        <row r="512">
          <cell r="B512">
            <v>38944</v>
          </cell>
          <cell r="C512">
            <v>51.06</v>
          </cell>
          <cell r="D512">
            <v>80.960000000000008</v>
          </cell>
          <cell r="E512">
            <v>64.05</v>
          </cell>
          <cell r="I512">
            <v>38944</v>
          </cell>
          <cell r="J512">
            <v>1.4659776055124893</v>
          </cell>
          <cell r="K512">
            <v>2.0326387145367817</v>
          </cell>
          <cell r="L512">
            <v>3.6166007905138335</v>
          </cell>
          <cell r="O512">
            <v>38944</v>
          </cell>
          <cell r="P512">
            <v>1.0983182406209573</v>
          </cell>
          <cell r="Q512">
            <v>1.0409613645173794</v>
          </cell>
          <cell r="R512">
            <v>1.0736771600803752</v>
          </cell>
        </row>
        <row r="513">
          <cell r="B513">
            <v>38943</v>
          </cell>
          <cell r="C513">
            <v>50.94</v>
          </cell>
          <cell r="D513">
            <v>80.56</v>
          </cell>
          <cell r="E513">
            <v>64.12</v>
          </cell>
          <cell r="I513">
            <v>38943</v>
          </cell>
          <cell r="J513">
            <v>1.4625322997416021</v>
          </cell>
          <cell r="K513">
            <v>2.0225960331408488</v>
          </cell>
          <cell r="L513">
            <v>3.6205533596837944</v>
          </cell>
          <cell r="O513">
            <v>38943</v>
          </cell>
          <cell r="P513">
            <v>1.0996119016817594</v>
          </cell>
          <cell r="Q513">
            <v>1.0445794030236466</v>
          </cell>
          <cell r="R513">
            <v>1.0616208975217685</v>
          </cell>
        </row>
        <row r="514">
          <cell r="B514">
            <v>38940</v>
          </cell>
          <cell r="C514">
            <v>51</v>
          </cell>
          <cell r="D514">
            <v>80.84</v>
          </cell>
          <cell r="E514">
            <v>63.400000000000006</v>
          </cell>
          <cell r="I514">
            <v>38940</v>
          </cell>
          <cell r="J514">
            <v>1.4642549526270456</v>
          </cell>
          <cell r="K514">
            <v>2.0296259101180016</v>
          </cell>
          <cell r="L514">
            <v>3.5798983625070582</v>
          </cell>
          <cell r="O514">
            <v>38940</v>
          </cell>
          <cell r="P514">
            <v>1.0952996981457526</v>
          </cell>
          <cell r="Q514">
            <v>1.0409613645173794</v>
          </cell>
          <cell r="R514">
            <v>1.0652210314802413</v>
          </cell>
        </row>
        <row r="515">
          <cell r="B515">
            <v>38939</v>
          </cell>
          <cell r="C515">
            <v>50.800000000000004</v>
          </cell>
          <cell r="D515">
            <v>80.56</v>
          </cell>
          <cell r="E515">
            <v>63.615000000000002</v>
          </cell>
          <cell r="I515">
            <v>38939</v>
          </cell>
          <cell r="J515">
            <v>1.4585127763422339</v>
          </cell>
          <cell r="K515">
            <v>2.0225960331408488</v>
          </cell>
          <cell r="L515">
            <v>3.5920383963862226</v>
          </cell>
          <cell r="O515">
            <v>38939</v>
          </cell>
          <cell r="P515">
            <v>1.0849504096593359</v>
          </cell>
          <cell r="Q515">
            <v>1.0357927380798553</v>
          </cell>
          <cell r="R515">
            <v>1.0504855994641662</v>
          </cell>
        </row>
        <row r="516">
          <cell r="B516">
            <v>38938</v>
          </cell>
          <cell r="C516">
            <v>50.32</v>
          </cell>
          <cell r="D516">
            <v>80.16</v>
          </cell>
          <cell r="E516">
            <v>62.734999999999999</v>
          </cell>
          <cell r="I516">
            <v>38938</v>
          </cell>
          <cell r="J516">
            <v>1.4447315532586851</v>
          </cell>
          <cell r="K516">
            <v>2.0125533517449159</v>
          </cell>
          <cell r="L516">
            <v>3.5423489553924337</v>
          </cell>
          <cell r="O516">
            <v>38938</v>
          </cell>
          <cell r="P516">
            <v>1.0886157826649419</v>
          </cell>
          <cell r="Q516">
            <v>1.037601757332989</v>
          </cell>
          <cell r="R516">
            <v>1.0515740120562627</v>
          </cell>
        </row>
        <row r="517">
          <cell r="B517">
            <v>38937</v>
          </cell>
          <cell r="C517">
            <v>50.49</v>
          </cell>
          <cell r="D517">
            <v>80.300000000000011</v>
          </cell>
          <cell r="E517">
            <v>62.800000000000004</v>
          </cell>
          <cell r="I517">
            <v>38937</v>
          </cell>
          <cell r="J517">
            <v>1.4496124031007753</v>
          </cell>
          <cell r="K517">
            <v>2.0160682902334925</v>
          </cell>
          <cell r="L517">
            <v>3.5460191981931115</v>
          </cell>
          <cell r="O517">
            <v>38937</v>
          </cell>
          <cell r="P517">
            <v>1.1009055627425615</v>
          </cell>
          <cell r="Q517">
            <v>1.0220958780204161</v>
          </cell>
          <cell r="R517">
            <v>1.0418620227729405</v>
          </cell>
        </row>
        <row r="518">
          <cell r="B518">
            <v>38936</v>
          </cell>
          <cell r="C518">
            <v>51.06</v>
          </cell>
          <cell r="D518">
            <v>79.100000000000009</v>
          </cell>
          <cell r="E518">
            <v>62.22</v>
          </cell>
          <cell r="I518">
            <v>38936</v>
          </cell>
          <cell r="J518">
            <v>1.4659776055124893</v>
          </cell>
          <cell r="K518">
            <v>1.9859402460456945</v>
          </cell>
          <cell r="L518">
            <v>3.5132693393562957</v>
          </cell>
          <cell r="O518">
            <v>38936</v>
          </cell>
          <cell r="P518">
            <v>1.0989650711513583</v>
          </cell>
          <cell r="Q518">
            <v>1.0324331308954646</v>
          </cell>
          <cell r="R518">
            <v>1.0457133288680509</v>
          </cell>
        </row>
        <row r="519">
          <cell r="B519">
            <v>38933</v>
          </cell>
          <cell r="C519">
            <v>50.97</v>
          </cell>
          <cell r="D519">
            <v>79.900000000000006</v>
          </cell>
          <cell r="E519">
            <v>62.45</v>
          </cell>
          <cell r="I519">
            <v>38933</v>
          </cell>
          <cell r="J519">
            <v>1.4633936261843239</v>
          </cell>
          <cell r="K519">
            <v>2.0060256088375596</v>
          </cell>
          <cell r="L519">
            <v>3.5262563523433088</v>
          </cell>
          <cell r="O519">
            <v>38933</v>
          </cell>
          <cell r="P519">
            <v>1.094437257438551</v>
          </cell>
          <cell r="Q519">
            <v>1.0359219537407933</v>
          </cell>
          <cell r="R519">
            <v>1.0516577361018085</v>
          </cell>
        </row>
        <row r="520">
          <cell r="B520">
            <v>38932</v>
          </cell>
          <cell r="C520">
            <v>50.76</v>
          </cell>
          <cell r="D520">
            <v>80.17</v>
          </cell>
          <cell r="E520">
            <v>62.805</v>
          </cell>
          <cell r="I520">
            <v>38932</v>
          </cell>
          <cell r="J520">
            <v>1.4573643410852712</v>
          </cell>
          <cell r="K520">
            <v>2.0128044187798144</v>
          </cell>
          <cell r="L520">
            <v>3.5463015245623941</v>
          </cell>
          <cell r="O520">
            <v>38932</v>
          </cell>
          <cell r="P520">
            <v>1.0924967658473479</v>
          </cell>
          <cell r="Q520">
            <v>1.0337252875048455</v>
          </cell>
          <cell r="R520">
            <v>1.0511553918285332</v>
          </cell>
        </row>
        <row r="521">
          <cell r="B521">
            <v>38931</v>
          </cell>
          <cell r="C521">
            <v>50.67</v>
          </cell>
          <cell r="D521">
            <v>80</v>
          </cell>
          <cell r="E521">
            <v>62.774999999999999</v>
          </cell>
          <cell r="I521">
            <v>38931</v>
          </cell>
          <cell r="J521">
            <v>1.454780361757106</v>
          </cell>
          <cell r="K521">
            <v>2.0085362791865431</v>
          </cell>
          <cell r="L521">
            <v>3.5446075663466967</v>
          </cell>
          <cell r="O521">
            <v>38931</v>
          </cell>
          <cell r="P521">
            <v>1.0903406640793445</v>
          </cell>
          <cell r="Q521">
            <v>1.0313994056079598</v>
          </cell>
          <cell r="R521">
            <v>1.0564300066979238</v>
          </cell>
        </row>
        <row r="522">
          <cell r="B522">
            <v>38930</v>
          </cell>
          <cell r="C522">
            <v>50.57</v>
          </cell>
          <cell r="D522">
            <v>79.820000000000007</v>
          </cell>
          <cell r="E522">
            <v>63.09</v>
          </cell>
          <cell r="I522">
            <v>38930</v>
          </cell>
          <cell r="J522">
            <v>1.4519092736147001</v>
          </cell>
          <cell r="K522">
            <v>2.0040170725583732</v>
          </cell>
          <cell r="L522">
            <v>3.562394127611519</v>
          </cell>
          <cell r="O522">
            <v>38930</v>
          </cell>
          <cell r="P522">
            <v>1.0899094437257439</v>
          </cell>
          <cell r="Q522">
            <v>1.0333376405220311</v>
          </cell>
          <cell r="R522">
            <v>1.0614534494306764</v>
          </cell>
        </row>
        <row r="523">
          <cell r="B523">
            <v>38929</v>
          </cell>
          <cell r="C523">
            <v>50.550000000000004</v>
          </cell>
          <cell r="D523">
            <v>79.97</v>
          </cell>
          <cell r="E523">
            <v>63.39</v>
          </cell>
          <cell r="I523">
            <v>38929</v>
          </cell>
          <cell r="J523">
            <v>1.451335055986219</v>
          </cell>
          <cell r="K523">
            <v>2.007783078081848</v>
          </cell>
          <cell r="L523">
            <v>3.5793337097684921</v>
          </cell>
          <cell r="O523">
            <v>38929</v>
          </cell>
          <cell r="P523">
            <v>1.1121172919361793</v>
          </cell>
          <cell r="Q523">
            <v>1.0426411681095749</v>
          </cell>
          <cell r="R523">
            <v>1.063295378432686</v>
          </cell>
        </row>
        <row r="524">
          <cell r="B524">
            <v>38926</v>
          </cell>
          <cell r="C524">
            <v>51.58</v>
          </cell>
          <cell r="D524">
            <v>80.69</v>
          </cell>
          <cell r="E524">
            <v>63.5</v>
          </cell>
          <cell r="I524">
            <v>38926</v>
          </cell>
          <cell r="J524">
            <v>1.4809072638530003</v>
          </cell>
          <cell r="K524">
            <v>2.0258599045945269</v>
          </cell>
          <cell r="L524">
            <v>3.585544889892716</v>
          </cell>
          <cell r="O524">
            <v>38926</v>
          </cell>
          <cell r="P524">
            <v>1.0942216472617508</v>
          </cell>
          <cell r="Q524">
            <v>1.0320454839126503</v>
          </cell>
          <cell r="R524">
            <v>1.0578533154722036</v>
          </cell>
        </row>
        <row r="525">
          <cell r="B525">
            <v>38925</v>
          </cell>
          <cell r="C525">
            <v>50.75</v>
          </cell>
          <cell r="D525">
            <v>79.87</v>
          </cell>
          <cell r="E525">
            <v>63.175000000000004</v>
          </cell>
          <cell r="I525">
            <v>38925</v>
          </cell>
          <cell r="J525">
            <v>1.4570772322710308</v>
          </cell>
          <cell r="K525">
            <v>2.005272407732865</v>
          </cell>
          <cell r="L525">
            <v>3.5671936758893281</v>
          </cell>
          <cell r="O525">
            <v>38925</v>
          </cell>
          <cell r="P525">
            <v>1.0679172056921087</v>
          </cell>
          <cell r="Q525">
            <v>1.0310117586251455</v>
          </cell>
          <cell r="R525">
            <v>1.0708305425318152</v>
          </cell>
        </row>
        <row r="526">
          <cell r="B526">
            <v>38924</v>
          </cell>
          <cell r="C526">
            <v>49.53</v>
          </cell>
          <cell r="D526">
            <v>79.790000000000006</v>
          </cell>
          <cell r="E526">
            <v>63.95</v>
          </cell>
          <cell r="I526">
            <v>38924</v>
          </cell>
          <cell r="J526">
            <v>1.422049956933678</v>
          </cell>
          <cell r="K526">
            <v>2.0032638714536786</v>
          </cell>
          <cell r="L526">
            <v>3.6109542631281761</v>
          </cell>
          <cell r="O526">
            <v>38924</v>
          </cell>
          <cell r="P526">
            <v>1.061880120741699</v>
          </cell>
          <cell r="Q526">
            <v>1.0343713658095361</v>
          </cell>
          <cell r="R526">
            <v>1.0545043536503684</v>
          </cell>
        </row>
        <row r="527">
          <cell r="B527">
            <v>38923</v>
          </cell>
          <cell r="C527">
            <v>49.25</v>
          </cell>
          <cell r="D527">
            <v>80.05</v>
          </cell>
          <cell r="E527">
            <v>62.975000000000001</v>
          </cell>
          <cell r="I527">
            <v>38923</v>
          </cell>
          <cell r="J527">
            <v>1.4140109101349412</v>
          </cell>
          <cell r="K527">
            <v>2.0097916143610344</v>
          </cell>
          <cell r="L527">
            <v>3.5559006211180124</v>
          </cell>
          <cell r="O527">
            <v>38923</v>
          </cell>
          <cell r="P527">
            <v>1.0588615782664941</v>
          </cell>
          <cell r="Q527">
            <v>1.0271352887970022</v>
          </cell>
          <cell r="R527">
            <v>1.0529973208305425</v>
          </cell>
        </row>
        <row r="528">
          <cell r="B528">
            <v>38922</v>
          </cell>
          <cell r="C528">
            <v>49.11</v>
          </cell>
          <cell r="D528">
            <v>79.489999999999995</v>
          </cell>
          <cell r="E528">
            <v>62.884999999999998</v>
          </cell>
          <cell r="I528">
            <v>38922</v>
          </cell>
          <cell r="J528">
            <v>1.4099913867355729</v>
          </cell>
          <cell r="K528">
            <v>1.9957318604067285</v>
          </cell>
          <cell r="L528">
            <v>3.5508187464709202</v>
          </cell>
          <cell r="O528">
            <v>38922</v>
          </cell>
          <cell r="P528">
            <v>1.0767572229409228</v>
          </cell>
          <cell r="Q528">
            <v>1.0294611706938881</v>
          </cell>
          <cell r="R528">
            <v>1.0427829872739451</v>
          </cell>
        </row>
        <row r="529">
          <cell r="B529">
            <v>38919</v>
          </cell>
          <cell r="C529">
            <v>49.94</v>
          </cell>
          <cell r="D529">
            <v>79.67</v>
          </cell>
          <cell r="E529">
            <v>62.274999999999999</v>
          </cell>
          <cell r="I529">
            <v>38919</v>
          </cell>
          <cell r="J529">
            <v>1.4338214183175424</v>
          </cell>
          <cell r="K529">
            <v>2.0002510670348985</v>
          </cell>
          <cell r="L529">
            <v>3.5163749294184075</v>
          </cell>
          <cell r="O529">
            <v>38919</v>
          </cell>
          <cell r="P529">
            <v>1.0683484260457095</v>
          </cell>
          <cell r="Q529">
            <v>1.0219666623594781</v>
          </cell>
          <cell r="R529">
            <v>1.0357501674480911</v>
          </cell>
        </row>
        <row r="530">
          <cell r="B530">
            <v>38918</v>
          </cell>
          <cell r="C530">
            <v>49.550000000000004</v>
          </cell>
          <cell r="D530">
            <v>79.09</v>
          </cell>
          <cell r="E530">
            <v>61.855000000000004</v>
          </cell>
          <cell r="I530">
            <v>38918</v>
          </cell>
          <cell r="J530">
            <v>1.4226241745621593</v>
          </cell>
          <cell r="K530">
            <v>1.985689179010796</v>
          </cell>
          <cell r="L530">
            <v>3.4926595143986447</v>
          </cell>
          <cell r="O530">
            <v>38918</v>
          </cell>
          <cell r="P530">
            <v>1.0655454937473048</v>
          </cell>
          <cell r="Q530">
            <v>1.0009045096265667</v>
          </cell>
          <cell r="R530">
            <v>1.0073677160080377</v>
          </cell>
        </row>
        <row r="531">
          <cell r="B531">
            <v>38917</v>
          </cell>
          <cell r="C531">
            <v>49.42</v>
          </cell>
          <cell r="D531">
            <v>77.460000000000008</v>
          </cell>
          <cell r="E531">
            <v>60.160000000000004</v>
          </cell>
          <cell r="I531">
            <v>38917</v>
          </cell>
          <cell r="J531">
            <v>1.4188917599770314</v>
          </cell>
          <cell r="K531">
            <v>1.9447652523223704</v>
          </cell>
          <cell r="L531">
            <v>3.3969508752117448</v>
          </cell>
          <cell r="O531">
            <v>38917</v>
          </cell>
          <cell r="P531">
            <v>1.0334195774040533</v>
          </cell>
          <cell r="Q531">
            <v>1.0019382349140717</v>
          </cell>
          <cell r="R531">
            <v>1.0077863362357671</v>
          </cell>
        </row>
        <row r="532">
          <cell r="B532">
            <v>38916</v>
          </cell>
          <cell r="C532">
            <v>47.93</v>
          </cell>
          <cell r="D532">
            <v>77.540000000000006</v>
          </cell>
          <cell r="E532">
            <v>60.185000000000002</v>
          </cell>
          <cell r="I532">
            <v>38916</v>
          </cell>
          <cell r="J532">
            <v>1.3761125466551825</v>
          </cell>
          <cell r="K532">
            <v>1.9467737886015568</v>
          </cell>
          <cell r="L532">
            <v>3.3983625070581591</v>
          </cell>
          <cell r="O532">
            <v>38916</v>
          </cell>
          <cell r="P532">
            <v>1.0040965933592065</v>
          </cell>
          <cell r="Q532">
            <v>0.99431451091872336</v>
          </cell>
          <cell r="R532">
            <v>1.0031815137307436</v>
          </cell>
        </row>
        <row r="533">
          <cell r="B533">
            <v>38915</v>
          </cell>
          <cell r="C533">
            <v>46.57</v>
          </cell>
          <cell r="D533">
            <v>76.95</v>
          </cell>
          <cell r="E533">
            <v>59.910000000000004</v>
          </cell>
          <cell r="I533">
            <v>38915</v>
          </cell>
          <cell r="J533">
            <v>1.3370657479184611</v>
          </cell>
          <cell r="K533">
            <v>1.931960833542556</v>
          </cell>
          <cell r="L533">
            <v>3.3828345567476004</v>
          </cell>
          <cell r="O533">
            <v>38915</v>
          </cell>
          <cell r="P533">
            <v>1</v>
          </cell>
          <cell r="Q533">
            <v>1</v>
          </cell>
          <cell r="R533">
            <v>1</v>
          </cell>
        </row>
        <row r="534">
          <cell r="B534">
            <v>38912</v>
          </cell>
          <cell r="C534">
            <v>46.38</v>
          </cell>
          <cell r="D534">
            <v>77.39</v>
          </cell>
          <cell r="E534">
            <v>59.72</v>
          </cell>
          <cell r="I534">
            <v>38912</v>
          </cell>
          <cell r="J534">
            <v>1.33161068044789</v>
          </cell>
          <cell r="K534">
            <v>1.9430077830780819</v>
          </cell>
          <cell r="L534">
            <v>3.3721061547148503</v>
          </cell>
        </row>
        <row r="535">
          <cell r="B535">
            <v>38911</v>
          </cell>
          <cell r="C535">
            <v>46.06</v>
          </cell>
          <cell r="D535">
            <v>76.710000000000008</v>
          </cell>
          <cell r="E535">
            <v>58.844999999999999</v>
          </cell>
          <cell r="I535">
            <v>38911</v>
          </cell>
          <cell r="J535">
            <v>1.3224231983921908</v>
          </cell>
          <cell r="K535">
            <v>1.9259352247049966</v>
          </cell>
          <cell r="L535">
            <v>3.322699040090344</v>
          </cell>
        </row>
        <row r="536">
          <cell r="B536">
            <v>38910</v>
          </cell>
          <cell r="C536">
            <v>46.21</v>
          </cell>
          <cell r="D536">
            <v>77.290000000000006</v>
          </cell>
          <cell r="E536">
            <v>59.425000000000004</v>
          </cell>
          <cell r="I536">
            <v>38910</v>
          </cell>
          <cell r="J536">
            <v>1.3267298306057997</v>
          </cell>
          <cell r="K536">
            <v>1.9404971127290989</v>
          </cell>
          <cell r="L536">
            <v>3.3554488989271598</v>
          </cell>
        </row>
        <row r="537">
          <cell r="B537">
            <v>38909</v>
          </cell>
          <cell r="C537">
            <v>46.56</v>
          </cell>
          <cell r="D537">
            <v>77.95</v>
          </cell>
          <cell r="E537">
            <v>59.54</v>
          </cell>
          <cell r="I537">
            <v>38909</v>
          </cell>
          <cell r="J537">
            <v>1.3367786391042207</v>
          </cell>
          <cell r="K537">
            <v>1.9570675370323878</v>
          </cell>
          <cell r="L537">
            <v>3.3619424054206659</v>
          </cell>
        </row>
        <row r="538">
          <cell r="B538">
            <v>38908</v>
          </cell>
          <cell r="C538">
            <v>46.39</v>
          </cell>
          <cell r="D538">
            <v>77.34</v>
          </cell>
          <cell r="E538">
            <v>59.245000000000005</v>
          </cell>
          <cell r="I538">
            <v>38908</v>
          </cell>
          <cell r="J538">
            <v>1.3318977892621304</v>
          </cell>
          <cell r="K538">
            <v>1.9417524479035904</v>
          </cell>
          <cell r="L538">
            <v>3.3452851496329759</v>
          </cell>
        </row>
        <row r="539">
          <cell r="B539">
            <v>38905</v>
          </cell>
          <cell r="C539">
            <v>46.07</v>
          </cell>
          <cell r="D539">
            <v>77.800000000000011</v>
          </cell>
          <cell r="E539">
            <v>59.050000000000004</v>
          </cell>
          <cell r="I539">
            <v>38905</v>
          </cell>
          <cell r="J539">
            <v>1.3227103072064312</v>
          </cell>
          <cell r="K539">
            <v>1.9533015315089133</v>
          </cell>
          <cell r="L539">
            <v>3.3342744212309432</v>
          </cell>
        </row>
        <row r="540">
          <cell r="B540">
            <v>38904</v>
          </cell>
          <cell r="C540">
            <v>45.910000000000004</v>
          </cell>
          <cell r="D540">
            <v>77.760000000000005</v>
          </cell>
          <cell r="E540">
            <v>59.475000000000001</v>
          </cell>
          <cell r="I540">
            <v>38904</v>
          </cell>
          <cell r="J540">
            <v>1.3181165661785819</v>
          </cell>
          <cell r="K540">
            <v>1.9522972633693199</v>
          </cell>
          <cell r="L540">
            <v>3.3582721626199885</v>
          </cell>
        </row>
        <row r="541">
          <cell r="B541">
            <v>38903</v>
          </cell>
          <cell r="C541">
            <v>45.84</v>
          </cell>
          <cell r="D541">
            <v>73.33</v>
          </cell>
          <cell r="E541">
            <v>57.18</v>
          </cell>
          <cell r="I541">
            <v>38903</v>
          </cell>
          <cell r="J541">
            <v>1.3161068044788977</v>
          </cell>
          <cell r="K541">
            <v>1.8410745669093649</v>
          </cell>
          <cell r="L541">
            <v>3.2286843591191414</v>
          </cell>
        </row>
        <row r="542">
          <cell r="B542">
            <v>38902</v>
          </cell>
          <cell r="C542">
            <v>44.79</v>
          </cell>
          <cell r="D542">
            <v>74.070000000000007</v>
          </cell>
          <cell r="E542">
            <v>57.495000000000005</v>
          </cell>
          <cell r="I542">
            <v>38902</v>
          </cell>
          <cell r="J542">
            <v>1.2859603789836349</v>
          </cell>
          <cell r="K542">
            <v>1.8596535274918407</v>
          </cell>
          <cell r="L542">
            <v>3.2464709203839641</v>
          </cell>
        </row>
        <row r="543">
          <cell r="B543">
            <v>38901</v>
          </cell>
          <cell r="C543">
            <v>44.79</v>
          </cell>
          <cell r="D543">
            <v>74.070000000000007</v>
          </cell>
          <cell r="E543">
            <v>57.495000000000005</v>
          </cell>
          <cell r="I543">
            <v>38901</v>
          </cell>
          <cell r="J543">
            <v>1.2859603789836349</v>
          </cell>
          <cell r="K543">
            <v>1.8596535274918407</v>
          </cell>
          <cell r="L543">
            <v>3.2464709203839641</v>
          </cell>
        </row>
        <row r="544">
          <cell r="B544">
            <v>38898</v>
          </cell>
          <cell r="C544">
            <v>45.19</v>
          </cell>
          <cell r="D544">
            <v>73.430000000000007</v>
          </cell>
          <cell r="E544">
            <v>57.65</v>
          </cell>
          <cell r="I544">
            <v>38898</v>
          </cell>
          <cell r="J544">
            <v>1.2974447315532587</v>
          </cell>
          <cell r="K544">
            <v>1.8435852372583483</v>
          </cell>
          <cell r="L544">
            <v>3.2552230378317333</v>
          </cell>
        </row>
        <row r="545">
          <cell r="B545">
            <v>38897</v>
          </cell>
          <cell r="C545">
            <v>45.19</v>
          </cell>
          <cell r="D545">
            <v>73.89</v>
          </cell>
          <cell r="E545">
            <v>57.59</v>
          </cell>
          <cell r="I545">
            <v>38897</v>
          </cell>
          <cell r="J545">
            <v>1.2974447315532587</v>
          </cell>
          <cell r="K545">
            <v>1.8551343208636706</v>
          </cell>
          <cell r="L545">
            <v>3.2518351214003389</v>
          </cell>
        </row>
        <row r="546">
          <cell r="B546">
            <v>38896</v>
          </cell>
          <cell r="C546">
            <v>43.65</v>
          </cell>
          <cell r="D546">
            <v>73.05</v>
          </cell>
          <cell r="E546">
            <v>56.935000000000002</v>
          </cell>
          <cell r="I546">
            <v>38896</v>
          </cell>
          <cell r="J546">
            <v>1.2532299741602067</v>
          </cell>
          <cell r="K546">
            <v>1.8340446899322118</v>
          </cell>
          <cell r="L546">
            <v>3.2148503670242801</v>
          </cell>
        </row>
        <row r="547">
          <cell r="B547">
            <v>38895</v>
          </cell>
          <cell r="C547">
            <v>43.24</v>
          </cell>
          <cell r="D547">
            <v>72.5</v>
          </cell>
          <cell r="E547">
            <v>56.215000000000003</v>
          </cell>
          <cell r="I547">
            <v>38895</v>
          </cell>
          <cell r="J547">
            <v>1.2414585127763424</v>
          </cell>
          <cell r="K547">
            <v>1.8202360030128044</v>
          </cell>
          <cell r="L547">
            <v>3.1741953698475438</v>
          </cell>
        </row>
        <row r="548">
          <cell r="B548">
            <v>38894</v>
          </cell>
          <cell r="C548">
            <v>43.84</v>
          </cell>
          <cell r="D548">
            <v>72.16</v>
          </cell>
          <cell r="E548">
            <v>56.25</v>
          </cell>
          <cell r="I548">
            <v>38894</v>
          </cell>
          <cell r="J548">
            <v>1.2586850416307782</v>
          </cell>
          <cell r="K548">
            <v>1.8116997238262615</v>
          </cell>
          <cell r="L548">
            <v>3.1761716544325238</v>
          </cell>
        </row>
        <row r="549">
          <cell r="B549">
            <v>38891</v>
          </cell>
          <cell r="C549">
            <v>43.89</v>
          </cell>
          <cell r="D549">
            <v>71.25</v>
          </cell>
          <cell r="E549">
            <v>55.33</v>
          </cell>
          <cell r="I549">
            <v>38891</v>
          </cell>
          <cell r="J549">
            <v>1.260120585701981</v>
          </cell>
          <cell r="K549">
            <v>1.7888526236505147</v>
          </cell>
          <cell r="L549">
            <v>3.1242236024844718</v>
          </cell>
        </row>
        <row r="550">
          <cell r="B550">
            <v>38890</v>
          </cell>
          <cell r="C550">
            <v>44.26</v>
          </cell>
          <cell r="D550">
            <v>72.22</v>
          </cell>
          <cell r="E550">
            <v>55.575000000000003</v>
          </cell>
          <cell r="I550">
            <v>38890</v>
          </cell>
          <cell r="J550">
            <v>1.2707436118288831</v>
          </cell>
          <cell r="K550">
            <v>1.8132061260356516</v>
          </cell>
          <cell r="L550">
            <v>3.1380575945793336</v>
          </cell>
        </row>
        <row r="551">
          <cell r="B551">
            <v>38889</v>
          </cell>
          <cell r="C551">
            <v>44.44</v>
          </cell>
          <cell r="D551">
            <v>72.03</v>
          </cell>
          <cell r="E551">
            <v>56.125</v>
          </cell>
          <cell r="I551">
            <v>38889</v>
          </cell>
          <cell r="J551">
            <v>1.275911570485214</v>
          </cell>
          <cell r="K551">
            <v>1.8084358523725836</v>
          </cell>
          <cell r="L551">
            <v>3.1691134952004516</v>
          </cell>
        </row>
        <row r="552">
          <cell r="B552">
            <v>38888</v>
          </cell>
          <cell r="C552">
            <v>44.47</v>
          </cell>
          <cell r="D552">
            <v>71.89</v>
          </cell>
          <cell r="E552">
            <v>55.745000000000005</v>
          </cell>
          <cell r="I552">
            <v>38888</v>
          </cell>
          <cell r="J552">
            <v>1.2767728969279357</v>
          </cell>
          <cell r="K552">
            <v>1.8049209138840072</v>
          </cell>
          <cell r="L552">
            <v>3.1476566911349519</v>
          </cell>
        </row>
        <row r="553">
          <cell r="B553">
            <v>38887</v>
          </cell>
          <cell r="C553">
            <v>44.1</v>
          </cell>
          <cell r="D553">
            <v>71.34</v>
          </cell>
          <cell r="E553">
            <v>55.405000000000001</v>
          </cell>
          <cell r="I553">
            <v>38887</v>
          </cell>
          <cell r="J553">
            <v>1.2661498708010337</v>
          </cell>
          <cell r="K553">
            <v>1.7911122269645998</v>
          </cell>
          <cell r="L553">
            <v>3.1284584980237153</v>
          </cell>
        </row>
        <row r="554">
          <cell r="B554">
            <v>38884</v>
          </cell>
          <cell r="C554">
            <v>44.06</v>
          </cell>
          <cell r="D554">
            <v>70.88</v>
          </cell>
          <cell r="E554">
            <v>55.475000000000001</v>
          </cell>
          <cell r="I554">
            <v>38884</v>
          </cell>
          <cell r="J554">
            <v>1.2650014355440713</v>
          </cell>
          <cell r="K554">
            <v>1.7795631433592769</v>
          </cell>
          <cell r="L554">
            <v>3.1324110671936758</v>
          </cell>
        </row>
        <row r="555">
          <cell r="B555">
            <v>38883</v>
          </cell>
          <cell r="C555">
            <v>43.88</v>
          </cell>
          <cell r="D555">
            <v>70.58</v>
          </cell>
          <cell r="E555">
            <v>55.575000000000003</v>
          </cell>
          <cell r="I555">
            <v>38883</v>
          </cell>
          <cell r="J555">
            <v>1.2598334768877406</v>
          </cell>
          <cell r="K555">
            <v>1.7720311323123275</v>
          </cell>
          <cell r="L555">
            <v>3.1380575945793336</v>
          </cell>
        </row>
        <row r="556">
          <cell r="B556">
            <v>38882</v>
          </cell>
          <cell r="C556">
            <v>43</v>
          </cell>
          <cell r="D556">
            <v>69.960000000000008</v>
          </cell>
          <cell r="E556">
            <v>54.370000000000005</v>
          </cell>
          <cell r="I556">
            <v>38882</v>
          </cell>
          <cell r="J556">
            <v>1.2345679012345681</v>
          </cell>
          <cell r="K556">
            <v>1.756464976148632</v>
          </cell>
          <cell r="L556">
            <v>3.0700169395821573</v>
          </cell>
        </row>
        <row r="557">
          <cell r="B557">
            <v>38881</v>
          </cell>
          <cell r="C557">
            <v>43.14</v>
          </cell>
          <cell r="D557">
            <v>69.56</v>
          </cell>
          <cell r="E557">
            <v>54.605000000000004</v>
          </cell>
          <cell r="I557">
            <v>38881</v>
          </cell>
          <cell r="J557">
            <v>1.2385874246339363</v>
          </cell>
          <cell r="K557">
            <v>1.7464222947526991</v>
          </cell>
          <cell r="L557">
            <v>3.083286278938453</v>
          </cell>
        </row>
        <row r="558">
          <cell r="B558">
            <v>38880</v>
          </cell>
          <cell r="C558">
            <v>45.03</v>
          </cell>
          <cell r="D558">
            <v>71.09</v>
          </cell>
          <cell r="E558">
            <v>54.625</v>
          </cell>
          <cell r="I558">
            <v>38880</v>
          </cell>
          <cell r="J558">
            <v>1.2928509905254093</v>
          </cell>
          <cell r="K558">
            <v>1.7848355510921419</v>
          </cell>
          <cell r="L558">
            <v>3.0844155844155843</v>
          </cell>
        </row>
        <row r="559">
          <cell r="B559">
            <v>38877</v>
          </cell>
          <cell r="C559">
            <v>44.980000000000004</v>
          </cell>
          <cell r="D559">
            <v>71.070000000000007</v>
          </cell>
          <cell r="E559">
            <v>54.715000000000003</v>
          </cell>
          <cell r="I559">
            <v>38877</v>
          </cell>
          <cell r="J559">
            <v>1.2914154464542063</v>
          </cell>
          <cell r="K559">
            <v>1.7843334170223453</v>
          </cell>
          <cell r="L559">
            <v>3.0894974590626765</v>
          </cell>
        </row>
        <row r="560">
          <cell r="B560">
            <v>38876</v>
          </cell>
          <cell r="C560">
            <v>44.71</v>
          </cell>
          <cell r="D560">
            <v>71.290000000000006</v>
          </cell>
          <cell r="E560">
            <v>54.465000000000003</v>
          </cell>
          <cell r="I560">
            <v>38876</v>
          </cell>
          <cell r="J560">
            <v>1.2836635084697101</v>
          </cell>
          <cell r="K560">
            <v>1.7898568917901081</v>
          </cell>
          <cell r="L560">
            <v>3.0753811405985321</v>
          </cell>
        </row>
        <row r="561">
          <cell r="B561">
            <v>38875</v>
          </cell>
          <cell r="C561">
            <v>43.71</v>
          </cell>
          <cell r="D561">
            <v>70.95</v>
          </cell>
          <cell r="E561">
            <v>53.495000000000005</v>
          </cell>
          <cell r="I561">
            <v>38875</v>
          </cell>
          <cell r="J561">
            <v>1.2549526270456504</v>
          </cell>
          <cell r="K561">
            <v>1.7813206126035652</v>
          </cell>
          <cell r="L561">
            <v>3.020609824957651</v>
          </cell>
        </row>
        <row r="562">
          <cell r="B562">
            <v>38874</v>
          </cell>
          <cell r="C562">
            <v>43.550000000000004</v>
          </cell>
          <cell r="D562">
            <v>72.03</v>
          </cell>
          <cell r="E562">
            <v>54.105000000000004</v>
          </cell>
          <cell r="I562">
            <v>38874</v>
          </cell>
          <cell r="J562">
            <v>1.250358886017801</v>
          </cell>
          <cell r="K562">
            <v>1.8084358523725836</v>
          </cell>
          <cell r="L562">
            <v>3.0550536420101637</v>
          </cell>
        </row>
        <row r="563">
          <cell r="B563">
            <v>38873</v>
          </cell>
          <cell r="C563">
            <v>43.300000000000004</v>
          </cell>
          <cell r="D563">
            <v>71.64</v>
          </cell>
          <cell r="E563">
            <v>54.46</v>
          </cell>
          <cell r="I563">
            <v>38873</v>
          </cell>
          <cell r="J563">
            <v>1.2431811656617859</v>
          </cell>
          <cell r="K563">
            <v>1.7986442380115493</v>
          </cell>
          <cell r="L563">
            <v>3.075098814229249</v>
          </cell>
        </row>
        <row r="564">
          <cell r="B564">
            <v>38870</v>
          </cell>
          <cell r="C564">
            <v>44.12</v>
          </cell>
          <cell r="D564">
            <v>72.850000000000009</v>
          </cell>
          <cell r="E564">
            <v>55.575000000000003</v>
          </cell>
          <cell r="I564">
            <v>38870</v>
          </cell>
          <cell r="J564">
            <v>1.2667240884295148</v>
          </cell>
          <cell r="K564">
            <v>1.8290233492342458</v>
          </cell>
          <cell r="L564">
            <v>3.1380575945793336</v>
          </cell>
        </row>
        <row r="565">
          <cell r="B565">
            <v>38869</v>
          </cell>
          <cell r="C565">
            <v>44.300000000000004</v>
          </cell>
          <cell r="D565">
            <v>72.41</v>
          </cell>
          <cell r="E565">
            <v>55.875</v>
          </cell>
          <cell r="I565">
            <v>38869</v>
          </cell>
          <cell r="J565">
            <v>1.2718920470858457</v>
          </cell>
          <cell r="K565">
            <v>1.8179763996987195</v>
          </cell>
          <cell r="L565">
            <v>3.1549971767363072</v>
          </cell>
        </row>
        <row r="566">
          <cell r="B566">
            <v>38868</v>
          </cell>
          <cell r="C566">
            <v>44.01</v>
          </cell>
          <cell r="D566">
            <v>72.350000000000009</v>
          </cell>
          <cell r="E566">
            <v>54.97</v>
          </cell>
          <cell r="I566">
            <v>38868</v>
          </cell>
          <cell r="J566">
            <v>1.2635658914728682</v>
          </cell>
          <cell r="K566">
            <v>1.8164699974893299</v>
          </cell>
          <cell r="L566">
            <v>3.1038961038961035</v>
          </cell>
        </row>
        <row r="567">
          <cell r="B567">
            <v>38867</v>
          </cell>
          <cell r="C567">
            <v>43.92</v>
          </cell>
          <cell r="D567">
            <v>71.39</v>
          </cell>
          <cell r="E567">
            <v>55.230000000000004</v>
          </cell>
          <cell r="I567">
            <v>38867</v>
          </cell>
          <cell r="J567">
            <v>1.260981912144703</v>
          </cell>
          <cell r="K567">
            <v>1.7923675621390913</v>
          </cell>
          <cell r="L567">
            <v>3.1185770750988144</v>
          </cell>
        </row>
        <row r="568">
          <cell r="B568">
            <v>38866</v>
          </cell>
          <cell r="C568">
            <v>44.53</v>
          </cell>
          <cell r="D568">
            <v>72.47</v>
          </cell>
          <cell r="E568">
            <v>56.49</v>
          </cell>
          <cell r="I568">
            <v>38866</v>
          </cell>
          <cell r="J568">
            <v>1.2784955498133794</v>
          </cell>
          <cell r="K568">
            <v>1.8194828019081095</v>
          </cell>
          <cell r="L568">
            <v>3.1897233201581026</v>
          </cell>
        </row>
        <row r="569">
          <cell r="B569">
            <v>38863</v>
          </cell>
          <cell r="C569">
            <v>44.53</v>
          </cell>
          <cell r="D569">
            <v>72.47</v>
          </cell>
          <cell r="E569">
            <v>56.49</v>
          </cell>
          <cell r="I569">
            <v>38863</v>
          </cell>
          <cell r="J569">
            <v>1.2784955498133794</v>
          </cell>
          <cell r="K569">
            <v>1.8194828019081095</v>
          </cell>
          <cell r="L569">
            <v>3.1897233201581026</v>
          </cell>
        </row>
        <row r="570">
          <cell r="B570">
            <v>38862</v>
          </cell>
          <cell r="C570">
            <v>44.480000000000004</v>
          </cell>
          <cell r="D570">
            <v>72.12</v>
          </cell>
          <cell r="E570">
            <v>55.725000000000001</v>
          </cell>
          <cell r="I570">
            <v>38862</v>
          </cell>
          <cell r="J570">
            <v>1.2770600057421764</v>
          </cell>
          <cell r="K570">
            <v>1.8106954556866686</v>
          </cell>
          <cell r="L570">
            <v>3.1465273856578202</v>
          </cell>
        </row>
        <row r="571">
          <cell r="B571">
            <v>38861</v>
          </cell>
          <cell r="C571">
            <v>43.730000000000004</v>
          </cell>
          <cell r="D571">
            <v>71.8</v>
          </cell>
          <cell r="E571">
            <v>56.04</v>
          </cell>
          <cell r="I571">
            <v>38861</v>
          </cell>
          <cell r="J571">
            <v>1.2555268446741317</v>
          </cell>
          <cell r="K571">
            <v>1.8026613105699221</v>
          </cell>
          <cell r="L571">
            <v>3.1643139469226425</v>
          </cell>
        </row>
        <row r="572">
          <cell r="B572">
            <v>38860</v>
          </cell>
          <cell r="C572">
            <v>43.09</v>
          </cell>
          <cell r="D572">
            <v>70.91</v>
          </cell>
          <cell r="E572">
            <v>55</v>
          </cell>
          <cell r="I572">
            <v>38860</v>
          </cell>
          <cell r="J572">
            <v>1.2371518805627335</v>
          </cell>
          <cell r="K572">
            <v>1.7803163444639718</v>
          </cell>
          <cell r="L572">
            <v>3.1055900621118009</v>
          </cell>
        </row>
        <row r="573">
          <cell r="B573">
            <v>38859</v>
          </cell>
          <cell r="C573">
            <v>43.15</v>
          </cell>
          <cell r="D573">
            <v>70.850000000000009</v>
          </cell>
          <cell r="E573">
            <v>54.92</v>
          </cell>
          <cell r="I573">
            <v>38859</v>
          </cell>
          <cell r="J573">
            <v>1.2388745334481768</v>
          </cell>
          <cell r="K573">
            <v>1.7788099422545822</v>
          </cell>
          <cell r="L573">
            <v>3.1010728402032748</v>
          </cell>
        </row>
        <row r="574">
          <cell r="B574">
            <v>38856</v>
          </cell>
          <cell r="C574">
            <v>43</v>
          </cell>
          <cell r="D574">
            <v>71</v>
          </cell>
          <cell r="E574">
            <v>54.365000000000002</v>
          </cell>
          <cell r="I574">
            <v>38856</v>
          </cell>
          <cell r="J574">
            <v>1.2345679012345681</v>
          </cell>
          <cell r="K574">
            <v>1.7825759477780567</v>
          </cell>
          <cell r="L574">
            <v>3.0697346132128742</v>
          </cell>
        </row>
        <row r="575">
          <cell r="B575">
            <v>38855</v>
          </cell>
          <cell r="C575">
            <v>42.64</v>
          </cell>
          <cell r="D575">
            <v>70.48</v>
          </cell>
          <cell r="E575">
            <v>54.255000000000003</v>
          </cell>
          <cell r="I575">
            <v>38855</v>
          </cell>
          <cell r="J575">
            <v>1.2242319839219065</v>
          </cell>
          <cell r="K575">
            <v>1.7695204619633444</v>
          </cell>
          <cell r="L575">
            <v>3.0635234330886503</v>
          </cell>
        </row>
        <row r="576">
          <cell r="B576">
            <v>38854</v>
          </cell>
          <cell r="C576">
            <v>42.88</v>
          </cell>
          <cell r="D576">
            <v>71.010000000000005</v>
          </cell>
          <cell r="E576">
            <v>55.225000000000001</v>
          </cell>
          <cell r="I576">
            <v>38854</v>
          </cell>
          <cell r="J576">
            <v>1.2311225954636809</v>
          </cell>
          <cell r="K576">
            <v>1.7828270148129552</v>
          </cell>
          <cell r="L576">
            <v>3.1182947487295314</v>
          </cell>
        </row>
        <row r="577">
          <cell r="B577">
            <v>38853</v>
          </cell>
          <cell r="C577">
            <v>42.79</v>
          </cell>
          <cell r="D577">
            <v>71.75</v>
          </cell>
          <cell r="E577">
            <v>56.075000000000003</v>
          </cell>
          <cell r="I577">
            <v>38853</v>
          </cell>
          <cell r="J577">
            <v>1.2285386161355154</v>
          </cell>
          <cell r="K577">
            <v>1.8014059753954306</v>
          </cell>
          <cell r="L577">
            <v>3.1662902315076229</v>
          </cell>
        </row>
        <row r="578">
          <cell r="B578">
            <v>38852</v>
          </cell>
          <cell r="C578">
            <v>43.160000000000004</v>
          </cell>
          <cell r="D578">
            <v>71.38</v>
          </cell>
          <cell r="E578">
            <v>55.774999999999999</v>
          </cell>
          <cell r="I578">
            <v>38852</v>
          </cell>
          <cell r="J578">
            <v>1.2391616422624177</v>
          </cell>
          <cell r="K578">
            <v>1.7921164951041928</v>
          </cell>
          <cell r="L578">
            <v>3.1493506493506489</v>
          </cell>
        </row>
        <row r="579">
          <cell r="B579">
            <v>38849</v>
          </cell>
          <cell r="C579">
            <v>42.58</v>
          </cell>
          <cell r="D579">
            <v>70.400000000000006</v>
          </cell>
          <cell r="E579">
            <v>55.17</v>
          </cell>
          <cell r="I579">
            <v>38849</v>
          </cell>
          <cell r="J579">
            <v>1.2225093310364628</v>
          </cell>
          <cell r="K579">
            <v>1.7675119256841578</v>
          </cell>
          <cell r="L579">
            <v>3.1151891586674196</v>
          </cell>
        </row>
        <row r="580">
          <cell r="B580">
            <v>38848</v>
          </cell>
          <cell r="C580">
            <v>42.81</v>
          </cell>
          <cell r="D580">
            <v>71.350000000000009</v>
          </cell>
          <cell r="E580">
            <v>55.785000000000004</v>
          </cell>
          <cell r="I580">
            <v>38848</v>
          </cell>
          <cell r="J580">
            <v>1.2291128337639967</v>
          </cell>
          <cell r="K580">
            <v>1.7913632939994981</v>
          </cell>
          <cell r="L580">
            <v>3.149915302089215</v>
          </cell>
        </row>
        <row r="581">
          <cell r="B581">
            <v>38847</v>
          </cell>
          <cell r="C581">
            <v>43.44</v>
          </cell>
          <cell r="D581">
            <v>72.69</v>
          </cell>
          <cell r="E581">
            <v>56.76</v>
          </cell>
          <cell r="I581">
            <v>38847</v>
          </cell>
          <cell r="J581">
            <v>1.2472006890611542</v>
          </cell>
          <cell r="K581">
            <v>1.8250062766758726</v>
          </cell>
          <cell r="L581">
            <v>3.2049689440993787</v>
          </cell>
        </row>
        <row r="582">
          <cell r="B582">
            <v>38846</v>
          </cell>
          <cell r="C582">
            <v>43.97</v>
          </cell>
          <cell r="D582">
            <v>73.83</v>
          </cell>
          <cell r="E582">
            <v>56.99</v>
          </cell>
          <cell r="I582">
            <v>38846</v>
          </cell>
          <cell r="J582">
            <v>1.2624174562159058</v>
          </cell>
          <cell r="K582">
            <v>1.8536279186542808</v>
          </cell>
          <cell r="L582">
            <v>3.2179559570863918</v>
          </cell>
        </row>
        <row r="583">
          <cell r="B583">
            <v>38845</v>
          </cell>
          <cell r="C583">
            <v>44.06</v>
          </cell>
          <cell r="D583">
            <v>73.600000000000009</v>
          </cell>
          <cell r="E583">
            <v>56.884999999999998</v>
          </cell>
          <cell r="I583">
            <v>38845</v>
          </cell>
          <cell r="J583">
            <v>1.2650014355440713</v>
          </cell>
          <cell r="K583">
            <v>1.8478533768516197</v>
          </cell>
          <cell r="L583">
            <v>3.2120271033314509</v>
          </cell>
        </row>
        <row r="584">
          <cell r="B584">
            <v>38842</v>
          </cell>
          <cell r="C584">
            <v>44.17</v>
          </cell>
          <cell r="D584">
            <v>73.81</v>
          </cell>
          <cell r="E584">
            <v>57.22</v>
          </cell>
          <cell r="I584">
            <v>38842</v>
          </cell>
          <cell r="J584">
            <v>1.2681596325007178</v>
          </cell>
          <cell r="K584">
            <v>1.8531257845844842</v>
          </cell>
          <cell r="L584">
            <v>3.2309429700734045</v>
          </cell>
        </row>
        <row r="585">
          <cell r="B585">
            <v>38841</v>
          </cell>
          <cell r="C585">
            <v>44.08</v>
          </cell>
          <cell r="D585">
            <v>73.650000000000006</v>
          </cell>
          <cell r="E585">
            <v>56.895000000000003</v>
          </cell>
          <cell r="I585">
            <v>38841</v>
          </cell>
          <cell r="J585">
            <v>1.2655756531725524</v>
          </cell>
          <cell r="K585">
            <v>1.8491087120261112</v>
          </cell>
          <cell r="L585">
            <v>3.212591756070017</v>
          </cell>
        </row>
        <row r="586">
          <cell r="B586">
            <v>38840</v>
          </cell>
          <cell r="C586">
            <v>43.88</v>
          </cell>
          <cell r="D586">
            <v>73.13</v>
          </cell>
          <cell r="E586">
            <v>56.13</v>
          </cell>
          <cell r="I586">
            <v>38840</v>
          </cell>
          <cell r="J586">
            <v>1.2598334768877406</v>
          </cell>
          <cell r="K586">
            <v>1.8360532262113984</v>
          </cell>
          <cell r="L586">
            <v>3.1693958215697347</v>
          </cell>
        </row>
        <row r="587">
          <cell r="B587">
            <v>38839</v>
          </cell>
          <cell r="C587">
            <v>44.5</v>
          </cell>
          <cell r="D587">
            <v>72.900000000000006</v>
          </cell>
          <cell r="E587">
            <v>56.17</v>
          </cell>
          <cell r="I587">
            <v>38839</v>
          </cell>
          <cell r="J587">
            <v>1.2776342233706575</v>
          </cell>
          <cell r="K587">
            <v>1.8302786844087373</v>
          </cell>
          <cell r="L587">
            <v>3.1716544325239977</v>
          </cell>
        </row>
        <row r="588">
          <cell r="B588">
            <v>38838</v>
          </cell>
          <cell r="C588">
            <v>43.88</v>
          </cell>
          <cell r="D588">
            <v>72.400000000000006</v>
          </cell>
          <cell r="E588">
            <v>55.88</v>
          </cell>
          <cell r="I588">
            <v>38838</v>
          </cell>
          <cell r="J588">
            <v>1.2598334768877406</v>
          </cell>
          <cell r="K588">
            <v>1.8177253326638214</v>
          </cell>
          <cell r="L588">
            <v>3.1552795031055902</v>
          </cell>
        </row>
        <row r="589">
          <cell r="B589">
            <v>38835</v>
          </cell>
          <cell r="C589">
            <v>43.93</v>
          </cell>
          <cell r="D589">
            <v>73.16</v>
          </cell>
          <cell r="E589">
            <v>54.825000000000003</v>
          </cell>
          <cell r="I589">
            <v>38835</v>
          </cell>
          <cell r="J589">
            <v>1.2612690209589434</v>
          </cell>
          <cell r="K589">
            <v>1.8368064273160933</v>
          </cell>
          <cell r="L589">
            <v>3.0957086391869</v>
          </cell>
        </row>
        <row r="590">
          <cell r="B590">
            <v>38834</v>
          </cell>
          <cell r="C590">
            <v>44.480000000000004</v>
          </cell>
          <cell r="D590">
            <v>71.930000000000007</v>
          </cell>
          <cell r="E590">
            <v>55.15</v>
          </cell>
          <cell r="I590">
            <v>38834</v>
          </cell>
          <cell r="J590">
            <v>1.2770600057421764</v>
          </cell>
          <cell r="K590">
            <v>1.8059251820236006</v>
          </cell>
          <cell r="L590">
            <v>3.1140598531902879</v>
          </cell>
        </row>
        <row r="591">
          <cell r="B591">
            <v>38833</v>
          </cell>
          <cell r="C591">
            <v>44.46</v>
          </cell>
          <cell r="D591">
            <v>71.37</v>
          </cell>
          <cell r="E591">
            <v>55.615000000000002</v>
          </cell>
          <cell r="I591">
            <v>38833</v>
          </cell>
          <cell r="J591">
            <v>1.2764857881136953</v>
          </cell>
          <cell r="K591">
            <v>1.7918654280692947</v>
          </cell>
          <cell r="L591">
            <v>3.1403162055335967</v>
          </cell>
        </row>
        <row r="592">
          <cell r="B592">
            <v>38832</v>
          </cell>
          <cell r="C592">
            <v>44.92</v>
          </cell>
          <cell r="D592">
            <v>71.62</v>
          </cell>
          <cell r="E592">
            <v>55.335000000000001</v>
          </cell>
          <cell r="I592">
            <v>38832</v>
          </cell>
          <cell r="J592">
            <v>1.2896927935687628</v>
          </cell>
          <cell r="K592">
            <v>1.7981421039417527</v>
          </cell>
          <cell r="L592">
            <v>3.1245059288537549</v>
          </cell>
        </row>
        <row r="593">
          <cell r="B593">
            <v>38831</v>
          </cell>
          <cell r="C593">
            <v>44.28</v>
          </cell>
          <cell r="D593">
            <v>71.31</v>
          </cell>
          <cell r="E593">
            <v>54.914999999999999</v>
          </cell>
          <cell r="I593">
            <v>38831</v>
          </cell>
          <cell r="J593">
            <v>1.2713178294573644</v>
          </cell>
          <cell r="K593">
            <v>1.7903590258599047</v>
          </cell>
          <cell r="L593">
            <v>3.1007905138339917</v>
          </cell>
        </row>
        <row r="594">
          <cell r="B594">
            <v>38828</v>
          </cell>
          <cell r="C594">
            <v>43.31</v>
          </cell>
          <cell r="D594">
            <v>70.540000000000006</v>
          </cell>
          <cell r="E594">
            <v>53.535000000000004</v>
          </cell>
          <cell r="I594">
            <v>38828</v>
          </cell>
          <cell r="J594">
            <v>1.2434682744760266</v>
          </cell>
          <cell r="K594">
            <v>1.7710268641727342</v>
          </cell>
          <cell r="L594">
            <v>3.0228684359119145</v>
          </cell>
        </row>
        <row r="595">
          <cell r="B595">
            <v>38827</v>
          </cell>
          <cell r="C595">
            <v>43.050000000000004</v>
          </cell>
          <cell r="D595">
            <v>70.040000000000006</v>
          </cell>
          <cell r="E595">
            <v>53.42</v>
          </cell>
          <cell r="I595">
            <v>38827</v>
          </cell>
          <cell r="J595">
            <v>1.2360034453057711</v>
          </cell>
          <cell r="K595">
            <v>1.7584735124278184</v>
          </cell>
          <cell r="L595">
            <v>3.0163749294184075</v>
          </cell>
        </row>
        <row r="596">
          <cell r="B596">
            <v>38826</v>
          </cell>
          <cell r="C596">
            <v>42.95</v>
          </cell>
          <cell r="D596">
            <v>68.960000000000008</v>
          </cell>
          <cell r="E596">
            <v>52.825000000000003</v>
          </cell>
          <cell r="I596">
            <v>38826</v>
          </cell>
          <cell r="J596">
            <v>1.233132357163365</v>
          </cell>
          <cell r="K596">
            <v>1.7313582726588002</v>
          </cell>
          <cell r="L596">
            <v>2.9827780914737438</v>
          </cell>
        </row>
        <row r="597">
          <cell r="B597">
            <v>38825</v>
          </cell>
          <cell r="C597">
            <v>43.37</v>
          </cell>
          <cell r="D597">
            <v>69.44</v>
          </cell>
          <cell r="E597">
            <v>52.99</v>
          </cell>
          <cell r="I597">
            <v>38825</v>
          </cell>
          <cell r="J597">
            <v>1.2451909273614701</v>
          </cell>
          <cell r="K597">
            <v>1.7434094903339192</v>
          </cell>
          <cell r="L597">
            <v>2.9920948616600791</v>
          </cell>
        </row>
        <row r="598">
          <cell r="B598">
            <v>38824</v>
          </cell>
          <cell r="C598">
            <v>43</v>
          </cell>
          <cell r="D598">
            <v>68.680000000000007</v>
          </cell>
          <cell r="E598">
            <v>52.18</v>
          </cell>
          <cell r="I598">
            <v>38824</v>
          </cell>
          <cell r="J598">
            <v>1.2345679012345681</v>
          </cell>
          <cell r="K598">
            <v>1.7243283956816473</v>
          </cell>
          <cell r="L598">
            <v>2.9463579898362506</v>
          </cell>
        </row>
        <row r="599">
          <cell r="B599">
            <v>38821</v>
          </cell>
          <cell r="C599">
            <v>42.15</v>
          </cell>
          <cell r="D599">
            <v>69</v>
          </cell>
          <cell r="E599">
            <v>52.2</v>
          </cell>
          <cell r="I599">
            <v>38821</v>
          </cell>
          <cell r="J599">
            <v>1.2101636520241172</v>
          </cell>
          <cell r="K599">
            <v>1.7323625407983931</v>
          </cell>
          <cell r="L599">
            <v>2.9474872953133824</v>
          </cell>
        </row>
        <row r="600">
          <cell r="B600">
            <v>38820</v>
          </cell>
          <cell r="C600">
            <v>42.15</v>
          </cell>
          <cell r="D600">
            <v>69</v>
          </cell>
          <cell r="E600">
            <v>52.2</v>
          </cell>
          <cell r="I600">
            <v>38820</v>
          </cell>
          <cell r="J600">
            <v>1.2101636520241172</v>
          </cell>
          <cell r="K600">
            <v>1.7323625407983931</v>
          </cell>
          <cell r="L600">
            <v>2.9474872953133824</v>
          </cell>
        </row>
        <row r="601">
          <cell r="B601">
            <v>38819</v>
          </cell>
          <cell r="C601">
            <v>41.230000000000004</v>
          </cell>
          <cell r="D601">
            <v>69.59</v>
          </cell>
          <cell r="E601">
            <v>52.39</v>
          </cell>
          <cell r="I601">
            <v>38819</v>
          </cell>
          <cell r="J601">
            <v>1.1837496411139823</v>
          </cell>
          <cell r="K601">
            <v>1.7471754958573942</v>
          </cell>
          <cell r="L601">
            <v>2.958215697346132</v>
          </cell>
        </row>
        <row r="602">
          <cell r="B602">
            <v>38818</v>
          </cell>
          <cell r="C602">
            <v>41.36</v>
          </cell>
          <cell r="D602">
            <v>69.320000000000007</v>
          </cell>
          <cell r="E602">
            <v>51.814999999999998</v>
          </cell>
          <cell r="I602">
            <v>38818</v>
          </cell>
          <cell r="J602">
            <v>1.1874820556991099</v>
          </cell>
          <cell r="K602">
            <v>1.7403966859151396</v>
          </cell>
          <cell r="L602">
            <v>2.9257481648785992</v>
          </cell>
        </row>
        <row r="603">
          <cell r="B603">
            <v>38817</v>
          </cell>
          <cell r="C603">
            <v>41.17</v>
          </cell>
          <cell r="D603">
            <v>70.040000000000006</v>
          </cell>
          <cell r="E603">
            <v>52.300000000000004</v>
          </cell>
          <cell r="I603">
            <v>38817</v>
          </cell>
          <cell r="J603">
            <v>1.1820269882285388</v>
          </cell>
          <cell r="K603">
            <v>1.7584735124278184</v>
          </cell>
          <cell r="L603">
            <v>2.9531338226990402</v>
          </cell>
        </row>
        <row r="604">
          <cell r="B604">
            <v>38814</v>
          </cell>
          <cell r="C604">
            <v>41.61</v>
          </cell>
          <cell r="D604">
            <v>69.75</v>
          </cell>
          <cell r="E604">
            <v>52.484999999999999</v>
          </cell>
          <cell r="I604">
            <v>38814</v>
          </cell>
          <cell r="J604">
            <v>1.194659776055125</v>
          </cell>
          <cell r="K604">
            <v>1.751192568415767</v>
          </cell>
          <cell r="L604">
            <v>2.9635798983625068</v>
          </cell>
        </row>
        <row r="605">
          <cell r="B605">
            <v>38813</v>
          </cell>
          <cell r="C605">
            <v>42</v>
          </cell>
          <cell r="D605">
            <v>70.460000000000008</v>
          </cell>
          <cell r="E605">
            <v>53.02</v>
          </cell>
          <cell r="I605">
            <v>38813</v>
          </cell>
          <cell r="J605">
            <v>1.2058570198105083</v>
          </cell>
          <cell r="K605">
            <v>1.7690183278935478</v>
          </cell>
          <cell r="L605">
            <v>2.9937888198757765</v>
          </cell>
        </row>
        <row r="606">
          <cell r="B606">
            <v>38812</v>
          </cell>
          <cell r="C606">
            <v>42.660000000000004</v>
          </cell>
          <cell r="D606">
            <v>71.180000000000007</v>
          </cell>
          <cell r="E606">
            <v>53.825000000000003</v>
          </cell>
          <cell r="I606">
            <v>38812</v>
          </cell>
          <cell r="J606">
            <v>1.2248062015503878</v>
          </cell>
          <cell r="K606">
            <v>1.7870951544062268</v>
          </cell>
          <cell r="L606">
            <v>3.0392433653303219</v>
          </cell>
        </row>
        <row r="607">
          <cell r="B607">
            <v>38811</v>
          </cell>
          <cell r="C607">
            <v>42.01</v>
          </cell>
          <cell r="D607">
            <v>71.08</v>
          </cell>
          <cell r="E607">
            <v>53.405000000000001</v>
          </cell>
          <cell r="I607">
            <v>38811</v>
          </cell>
          <cell r="J607">
            <v>1.2061441286247487</v>
          </cell>
          <cell r="K607">
            <v>1.7845844840572433</v>
          </cell>
          <cell r="L607">
            <v>3.0155279503105588</v>
          </cell>
        </row>
        <row r="608">
          <cell r="B608">
            <v>38810</v>
          </cell>
          <cell r="C608">
            <v>42.25</v>
          </cell>
          <cell r="D608">
            <v>71.31</v>
          </cell>
          <cell r="E608">
            <v>53.550000000000004</v>
          </cell>
          <cell r="I608">
            <v>38810</v>
          </cell>
          <cell r="J608">
            <v>1.2130347401665231</v>
          </cell>
          <cell r="K608">
            <v>1.7903590258599047</v>
          </cell>
          <cell r="L608">
            <v>3.0237154150197632</v>
          </cell>
        </row>
        <row r="609">
          <cell r="B609">
            <v>38807</v>
          </cell>
          <cell r="C609">
            <v>41.6</v>
          </cell>
          <cell r="D609">
            <v>70.86</v>
          </cell>
          <cell r="E609">
            <v>52.75</v>
          </cell>
          <cell r="I609">
            <v>38807</v>
          </cell>
          <cell r="J609">
            <v>1.1943726672408843</v>
          </cell>
          <cell r="K609">
            <v>1.7790610092894803</v>
          </cell>
          <cell r="L609">
            <v>2.9785431959345003</v>
          </cell>
        </row>
        <row r="610">
          <cell r="B610">
            <v>38806</v>
          </cell>
          <cell r="C610">
            <v>41.13</v>
          </cell>
          <cell r="D610">
            <v>71.72</v>
          </cell>
          <cell r="E610">
            <v>53.234999999999999</v>
          </cell>
          <cell r="I610">
            <v>38806</v>
          </cell>
          <cell r="J610">
            <v>1.1808785529715764</v>
          </cell>
          <cell r="K610">
            <v>1.8006527742907357</v>
          </cell>
          <cell r="L610">
            <v>3.0059288537549405</v>
          </cell>
        </row>
        <row r="611">
          <cell r="B611">
            <v>38805</v>
          </cell>
          <cell r="C611">
            <v>41.19</v>
          </cell>
          <cell r="D611">
            <v>72.820000000000007</v>
          </cell>
          <cell r="E611">
            <v>54.245000000000005</v>
          </cell>
          <cell r="I611">
            <v>38805</v>
          </cell>
          <cell r="J611">
            <v>1.1826012058570199</v>
          </cell>
          <cell r="K611">
            <v>1.8282701481295509</v>
          </cell>
          <cell r="L611">
            <v>3.0629587803500846</v>
          </cell>
        </row>
        <row r="612">
          <cell r="B612">
            <v>38804</v>
          </cell>
          <cell r="C612">
            <v>40.75</v>
          </cell>
          <cell r="D612">
            <v>72.03</v>
          </cell>
          <cell r="E612">
            <v>53.344999999999999</v>
          </cell>
          <cell r="I612">
            <v>38804</v>
          </cell>
          <cell r="J612">
            <v>1.1699684180304335</v>
          </cell>
          <cell r="K612">
            <v>1.8084358523725836</v>
          </cell>
          <cell r="L612">
            <v>3.012140033879164</v>
          </cell>
        </row>
        <row r="613">
          <cell r="B613">
            <v>38803</v>
          </cell>
          <cell r="C613">
            <v>41.11</v>
          </cell>
          <cell r="D613">
            <v>72.05</v>
          </cell>
          <cell r="E613">
            <v>53.29</v>
          </cell>
          <cell r="I613">
            <v>38803</v>
          </cell>
          <cell r="J613">
            <v>1.1803043353430951</v>
          </cell>
          <cell r="K613">
            <v>1.80893798644238</v>
          </cell>
          <cell r="L613">
            <v>3.0090344438170522</v>
          </cell>
        </row>
        <row r="614">
          <cell r="B614">
            <v>38800</v>
          </cell>
          <cell r="C614">
            <v>40.86</v>
          </cell>
          <cell r="D614">
            <v>72.94</v>
          </cell>
          <cell r="E614">
            <v>53.49</v>
          </cell>
          <cell r="I614">
            <v>38800</v>
          </cell>
          <cell r="J614">
            <v>1.17312661498708</v>
          </cell>
          <cell r="K614">
            <v>1.8312829525483305</v>
          </cell>
          <cell r="L614">
            <v>3.0203274985883679</v>
          </cell>
        </row>
        <row r="615">
          <cell r="B615">
            <v>38799</v>
          </cell>
          <cell r="C615">
            <v>40.82</v>
          </cell>
          <cell r="D615">
            <v>72.75</v>
          </cell>
          <cell r="E615">
            <v>53.564999999999998</v>
          </cell>
          <cell r="I615">
            <v>38799</v>
          </cell>
          <cell r="J615">
            <v>1.1719781797301179</v>
          </cell>
          <cell r="K615">
            <v>1.8265126788852624</v>
          </cell>
          <cell r="L615">
            <v>3.0245623941276114</v>
          </cell>
        </row>
        <row r="616">
          <cell r="B616">
            <v>38798</v>
          </cell>
          <cell r="C616">
            <v>40.950000000000003</v>
          </cell>
          <cell r="D616">
            <v>73.290000000000006</v>
          </cell>
          <cell r="E616">
            <v>53.81</v>
          </cell>
          <cell r="I616">
            <v>38798</v>
          </cell>
          <cell r="J616">
            <v>1.1757105943152457</v>
          </cell>
          <cell r="K616">
            <v>1.8400702987697717</v>
          </cell>
          <cell r="L616">
            <v>3.0383963862224732</v>
          </cell>
        </row>
        <row r="617">
          <cell r="B617">
            <v>38797</v>
          </cell>
          <cell r="C617">
            <v>41.15</v>
          </cell>
          <cell r="D617">
            <v>72.460000000000008</v>
          </cell>
          <cell r="E617">
            <v>53.51</v>
          </cell>
          <cell r="I617">
            <v>38797</v>
          </cell>
          <cell r="J617">
            <v>1.1814527706000575</v>
          </cell>
          <cell r="K617">
            <v>1.8192317348732114</v>
          </cell>
          <cell r="L617">
            <v>3.0214568040654997</v>
          </cell>
        </row>
        <row r="618">
          <cell r="B618">
            <v>38796</v>
          </cell>
          <cell r="C618">
            <v>40.82</v>
          </cell>
          <cell r="D618">
            <v>73.59</v>
          </cell>
          <cell r="E618">
            <v>54.45</v>
          </cell>
          <cell r="I618">
            <v>38796</v>
          </cell>
          <cell r="J618">
            <v>1.1719781797301179</v>
          </cell>
          <cell r="K618">
            <v>1.8476023098167211</v>
          </cell>
          <cell r="L618">
            <v>3.0745341614906834</v>
          </cell>
        </row>
        <row r="619">
          <cell r="B619">
            <v>38793</v>
          </cell>
          <cell r="C619">
            <v>40.64</v>
          </cell>
          <cell r="D619">
            <v>73.55</v>
          </cell>
          <cell r="E619">
            <v>54.42</v>
          </cell>
          <cell r="I619">
            <v>38793</v>
          </cell>
          <cell r="J619">
            <v>1.166810221073787</v>
          </cell>
          <cell r="K619">
            <v>1.8465980416771277</v>
          </cell>
          <cell r="L619">
            <v>3.072840203274986</v>
          </cell>
        </row>
        <row r="620">
          <cell r="B620">
            <v>38792</v>
          </cell>
          <cell r="C620">
            <v>40.450000000000003</v>
          </cell>
          <cell r="D620">
            <v>73.900000000000006</v>
          </cell>
          <cell r="E620">
            <v>54.425000000000004</v>
          </cell>
          <cell r="I620">
            <v>38792</v>
          </cell>
          <cell r="J620">
            <v>1.1613551536032158</v>
          </cell>
          <cell r="K620">
            <v>1.8553853878985691</v>
          </cell>
          <cell r="L620">
            <v>3.073122529644269</v>
          </cell>
        </row>
        <row r="621">
          <cell r="B621">
            <v>38791</v>
          </cell>
          <cell r="C621">
            <v>40.410000000000004</v>
          </cell>
          <cell r="D621">
            <v>73.87</v>
          </cell>
          <cell r="E621">
            <v>54.57</v>
          </cell>
          <cell r="I621">
            <v>38791</v>
          </cell>
          <cell r="J621">
            <v>1.1602067183462534</v>
          </cell>
          <cell r="K621">
            <v>1.8546321867938742</v>
          </cell>
          <cell r="L621">
            <v>3.0813099943534725</v>
          </cell>
        </row>
        <row r="622">
          <cell r="B622">
            <v>38790</v>
          </cell>
          <cell r="C622">
            <v>40.42</v>
          </cell>
          <cell r="D622">
            <v>74.460000000000008</v>
          </cell>
          <cell r="E622">
            <v>54.675000000000004</v>
          </cell>
          <cell r="I622">
            <v>38790</v>
          </cell>
          <cell r="J622">
            <v>1.1604938271604939</v>
          </cell>
          <cell r="K622">
            <v>1.869445141852875</v>
          </cell>
          <cell r="L622">
            <v>3.0872388481084134</v>
          </cell>
        </row>
        <row r="623">
          <cell r="B623">
            <v>38789</v>
          </cell>
          <cell r="C623">
            <v>40.15</v>
          </cell>
          <cell r="D623">
            <v>73.5</v>
          </cell>
          <cell r="E623">
            <v>53.85</v>
          </cell>
          <cell r="I623">
            <v>38789</v>
          </cell>
          <cell r="J623">
            <v>1.1527418891759977</v>
          </cell>
          <cell r="K623">
            <v>1.8453427065026362</v>
          </cell>
          <cell r="L623">
            <v>3.0406549971767363</v>
          </cell>
        </row>
        <row r="624">
          <cell r="B624">
            <v>38786</v>
          </cell>
          <cell r="C624">
            <v>40.520000000000003</v>
          </cell>
          <cell r="D624">
            <v>73.86</v>
          </cell>
          <cell r="E624">
            <v>53.855000000000004</v>
          </cell>
          <cell r="I624">
            <v>38786</v>
          </cell>
          <cell r="J624">
            <v>1.1633649153029</v>
          </cell>
          <cell r="K624">
            <v>1.8543811197589757</v>
          </cell>
          <cell r="L624">
            <v>3.0409373235460193</v>
          </cell>
        </row>
        <row r="625">
          <cell r="B625">
            <v>38785</v>
          </cell>
          <cell r="C625">
            <v>41.06</v>
          </cell>
          <cell r="D625">
            <v>72.83</v>
          </cell>
          <cell r="E625">
            <v>53.42</v>
          </cell>
          <cell r="I625">
            <v>38785</v>
          </cell>
          <cell r="J625">
            <v>1.1788687912718923</v>
          </cell>
          <cell r="K625">
            <v>1.828521215164449</v>
          </cell>
          <cell r="L625">
            <v>3.0163749294184075</v>
          </cell>
        </row>
        <row r="626">
          <cell r="B626">
            <v>38784</v>
          </cell>
          <cell r="C626">
            <v>41.26</v>
          </cell>
          <cell r="D626">
            <v>72.650000000000006</v>
          </cell>
          <cell r="E626">
            <v>53.300000000000004</v>
          </cell>
          <cell r="I626">
            <v>38784</v>
          </cell>
          <cell r="J626">
            <v>1.184610967556704</v>
          </cell>
          <cell r="K626">
            <v>1.8240020085362794</v>
          </cell>
          <cell r="L626">
            <v>3.0095990965556183</v>
          </cell>
        </row>
        <row r="627">
          <cell r="B627">
            <v>38783</v>
          </cell>
          <cell r="C627">
            <v>40.900000000000006</v>
          </cell>
          <cell r="D627">
            <v>71.790000000000006</v>
          </cell>
          <cell r="E627">
            <v>52.59</v>
          </cell>
          <cell r="I627">
            <v>38783</v>
          </cell>
          <cell r="J627">
            <v>1.1742750502440427</v>
          </cell>
          <cell r="K627">
            <v>1.802410243535024</v>
          </cell>
          <cell r="L627">
            <v>2.9695087521174477</v>
          </cell>
        </row>
        <row r="628">
          <cell r="B628">
            <v>38782</v>
          </cell>
          <cell r="C628">
            <v>40.800000000000004</v>
          </cell>
          <cell r="D628">
            <v>71.5</v>
          </cell>
          <cell r="E628">
            <v>52.6</v>
          </cell>
          <cell r="I628">
            <v>38782</v>
          </cell>
          <cell r="J628">
            <v>1.1714039621016368</v>
          </cell>
          <cell r="K628">
            <v>1.7951292995229726</v>
          </cell>
          <cell r="L628">
            <v>2.9700734048560133</v>
          </cell>
        </row>
        <row r="629">
          <cell r="B629">
            <v>38779</v>
          </cell>
          <cell r="C629">
            <v>40.550000000000004</v>
          </cell>
          <cell r="D629">
            <v>72.11</v>
          </cell>
          <cell r="E629">
            <v>53.484999999999999</v>
          </cell>
          <cell r="I629">
            <v>38779</v>
          </cell>
          <cell r="J629">
            <v>1.1642262417456217</v>
          </cell>
          <cell r="K629">
            <v>1.81044438865177</v>
          </cell>
          <cell r="L629">
            <v>3.0200451722190853</v>
          </cell>
        </row>
        <row r="630">
          <cell r="B630">
            <v>38778</v>
          </cell>
          <cell r="C630">
            <v>39.65</v>
          </cell>
          <cell r="D630">
            <v>71.61</v>
          </cell>
          <cell r="E630">
            <v>53.050000000000004</v>
          </cell>
          <cell r="I630">
            <v>38778</v>
          </cell>
          <cell r="J630">
            <v>1.1383864484639679</v>
          </cell>
          <cell r="K630">
            <v>1.7978910369068541</v>
          </cell>
          <cell r="L630">
            <v>2.9954827780914739</v>
          </cell>
        </row>
        <row r="631">
          <cell r="B631">
            <v>38777</v>
          </cell>
          <cell r="C631">
            <v>39.61</v>
          </cell>
          <cell r="D631">
            <v>72.05</v>
          </cell>
          <cell r="E631">
            <v>53.204999999999998</v>
          </cell>
          <cell r="I631">
            <v>38777</v>
          </cell>
          <cell r="J631">
            <v>1.1372380132070055</v>
          </cell>
          <cell r="K631">
            <v>1.80893798644238</v>
          </cell>
          <cell r="L631">
            <v>3.0042348955392431</v>
          </cell>
        </row>
        <row r="632">
          <cell r="B632">
            <v>38776</v>
          </cell>
          <cell r="C632">
            <v>38.880000000000003</v>
          </cell>
          <cell r="D632">
            <v>71.900000000000006</v>
          </cell>
          <cell r="E632">
            <v>53.075000000000003</v>
          </cell>
          <cell r="I632">
            <v>38776</v>
          </cell>
          <cell r="J632">
            <v>1.1162790697674421</v>
          </cell>
          <cell r="K632">
            <v>1.8051719809189055</v>
          </cell>
          <cell r="L632">
            <v>2.9968944099378882</v>
          </cell>
        </row>
        <row r="633">
          <cell r="B633">
            <v>38775</v>
          </cell>
          <cell r="C633">
            <v>39.49</v>
          </cell>
          <cell r="D633">
            <v>72.72</v>
          </cell>
          <cell r="E633">
            <v>52.965000000000003</v>
          </cell>
          <cell r="I633">
            <v>38775</v>
          </cell>
          <cell r="J633">
            <v>1.1337927074361185</v>
          </cell>
          <cell r="K633">
            <v>1.8257594777805675</v>
          </cell>
          <cell r="L633">
            <v>2.9906832298136647</v>
          </cell>
        </row>
        <row r="634">
          <cell r="B634">
            <v>38772</v>
          </cell>
          <cell r="C634">
            <v>39.08</v>
          </cell>
          <cell r="D634">
            <v>72.45</v>
          </cell>
          <cell r="E634">
            <v>52.664999999999999</v>
          </cell>
          <cell r="I634">
            <v>38772</v>
          </cell>
          <cell r="J634">
            <v>1.1220212460522538</v>
          </cell>
          <cell r="K634">
            <v>1.8189806678383129</v>
          </cell>
          <cell r="L634">
            <v>2.9737436476566907</v>
          </cell>
        </row>
        <row r="635">
          <cell r="B635">
            <v>38771</v>
          </cell>
          <cell r="C635">
            <v>39.1</v>
          </cell>
          <cell r="D635">
            <v>73.38</v>
          </cell>
          <cell r="E635">
            <v>53.325000000000003</v>
          </cell>
          <cell r="I635">
            <v>38771</v>
          </cell>
          <cell r="J635">
            <v>1.1225954636807352</v>
          </cell>
          <cell r="K635">
            <v>1.8423299020838564</v>
          </cell>
          <cell r="L635">
            <v>3.0110107284020327</v>
          </cell>
        </row>
        <row r="636">
          <cell r="B636">
            <v>38770</v>
          </cell>
          <cell r="C636">
            <v>38.83</v>
          </cell>
          <cell r="D636">
            <v>73.38</v>
          </cell>
          <cell r="E636">
            <v>52.805</v>
          </cell>
          <cell r="I636">
            <v>38770</v>
          </cell>
          <cell r="J636">
            <v>1.1148435256962388</v>
          </cell>
          <cell r="K636">
            <v>1.8423299020838564</v>
          </cell>
          <cell r="L636">
            <v>2.9816487859966121</v>
          </cell>
        </row>
        <row r="637">
          <cell r="B637">
            <v>38769</v>
          </cell>
          <cell r="C637">
            <v>38.08</v>
          </cell>
          <cell r="D637">
            <v>72.2</v>
          </cell>
          <cell r="E637">
            <v>52.105000000000004</v>
          </cell>
          <cell r="I637">
            <v>38769</v>
          </cell>
          <cell r="J637">
            <v>1.0933103646281941</v>
          </cell>
          <cell r="K637">
            <v>1.812703991965855</v>
          </cell>
          <cell r="L637">
            <v>2.9421230942970076</v>
          </cell>
        </row>
        <row r="638">
          <cell r="B638">
            <v>38768</v>
          </cell>
          <cell r="C638">
            <v>38.04</v>
          </cell>
          <cell r="D638">
            <v>72.87</v>
          </cell>
          <cell r="E638">
            <v>52.2</v>
          </cell>
          <cell r="I638">
            <v>38768</v>
          </cell>
          <cell r="J638">
            <v>1.0921619293712317</v>
          </cell>
          <cell r="K638">
            <v>1.8295254833040424</v>
          </cell>
          <cell r="L638">
            <v>2.9474872953133824</v>
          </cell>
        </row>
        <row r="639">
          <cell r="B639">
            <v>38765</v>
          </cell>
          <cell r="C639">
            <v>38.04</v>
          </cell>
          <cell r="D639">
            <v>72.87</v>
          </cell>
          <cell r="E639">
            <v>52.2</v>
          </cell>
          <cell r="I639">
            <v>38765</v>
          </cell>
          <cell r="J639">
            <v>1.0921619293712317</v>
          </cell>
          <cell r="K639">
            <v>1.8295254833040424</v>
          </cell>
          <cell r="L639">
            <v>2.9474872953133824</v>
          </cell>
        </row>
        <row r="640">
          <cell r="B640">
            <v>38764</v>
          </cell>
          <cell r="C640">
            <v>38.85</v>
          </cell>
          <cell r="D640">
            <v>73.2</v>
          </cell>
          <cell r="E640">
            <v>52.204999999999998</v>
          </cell>
          <cell r="I640">
            <v>38764</v>
          </cell>
          <cell r="J640">
            <v>1.1154177433247201</v>
          </cell>
          <cell r="K640">
            <v>1.8378106954556868</v>
          </cell>
          <cell r="L640">
            <v>2.947769621682665</v>
          </cell>
        </row>
        <row r="641">
          <cell r="B641">
            <v>38763</v>
          </cell>
          <cell r="C641">
            <v>39.31</v>
          </cell>
          <cell r="D641">
            <v>73.38</v>
          </cell>
          <cell r="E641">
            <v>52.300000000000004</v>
          </cell>
          <cell r="I641">
            <v>38763</v>
          </cell>
          <cell r="J641">
            <v>1.1286247487797876</v>
          </cell>
          <cell r="K641">
            <v>1.8423299020838564</v>
          </cell>
          <cell r="L641">
            <v>2.9531338226990402</v>
          </cell>
        </row>
        <row r="642">
          <cell r="B642">
            <v>38762</v>
          </cell>
          <cell r="C642">
            <v>39.49</v>
          </cell>
          <cell r="D642">
            <v>72.59</v>
          </cell>
          <cell r="E642">
            <v>51.484999999999999</v>
          </cell>
          <cell r="I642">
            <v>38762</v>
          </cell>
          <cell r="J642">
            <v>1.1337927074361185</v>
          </cell>
          <cell r="K642">
            <v>1.8224956063268893</v>
          </cell>
          <cell r="L642">
            <v>2.9071146245059287</v>
          </cell>
        </row>
        <row r="643">
          <cell r="B643">
            <v>38761</v>
          </cell>
          <cell r="C643">
            <v>38.97</v>
          </cell>
          <cell r="D643">
            <v>71.25</v>
          </cell>
          <cell r="E643">
            <v>50.47</v>
          </cell>
          <cell r="I643">
            <v>38761</v>
          </cell>
          <cell r="J643">
            <v>1.1188630490956073</v>
          </cell>
          <cell r="K643">
            <v>1.7888526236505147</v>
          </cell>
          <cell r="L643">
            <v>2.849802371541502</v>
          </cell>
        </row>
        <row r="644">
          <cell r="B644">
            <v>38758</v>
          </cell>
          <cell r="C644">
            <v>39.22</v>
          </cell>
          <cell r="D644">
            <v>71.87</v>
          </cell>
          <cell r="E644">
            <v>51.19</v>
          </cell>
          <cell r="I644">
            <v>38758</v>
          </cell>
          <cell r="J644">
            <v>1.1260407694516221</v>
          </cell>
          <cell r="K644">
            <v>1.8044187798142106</v>
          </cell>
          <cell r="L644">
            <v>2.8904573687182382</v>
          </cell>
        </row>
        <row r="645">
          <cell r="B645">
            <v>38757</v>
          </cell>
          <cell r="C645">
            <v>39.03</v>
          </cell>
          <cell r="D645">
            <v>71.820000000000007</v>
          </cell>
          <cell r="E645">
            <v>51.400000000000006</v>
          </cell>
          <cell r="I645">
            <v>38757</v>
          </cell>
          <cell r="J645">
            <v>1.120585701981051</v>
          </cell>
          <cell r="K645">
            <v>1.8031634446397191</v>
          </cell>
          <cell r="L645">
            <v>2.90231507622812</v>
          </cell>
        </row>
        <row r="646">
          <cell r="B646">
            <v>38756</v>
          </cell>
          <cell r="C646">
            <v>38.56</v>
          </cell>
          <cell r="D646">
            <v>71.350000000000009</v>
          </cell>
          <cell r="E646">
            <v>51.195</v>
          </cell>
          <cell r="I646">
            <v>38756</v>
          </cell>
          <cell r="J646">
            <v>1.1070915877117429</v>
          </cell>
          <cell r="K646">
            <v>1.7913632939994981</v>
          </cell>
          <cell r="L646">
            <v>2.8907396950875213</v>
          </cell>
        </row>
        <row r="647">
          <cell r="B647">
            <v>38755</v>
          </cell>
          <cell r="C647">
            <v>38.61</v>
          </cell>
          <cell r="D647">
            <v>71.05</v>
          </cell>
          <cell r="E647">
            <v>49.395000000000003</v>
          </cell>
          <cell r="I647">
            <v>38755</v>
          </cell>
          <cell r="J647">
            <v>1.1085271317829457</v>
          </cell>
          <cell r="K647">
            <v>1.7838312829525482</v>
          </cell>
          <cell r="L647">
            <v>2.7891022021456804</v>
          </cell>
        </row>
        <row r="648">
          <cell r="B648">
            <v>38754</v>
          </cell>
          <cell r="C648">
            <v>38.32</v>
          </cell>
          <cell r="D648">
            <v>71.38</v>
          </cell>
          <cell r="E648">
            <v>50.89</v>
          </cell>
          <cell r="I648">
            <v>38754</v>
          </cell>
          <cell r="J648">
            <v>1.1002009761699685</v>
          </cell>
          <cell r="K648">
            <v>1.7921164951041928</v>
          </cell>
          <cell r="L648">
            <v>2.8735177865612647</v>
          </cell>
        </row>
        <row r="649">
          <cell r="B649">
            <v>38751</v>
          </cell>
          <cell r="C649">
            <v>38.51</v>
          </cell>
          <cell r="D649">
            <v>71.7</v>
          </cell>
          <cell r="E649">
            <v>50.435000000000002</v>
          </cell>
          <cell r="I649">
            <v>38751</v>
          </cell>
          <cell r="J649">
            <v>1.1056560436405398</v>
          </cell>
          <cell r="K649">
            <v>1.8001506402209391</v>
          </cell>
          <cell r="L649">
            <v>2.847826086956522</v>
          </cell>
        </row>
        <row r="650">
          <cell r="B650">
            <v>38750</v>
          </cell>
          <cell r="C650">
            <v>38.82</v>
          </cell>
          <cell r="D650">
            <v>72.03</v>
          </cell>
          <cell r="E650">
            <v>50.814999999999998</v>
          </cell>
          <cell r="I650">
            <v>38750</v>
          </cell>
          <cell r="J650">
            <v>1.1145564168819984</v>
          </cell>
          <cell r="K650">
            <v>1.8084358523725836</v>
          </cell>
          <cell r="L650">
            <v>2.8692828910220212</v>
          </cell>
        </row>
        <row r="651">
          <cell r="B651">
            <v>38749</v>
          </cell>
          <cell r="C651">
            <v>39.400000000000006</v>
          </cell>
          <cell r="D651">
            <v>73.5</v>
          </cell>
          <cell r="E651">
            <v>51.76</v>
          </cell>
          <cell r="I651">
            <v>38749</v>
          </cell>
          <cell r="J651">
            <v>1.131208728107953</v>
          </cell>
          <cell r="K651">
            <v>1.8453427065026362</v>
          </cell>
          <cell r="L651">
            <v>2.9226425748164875</v>
          </cell>
        </row>
        <row r="652">
          <cell r="B652">
            <v>38748</v>
          </cell>
          <cell r="C652">
            <v>38.94</v>
          </cell>
          <cell r="D652">
            <v>72.34</v>
          </cell>
          <cell r="E652">
            <v>50.564999999999998</v>
          </cell>
          <cell r="I652">
            <v>38748</v>
          </cell>
          <cell r="J652">
            <v>1.1180017226528853</v>
          </cell>
          <cell r="K652">
            <v>1.8162189304544314</v>
          </cell>
          <cell r="L652">
            <v>2.8551665725578768</v>
          </cell>
        </row>
        <row r="653">
          <cell r="B653">
            <v>38747</v>
          </cell>
          <cell r="C653">
            <v>39.35</v>
          </cell>
          <cell r="D653">
            <v>73.91</v>
          </cell>
          <cell r="E653">
            <v>50.45</v>
          </cell>
          <cell r="I653">
            <v>38747</v>
          </cell>
          <cell r="J653">
            <v>1.12977318403675</v>
          </cell>
          <cell r="K653">
            <v>1.8556364549334672</v>
          </cell>
          <cell r="L653">
            <v>2.8486730660643707</v>
          </cell>
        </row>
        <row r="654">
          <cell r="B654">
            <v>38744</v>
          </cell>
          <cell r="C654">
            <v>40.65</v>
          </cell>
          <cell r="D654">
            <v>74.73</v>
          </cell>
          <cell r="E654">
            <v>50.295000000000002</v>
          </cell>
          <cell r="I654">
            <v>38744</v>
          </cell>
          <cell r="J654">
            <v>1.1670973298880276</v>
          </cell>
          <cell r="K654">
            <v>1.8762239517951296</v>
          </cell>
          <cell r="L654">
            <v>2.8399209486166006</v>
          </cell>
        </row>
        <row r="655">
          <cell r="B655">
            <v>38743</v>
          </cell>
          <cell r="C655">
            <v>41.74</v>
          </cell>
          <cell r="D655">
            <v>73.75</v>
          </cell>
          <cell r="E655">
            <v>49.56</v>
          </cell>
          <cell r="I655">
            <v>38743</v>
          </cell>
          <cell r="J655">
            <v>1.1983921906402528</v>
          </cell>
          <cell r="K655">
            <v>1.8516193823750942</v>
          </cell>
          <cell r="L655">
            <v>2.7984189723320156</v>
          </cell>
        </row>
        <row r="656">
          <cell r="B656">
            <v>38742</v>
          </cell>
          <cell r="C656">
            <v>42.45</v>
          </cell>
          <cell r="D656">
            <v>73.850000000000009</v>
          </cell>
          <cell r="E656">
            <v>49.95</v>
          </cell>
          <cell r="I656">
            <v>38742</v>
          </cell>
          <cell r="J656">
            <v>1.2187769164513351</v>
          </cell>
          <cell r="K656">
            <v>1.8541300527240776</v>
          </cell>
          <cell r="L656">
            <v>2.8204404291360814</v>
          </cell>
        </row>
        <row r="657">
          <cell r="B657">
            <v>38741</v>
          </cell>
          <cell r="C657">
            <v>42.19</v>
          </cell>
          <cell r="D657">
            <v>74.210000000000008</v>
          </cell>
          <cell r="E657">
            <v>49.65</v>
          </cell>
          <cell r="I657">
            <v>38741</v>
          </cell>
          <cell r="J657">
            <v>1.2113120872810794</v>
          </cell>
          <cell r="K657">
            <v>1.8631684659804171</v>
          </cell>
          <cell r="L657">
            <v>2.8035008469791078</v>
          </cell>
        </row>
        <row r="658">
          <cell r="B658">
            <v>38740</v>
          </cell>
          <cell r="C658">
            <v>41.1</v>
          </cell>
          <cell r="D658">
            <v>74.72</v>
          </cell>
          <cell r="E658">
            <v>49.34</v>
          </cell>
          <cell r="I658">
            <v>38740</v>
          </cell>
          <cell r="J658">
            <v>1.1800172265288544</v>
          </cell>
          <cell r="K658">
            <v>1.8759728847602311</v>
          </cell>
          <cell r="L658">
            <v>2.7859966120835686</v>
          </cell>
        </row>
        <row r="659">
          <cell r="B659">
            <v>38737</v>
          </cell>
          <cell r="C659">
            <v>40.450000000000003</v>
          </cell>
          <cell r="D659">
            <v>74.84</v>
          </cell>
          <cell r="E659">
            <v>49.27</v>
          </cell>
          <cell r="I659">
            <v>38737</v>
          </cell>
          <cell r="J659">
            <v>1.1613551536032158</v>
          </cell>
          <cell r="K659">
            <v>1.8789856891790109</v>
          </cell>
          <cell r="L659">
            <v>2.7820440429136082</v>
          </cell>
        </row>
        <row r="660">
          <cell r="B660">
            <v>38736</v>
          </cell>
          <cell r="C660">
            <v>41.5</v>
          </cell>
          <cell r="D660">
            <v>75.56</v>
          </cell>
          <cell r="E660">
            <v>49.655000000000001</v>
          </cell>
          <cell r="I660">
            <v>38736</v>
          </cell>
          <cell r="J660">
            <v>1.1915015790984784</v>
          </cell>
          <cell r="K660">
            <v>1.8970625156916898</v>
          </cell>
          <cell r="L660">
            <v>2.8037831733483909</v>
          </cell>
        </row>
        <row r="661">
          <cell r="B661">
            <v>38735</v>
          </cell>
          <cell r="C661">
            <v>41</v>
          </cell>
          <cell r="D661">
            <v>75.87</v>
          </cell>
          <cell r="E661">
            <v>49.31</v>
          </cell>
          <cell r="I661">
            <v>38735</v>
          </cell>
          <cell r="J661">
            <v>1.1771461383864485</v>
          </cell>
          <cell r="K661">
            <v>1.9048455937735378</v>
          </cell>
          <cell r="L661">
            <v>2.7843026538678712</v>
          </cell>
        </row>
        <row r="662">
          <cell r="B662">
            <v>38734</v>
          </cell>
          <cell r="C662">
            <v>40.51</v>
          </cell>
          <cell r="D662">
            <v>75.8</v>
          </cell>
          <cell r="E662">
            <v>49.545000000000002</v>
          </cell>
          <cell r="I662">
            <v>38734</v>
          </cell>
          <cell r="J662">
            <v>1.1630778064886591</v>
          </cell>
          <cell r="K662">
            <v>1.9030881245292492</v>
          </cell>
          <cell r="L662">
            <v>2.7975719932241669</v>
          </cell>
        </row>
        <row r="663">
          <cell r="B663">
            <v>38733</v>
          </cell>
          <cell r="C663">
            <v>40.980000000000004</v>
          </cell>
          <cell r="D663">
            <v>76.44</v>
          </cell>
          <cell r="E663">
            <v>50.42</v>
          </cell>
          <cell r="I663">
            <v>38733</v>
          </cell>
          <cell r="J663">
            <v>1.1765719207579675</v>
          </cell>
          <cell r="K663">
            <v>1.9191564147627416</v>
          </cell>
          <cell r="L663">
            <v>2.8469791078486728</v>
          </cell>
        </row>
        <row r="664">
          <cell r="B664">
            <v>38730</v>
          </cell>
          <cell r="C664">
            <v>40.980000000000004</v>
          </cell>
          <cell r="D664">
            <v>76.44</v>
          </cell>
          <cell r="E664">
            <v>50.42</v>
          </cell>
          <cell r="I664">
            <v>38730</v>
          </cell>
          <cell r="J664">
            <v>1.1765719207579675</v>
          </cell>
          <cell r="K664">
            <v>1.9191564147627416</v>
          </cell>
          <cell r="L664">
            <v>2.8469791078486728</v>
          </cell>
        </row>
        <row r="665">
          <cell r="B665">
            <v>38729</v>
          </cell>
          <cell r="C665">
            <v>41.33</v>
          </cell>
          <cell r="D665">
            <v>76.350000000000009</v>
          </cell>
          <cell r="E665">
            <v>50.19</v>
          </cell>
          <cell r="I665">
            <v>38729</v>
          </cell>
          <cell r="J665">
            <v>1.1866207292563882</v>
          </cell>
          <cell r="K665">
            <v>1.9168968114486571</v>
          </cell>
          <cell r="L665">
            <v>2.8339920948616597</v>
          </cell>
        </row>
        <row r="666">
          <cell r="B666">
            <v>38728</v>
          </cell>
          <cell r="C666">
            <v>41.410000000000004</v>
          </cell>
          <cell r="D666">
            <v>76.47</v>
          </cell>
          <cell r="E666">
            <v>49.905000000000001</v>
          </cell>
          <cell r="I666">
            <v>38728</v>
          </cell>
          <cell r="J666">
            <v>1.1889175997703132</v>
          </cell>
          <cell r="K666">
            <v>1.9199096158674367</v>
          </cell>
          <cell r="L666">
            <v>2.8178994918125353</v>
          </cell>
        </row>
        <row r="667">
          <cell r="B667">
            <v>38727</v>
          </cell>
          <cell r="C667">
            <v>41.2</v>
          </cell>
          <cell r="D667">
            <v>76.08</v>
          </cell>
          <cell r="E667">
            <v>49.274999999999999</v>
          </cell>
          <cell r="I667">
            <v>38727</v>
          </cell>
          <cell r="J667">
            <v>1.1828883146712605</v>
          </cell>
          <cell r="K667">
            <v>1.9101180015064023</v>
          </cell>
          <cell r="L667">
            <v>2.7823263692828908</v>
          </cell>
        </row>
        <row r="668">
          <cell r="B668">
            <v>38726</v>
          </cell>
          <cell r="C668">
            <v>41.25</v>
          </cell>
          <cell r="D668">
            <v>76.180000000000007</v>
          </cell>
          <cell r="E668">
            <v>49.774999999999999</v>
          </cell>
          <cell r="I668">
            <v>38726</v>
          </cell>
          <cell r="J668">
            <v>1.1843238587424634</v>
          </cell>
          <cell r="K668">
            <v>1.9126286718553855</v>
          </cell>
          <cell r="L668">
            <v>2.81055900621118</v>
          </cell>
        </row>
        <row r="669">
          <cell r="B669">
            <v>38723</v>
          </cell>
          <cell r="C669">
            <v>41.35</v>
          </cell>
          <cell r="D669">
            <v>75.95</v>
          </cell>
          <cell r="E669">
            <v>49.185000000000002</v>
          </cell>
          <cell r="I669">
            <v>38723</v>
          </cell>
          <cell r="J669">
            <v>1.1871949468848695</v>
          </cell>
          <cell r="K669">
            <v>1.9068541300527242</v>
          </cell>
          <cell r="L669">
            <v>2.777244494635799</v>
          </cell>
        </row>
        <row r="670">
          <cell r="B670">
            <v>38722</v>
          </cell>
          <cell r="C670">
            <v>41.26</v>
          </cell>
          <cell r="D670">
            <v>75.33</v>
          </cell>
          <cell r="E670">
            <v>49.035000000000004</v>
          </cell>
          <cell r="I670">
            <v>38722</v>
          </cell>
          <cell r="J670">
            <v>1.184610967556704</v>
          </cell>
          <cell r="K670">
            <v>1.8912879738890285</v>
          </cell>
          <cell r="L670">
            <v>2.7687747035573125</v>
          </cell>
        </row>
        <row r="671">
          <cell r="B671">
            <v>38721</v>
          </cell>
          <cell r="C671">
            <v>41.79</v>
          </cell>
          <cell r="D671">
            <v>75.52</v>
          </cell>
          <cell r="E671">
            <v>49.39</v>
          </cell>
          <cell r="I671">
            <v>38721</v>
          </cell>
          <cell r="J671">
            <v>1.1998277347114557</v>
          </cell>
          <cell r="K671">
            <v>1.8960582475520964</v>
          </cell>
          <cell r="L671">
            <v>2.7888198757763973</v>
          </cell>
        </row>
        <row r="672">
          <cell r="B672">
            <v>38720</v>
          </cell>
          <cell r="C672">
            <v>41.45</v>
          </cell>
          <cell r="D672">
            <v>74.98</v>
          </cell>
          <cell r="E672">
            <v>48.25</v>
          </cell>
          <cell r="I672">
            <v>38720</v>
          </cell>
          <cell r="J672">
            <v>1.1900660350272754</v>
          </cell>
          <cell r="K672">
            <v>1.8825006276675875</v>
          </cell>
          <cell r="L672">
            <v>2.7244494635798984</v>
          </cell>
        </row>
        <row r="673">
          <cell r="B673">
            <v>38719</v>
          </cell>
          <cell r="C673">
            <v>40.83</v>
          </cell>
          <cell r="D673">
            <v>74.72</v>
          </cell>
          <cell r="E673">
            <v>47.664999999999999</v>
          </cell>
          <cell r="I673">
            <v>38719</v>
          </cell>
          <cell r="J673">
            <v>1.1722652885443583</v>
          </cell>
          <cell r="K673">
            <v>1.8759728847602311</v>
          </cell>
          <cell r="L673">
            <v>2.6914172783738</v>
          </cell>
        </row>
        <row r="674">
          <cell r="B674">
            <v>38716</v>
          </cell>
          <cell r="C674">
            <v>40.83</v>
          </cell>
          <cell r="D674">
            <v>74.72</v>
          </cell>
          <cell r="E674">
            <v>47.664999999999999</v>
          </cell>
          <cell r="I674">
            <v>38716</v>
          </cell>
          <cell r="J674">
            <v>1.1722652885443583</v>
          </cell>
          <cell r="K674">
            <v>1.8759728847602311</v>
          </cell>
          <cell r="L674">
            <v>2.6914172783738</v>
          </cell>
        </row>
        <row r="675">
          <cell r="B675">
            <v>38715</v>
          </cell>
          <cell r="C675">
            <v>40.94</v>
          </cell>
          <cell r="D675">
            <v>75.100000000000009</v>
          </cell>
          <cell r="E675">
            <v>47.550000000000004</v>
          </cell>
          <cell r="I675">
            <v>38715</v>
          </cell>
          <cell r="J675">
            <v>1.1754234855010048</v>
          </cell>
          <cell r="K675">
            <v>1.8855134320863673</v>
          </cell>
          <cell r="L675">
            <v>2.6849237718802939</v>
          </cell>
        </row>
        <row r="676">
          <cell r="B676">
            <v>38714</v>
          </cell>
          <cell r="C676">
            <v>40.700000000000003</v>
          </cell>
          <cell r="D676">
            <v>75.150000000000006</v>
          </cell>
          <cell r="E676">
            <v>47.785000000000004</v>
          </cell>
          <cell r="I676">
            <v>38714</v>
          </cell>
          <cell r="J676">
            <v>1.1685328739592307</v>
          </cell>
          <cell r="K676">
            <v>1.8867687672608588</v>
          </cell>
          <cell r="L676">
            <v>2.6981931112365896</v>
          </cell>
        </row>
        <row r="677">
          <cell r="B677">
            <v>38713</v>
          </cell>
          <cell r="C677">
            <v>41.03</v>
          </cell>
          <cell r="D677">
            <v>75.150000000000006</v>
          </cell>
          <cell r="E677">
            <v>47.475000000000001</v>
          </cell>
          <cell r="I677">
            <v>38713</v>
          </cell>
          <cell r="J677">
            <v>1.1780074648291703</v>
          </cell>
          <cell r="K677">
            <v>1.8867687672608588</v>
          </cell>
          <cell r="L677">
            <v>2.6806888763410504</v>
          </cell>
        </row>
        <row r="678">
          <cell r="B678">
            <v>38712</v>
          </cell>
          <cell r="C678">
            <v>41.33</v>
          </cell>
          <cell r="D678">
            <v>76.06</v>
          </cell>
          <cell r="E678">
            <v>47.875</v>
          </cell>
          <cell r="I678">
            <v>38712</v>
          </cell>
          <cell r="J678">
            <v>1.1866207292563882</v>
          </cell>
          <cell r="K678">
            <v>1.9096158674366057</v>
          </cell>
          <cell r="L678">
            <v>2.7032749858836813</v>
          </cell>
        </row>
        <row r="679">
          <cell r="B679">
            <v>38709</v>
          </cell>
          <cell r="C679">
            <v>41.33</v>
          </cell>
          <cell r="D679">
            <v>76.06</v>
          </cell>
          <cell r="E679">
            <v>47.875</v>
          </cell>
          <cell r="I679">
            <v>38709</v>
          </cell>
          <cell r="J679">
            <v>1.1866207292563882</v>
          </cell>
          <cell r="K679">
            <v>1.9096158674366057</v>
          </cell>
          <cell r="L679">
            <v>2.7032749858836813</v>
          </cell>
        </row>
        <row r="680">
          <cell r="B680">
            <v>38708</v>
          </cell>
          <cell r="C680">
            <v>41.39</v>
          </cell>
          <cell r="D680">
            <v>76.84</v>
          </cell>
          <cell r="E680">
            <v>48.075000000000003</v>
          </cell>
          <cell r="I680">
            <v>38708</v>
          </cell>
          <cell r="J680">
            <v>1.1883433821418319</v>
          </cell>
          <cell r="K680">
            <v>1.9291990961586745</v>
          </cell>
          <cell r="L680">
            <v>2.714568040654997</v>
          </cell>
        </row>
        <row r="681">
          <cell r="B681">
            <v>38707</v>
          </cell>
          <cell r="C681">
            <v>41.12</v>
          </cell>
          <cell r="D681">
            <v>76.31</v>
          </cell>
          <cell r="E681">
            <v>47.475000000000001</v>
          </cell>
          <cell r="I681">
            <v>38707</v>
          </cell>
          <cell r="J681">
            <v>1.1805914441573355</v>
          </cell>
          <cell r="K681">
            <v>1.9158925433090637</v>
          </cell>
          <cell r="L681">
            <v>2.6806888763410504</v>
          </cell>
        </row>
        <row r="682">
          <cell r="B682">
            <v>38706</v>
          </cell>
          <cell r="C682">
            <v>41.27</v>
          </cell>
          <cell r="D682">
            <v>76.06</v>
          </cell>
          <cell r="E682">
            <v>47.555</v>
          </cell>
          <cell r="I682">
            <v>38706</v>
          </cell>
          <cell r="J682">
            <v>1.1848980763709447</v>
          </cell>
          <cell r="K682">
            <v>1.9096158674366057</v>
          </cell>
          <cell r="L682">
            <v>2.6852060982495765</v>
          </cell>
        </row>
        <row r="683">
          <cell r="B683">
            <v>38705</v>
          </cell>
          <cell r="C683">
            <v>41.76</v>
          </cell>
          <cell r="D683">
            <v>76.58</v>
          </cell>
          <cell r="E683">
            <v>48.475000000000001</v>
          </cell>
          <cell r="I683">
            <v>38705</v>
          </cell>
          <cell r="J683">
            <v>1.1989664082687339</v>
          </cell>
          <cell r="K683">
            <v>1.9226713532513182</v>
          </cell>
          <cell r="L683">
            <v>2.7371541501976284</v>
          </cell>
        </row>
        <row r="684">
          <cell r="B684">
            <v>38702</v>
          </cell>
          <cell r="C684">
            <v>41.59</v>
          </cell>
          <cell r="D684">
            <v>77.320000000000007</v>
          </cell>
          <cell r="E684">
            <v>48.645000000000003</v>
          </cell>
          <cell r="I684">
            <v>38702</v>
          </cell>
          <cell r="J684">
            <v>1.1940855584266439</v>
          </cell>
          <cell r="K684">
            <v>1.941250313833794</v>
          </cell>
          <cell r="L684">
            <v>2.7467532467532467</v>
          </cell>
        </row>
        <row r="685">
          <cell r="B685">
            <v>38701</v>
          </cell>
          <cell r="C685">
            <v>40.950000000000003</v>
          </cell>
          <cell r="D685">
            <v>76.62</v>
          </cell>
          <cell r="E685">
            <v>48.7</v>
          </cell>
          <cell r="I685">
            <v>38701</v>
          </cell>
          <cell r="J685">
            <v>1.1757105943152457</v>
          </cell>
          <cell r="K685">
            <v>1.9236756213909116</v>
          </cell>
          <cell r="L685">
            <v>2.7498588368153585</v>
          </cell>
        </row>
        <row r="686">
          <cell r="B686">
            <v>38700</v>
          </cell>
          <cell r="C686">
            <v>41.26</v>
          </cell>
          <cell r="D686">
            <v>73.73</v>
          </cell>
          <cell r="E686">
            <v>48.425000000000004</v>
          </cell>
          <cell r="I686">
            <v>38700</v>
          </cell>
          <cell r="J686">
            <v>1.184610967556704</v>
          </cell>
          <cell r="K686">
            <v>1.8511172483052978</v>
          </cell>
          <cell r="L686">
            <v>2.7343308865047997</v>
          </cell>
        </row>
        <row r="687">
          <cell r="B687">
            <v>38699</v>
          </cell>
          <cell r="C687">
            <v>39.400000000000006</v>
          </cell>
          <cell r="D687">
            <v>74.03</v>
          </cell>
          <cell r="E687">
            <v>47.74</v>
          </cell>
          <cell r="I687">
            <v>38699</v>
          </cell>
          <cell r="J687">
            <v>1.131208728107953</v>
          </cell>
          <cell r="K687">
            <v>1.8586492593522472</v>
          </cell>
          <cell r="L687">
            <v>2.6956521739130435</v>
          </cell>
        </row>
        <row r="688">
          <cell r="B688">
            <v>38698</v>
          </cell>
          <cell r="C688">
            <v>39.57</v>
          </cell>
          <cell r="D688">
            <v>72.510000000000005</v>
          </cell>
          <cell r="E688">
            <v>46.425000000000004</v>
          </cell>
          <cell r="I688">
            <v>38698</v>
          </cell>
          <cell r="J688">
            <v>1.1360895779500431</v>
          </cell>
          <cell r="K688">
            <v>1.8204870700477029</v>
          </cell>
          <cell r="L688">
            <v>2.6214003387916431</v>
          </cell>
        </row>
        <row r="689">
          <cell r="B689">
            <v>38695</v>
          </cell>
          <cell r="C689">
            <v>39.840000000000003</v>
          </cell>
          <cell r="D689">
            <v>72.210000000000008</v>
          </cell>
          <cell r="E689">
            <v>46.234999999999999</v>
          </cell>
          <cell r="I689">
            <v>38695</v>
          </cell>
          <cell r="J689">
            <v>1.1438415159345394</v>
          </cell>
          <cell r="K689">
            <v>1.8129550590007535</v>
          </cell>
          <cell r="L689">
            <v>2.6106719367588931</v>
          </cell>
        </row>
        <row r="690">
          <cell r="B690">
            <v>38694</v>
          </cell>
          <cell r="C690">
            <v>39.660000000000004</v>
          </cell>
          <cell r="D690">
            <v>71.88</v>
          </cell>
          <cell r="E690">
            <v>46.155000000000001</v>
          </cell>
          <cell r="I690">
            <v>38694</v>
          </cell>
          <cell r="J690">
            <v>1.1386735572782085</v>
          </cell>
          <cell r="K690">
            <v>1.8046698468491087</v>
          </cell>
          <cell r="L690">
            <v>2.606154714850367</v>
          </cell>
        </row>
        <row r="691">
          <cell r="B691">
            <v>38693</v>
          </cell>
          <cell r="C691">
            <v>38.29</v>
          </cell>
          <cell r="D691">
            <v>72</v>
          </cell>
          <cell r="E691">
            <v>46.11</v>
          </cell>
          <cell r="I691">
            <v>38693</v>
          </cell>
          <cell r="J691">
            <v>1.0993396497272467</v>
          </cell>
          <cell r="K691">
            <v>1.8076826512678885</v>
          </cell>
          <cell r="L691">
            <v>2.6036137775268209</v>
          </cell>
        </row>
        <row r="692">
          <cell r="B692">
            <v>38692</v>
          </cell>
          <cell r="C692">
            <v>38.1</v>
          </cell>
          <cell r="D692">
            <v>72.430000000000007</v>
          </cell>
          <cell r="E692">
            <v>46.65</v>
          </cell>
          <cell r="I692">
            <v>38692</v>
          </cell>
          <cell r="J692">
            <v>1.0938845822566754</v>
          </cell>
          <cell r="K692">
            <v>1.8184785337685165</v>
          </cell>
          <cell r="L692">
            <v>2.6341050254093732</v>
          </cell>
        </row>
        <row r="693">
          <cell r="B693">
            <v>38691</v>
          </cell>
          <cell r="C693">
            <v>37.65</v>
          </cell>
          <cell r="D693">
            <v>72.75</v>
          </cell>
          <cell r="E693">
            <v>45.83</v>
          </cell>
          <cell r="I693">
            <v>38691</v>
          </cell>
          <cell r="J693">
            <v>1.0809646856158484</v>
          </cell>
          <cell r="K693">
            <v>1.8265126788852624</v>
          </cell>
          <cell r="L693">
            <v>2.5878035008469791</v>
          </cell>
        </row>
        <row r="694">
          <cell r="B694">
            <v>38688</v>
          </cell>
          <cell r="C694">
            <v>38.14</v>
          </cell>
          <cell r="D694">
            <v>73.320000000000007</v>
          </cell>
          <cell r="E694">
            <v>45.734999999999999</v>
          </cell>
          <cell r="I694">
            <v>38688</v>
          </cell>
          <cell r="J694">
            <v>1.0950330175136378</v>
          </cell>
          <cell r="K694">
            <v>1.8408234998744668</v>
          </cell>
          <cell r="L694">
            <v>2.5824392998306038</v>
          </cell>
        </row>
        <row r="695">
          <cell r="B695">
            <v>38687</v>
          </cell>
          <cell r="C695">
            <v>38.770000000000003</v>
          </cell>
          <cell r="D695">
            <v>73</v>
          </cell>
          <cell r="E695">
            <v>45.75</v>
          </cell>
          <cell r="I695">
            <v>38687</v>
          </cell>
          <cell r="J695">
            <v>1.1131208728107955</v>
          </cell>
          <cell r="K695">
            <v>1.8327893547577203</v>
          </cell>
          <cell r="L695">
            <v>2.5832862789384525</v>
          </cell>
        </row>
        <row r="696">
          <cell r="B696">
            <v>38686</v>
          </cell>
          <cell r="C696">
            <v>38.58</v>
          </cell>
          <cell r="D696">
            <v>72.790000000000006</v>
          </cell>
          <cell r="E696">
            <v>44.51</v>
          </cell>
          <cell r="I696">
            <v>38686</v>
          </cell>
          <cell r="J696">
            <v>1.107665805340224</v>
          </cell>
          <cell r="K696">
            <v>1.8275169470248558</v>
          </cell>
          <cell r="L696">
            <v>2.5132693393562957</v>
          </cell>
        </row>
        <row r="697">
          <cell r="B697">
            <v>38685</v>
          </cell>
          <cell r="C697">
            <v>38.61</v>
          </cell>
          <cell r="D697">
            <v>72.960000000000008</v>
          </cell>
          <cell r="E697">
            <v>44.050000000000004</v>
          </cell>
          <cell r="I697">
            <v>38685</v>
          </cell>
          <cell r="J697">
            <v>1.1085271317829457</v>
          </cell>
          <cell r="K697">
            <v>1.8317850866181273</v>
          </cell>
          <cell r="L697">
            <v>2.4872953133822699</v>
          </cell>
        </row>
        <row r="698">
          <cell r="B698">
            <v>38684</v>
          </cell>
          <cell r="C698">
            <v>39.04</v>
          </cell>
          <cell r="D698">
            <v>72.89</v>
          </cell>
          <cell r="E698">
            <v>43.725000000000001</v>
          </cell>
          <cell r="I698">
            <v>38684</v>
          </cell>
          <cell r="J698">
            <v>1.1208728107952914</v>
          </cell>
          <cell r="K698">
            <v>1.830027617373839</v>
          </cell>
          <cell r="L698">
            <v>2.468944099378882</v>
          </cell>
        </row>
        <row r="699">
          <cell r="B699">
            <v>38681</v>
          </cell>
          <cell r="C699">
            <v>39.46</v>
          </cell>
          <cell r="D699">
            <v>73.47</v>
          </cell>
          <cell r="E699">
            <v>44.615000000000002</v>
          </cell>
          <cell r="I699">
            <v>38681</v>
          </cell>
          <cell r="J699">
            <v>1.1329313809933965</v>
          </cell>
          <cell r="K699">
            <v>1.8445895053979413</v>
          </cell>
          <cell r="L699">
            <v>2.5191981931112366</v>
          </cell>
        </row>
        <row r="700">
          <cell r="B700">
            <v>38680</v>
          </cell>
          <cell r="C700">
            <v>39.24</v>
          </cell>
          <cell r="D700">
            <v>73.41</v>
          </cell>
          <cell r="E700">
            <v>44.675000000000004</v>
          </cell>
          <cell r="I700">
            <v>38680</v>
          </cell>
          <cell r="J700">
            <v>1.1266149870801034</v>
          </cell>
          <cell r="K700">
            <v>1.8430831031885513</v>
          </cell>
          <cell r="L700">
            <v>2.5225861095426314</v>
          </cell>
        </row>
        <row r="701">
          <cell r="B701">
            <v>38679</v>
          </cell>
          <cell r="C701">
            <v>39.24</v>
          </cell>
          <cell r="D701">
            <v>73.41</v>
          </cell>
          <cell r="E701">
            <v>44.675000000000004</v>
          </cell>
          <cell r="I701">
            <v>38679</v>
          </cell>
          <cell r="J701">
            <v>1.1266149870801034</v>
          </cell>
          <cell r="K701">
            <v>1.8430831031885513</v>
          </cell>
          <cell r="L701">
            <v>2.5225861095426314</v>
          </cell>
        </row>
        <row r="702">
          <cell r="B702">
            <v>38678</v>
          </cell>
          <cell r="C702">
            <v>39.5</v>
          </cell>
          <cell r="D702">
            <v>73.12</v>
          </cell>
          <cell r="E702">
            <v>44.87</v>
          </cell>
          <cell r="I702">
            <v>38678</v>
          </cell>
          <cell r="J702">
            <v>1.1340798162503589</v>
          </cell>
          <cell r="K702">
            <v>1.8358021591765004</v>
          </cell>
          <cell r="L702">
            <v>2.5335968379446636</v>
          </cell>
        </row>
        <row r="703">
          <cell r="B703">
            <v>38677</v>
          </cell>
          <cell r="C703">
            <v>39.65</v>
          </cell>
          <cell r="D703">
            <v>71.61</v>
          </cell>
          <cell r="E703">
            <v>44.274999999999999</v>
          </cell>
          <cell r="I703">
            <v>38677</v>
          </cell>
          <cell r="J703">
            <v>1.1383864484639679</v>
          </cell>
          <cell r="K703">
            <v>1.7978910369068541</v>
          </cell>
          <cell r="L703">
            <v>2.5</v>
          </cell>
        </row>
        <row r="704">
          <cell r="B704">
            <v>38674</v>
          </cell>
          <cell r="C704">
            <v>39.53</v>
          </cell>
          <cell r="D704">
            <v>71.25</v>
          </cell>
          <cell r="E704">
            <v>43.71</v>
          </cell>
          <cell r="I704">
            <v>38674</v>
          </cell>
          <cell r="J704">
            <v>1.1349411426930807</v>
          </cell>
          <cell r="K704">
            <v>1.7888526236505147</v>
          </cell>
          <cell r="L704">
            <v>2.4680971202710333</v>
          </cell>
        </row>
        <row r="705">
          <cell r="B705">
            <v>38673</v>
          </cell>
          <cell r="C705">
            <v>40.090000000000003</v>
          </cell>
          <cell r="D705">
            <v>71.8</v>
          </cell>
          <cell r="E705">
            <v>43.225000000000001</v>
          </cell>
          <cell r="I705">
            <v>38673</v>
          </cell>
          <cell r="J705">
            <v>1.1510192362905542</v>
          </cell>
          <cell r="K705">
            <v>1.8026613105699221</v>
          </cell>
          <cell r="L705">
            <v>2.4407114624505928</v>
          </cell>
        </row>
        <row r="706">
          <cell r="B706">
            <v>38672</v>
          </cell>
          <cell r="C706">
            <v>39.65</v>
          </cell>
          <cell r="D706">
            <v>73.89</v>
          </cell>
          <cell r="E706">
            <v>44.69</v>
          </cell>
          <cell r="I706">
            <v>38672</v>
          </cell>
          <cell r="J706">
            <v>1.1383864484639679</v>
          </cell>
          <cell r="K706">
            <v>1.8551343208636706</v>
          </cell>
          <cell r="L706">
            <v>2.5234330886504797</v>
          </cell>
        </row>
        <row r="707">
          <cell r="B707">
            <v>38671</v>
          </cell>
          <cell r="C707">
            <v>40.15</v>
          </cell>
          <cell r="D707">
            <v>74.39</v>
          </cell>
          <cell r="E707">
            <v>44.585000000000001</v>
          </cell>
          <cell r="I707">
            <v>38671</v>
          </cell>
          <cell r="J707">
            <v>1.1527418891759977</v>
          </cell>
          <cell r="K707">
            <v>1.8676876726085865</v>
          </cell>
          <cell r="L707">
            <v>2.5175042348955392</v>
          </cell>
        </row>
        <row r="708">
          <cell r="B708">
            <v>38670</v>
          </cell>
          <cell r="C708">
            <v>40.15</v>
          </cell>
          <cell r="D708">
            <v>74.600000000000009</v>
          </cell>
          <cell r="E708">
            <v>44.225000000000001</v>
          </cell>
          <cell r="I708">
            <v>38670</v>
          </cell>
          <cell r="J708">
            <v>1.1527418891759977</v>
          </cell>
          <cell r="K708">
            <v>1.8729600803414514</v>
          </cell>
          <cell r="L708">
            <v>2.4971767363071709</v>
          </cell>
        </row>
        <row r="709">
          <cell r="B709">
            <v>38667</v>
          </cell>
          <cell r="C709">
            <v>40.550000000000004</v>
          </cell>
          <cell r="D709">
            <v>74.850000000000009</v>
          </cell>
          <cell r="E709">
            <v>44.01</v>
          </cell>
          <cell r="I709">
            <v>38667</v>
          </cell>
          <cell r="J709">
            <v>1.1642262417456217</v>
          </cell>
          <cell r="K709">
            <v>1.8792367562139094</v>
          </cell>
          <cell r="L709">
            <v>2.4850367024280064</v>
          </cell>
        </row>
        <row r="710">
          <cell r="B710">
            <v>38666</v>
          </cell>
          <cell r="C710">
            <v>40.78</v>
          </cell>
          <cell r="D710">
            <v>74.510000000000005</v>
          </cell>
          <cell r="E710">
            <v>44.045000000000002</v>
          </cell>
          <cell r="I710">
            <v>38666</v>
          </cell>
          <cell r="J710">
            <v>1.1708297444731555</v>
          </cell>
          <cell r="K710">
            <v>1.8707004770273665</v>
          </cell>
          <cell r="L710">
            <v>2.4870129870129869</v>
          </cell>
        </row>
        <row r="711">
          <cell r="B711">
            <v>38665</v>
          </cell>
          <cell r="C711">
            <v>40.900000000000006</v>
          </cell>
          <cell r="D711">
            <v>73.8</v>
          </cell>
          <cell r="E711">
            <v>43.72</v>
          </cell>
          <cell r="I711">
            <v>38665</v>
          </cell>
          <cell r="J711">
            <v>1.1742750502440427</v>
          </cell>
          <cell r="K711">
            <v>1.8528747175495857</v>
          </cell>
          <cell r="L711">
            <v>2.468661773009599</v>
          </cell>
        </row>
        <row r="712">
          <cell r="B712">
            <v>38664</v>
          </cell>
          <cell r="C712">
            <v>40.85</v>
          </cell>
          <cell r="D712">
            <v>74.52</v>
          </cell>
          <cell r="E712">
            <v>43.605000000000004</v>
          </cell>
          <cell r="I712">
            <v>38664</v>
          </cell>
          <cell r="J712">
            <v>1.1728395061728396</v>
          </cell>
          <cell r="K712">
            <v>1.8709515440622646</v>
          </cell>
          <cell r="L712">
            <v>2.4621682665160929</v>
          </cell>
        </row>
        <row r="713">
          <cell r="B713">
            <v>38663</v>
          </cell>
          <cell r="C713">
            <v>41.550000000000004</v>
          </cell>
          <cell r="D713">
            <v>74.19</v>
          </cell>
          <cell r="E713">
            <v>43.355000000000004</v>
          </cell>
          <cell r="I713">
            <v>38663</v>
          </cell>
          <cell r="J713">
            <v>1.1929371231696815</v>
          </cell>
          <cell r="K713">
            <v>1.8626663319106203</v>
          </cell>
          <cell r="L713">
            <v>2.448051948051948</v>
          </cell>
        </row>
        <row r="714">
          <cell r="B714">
            <v>38660</v>
          </cell>
          <cell r="C714">
            <v>41.56</v>
          </cell>
          <cell r="D714">
            <v>74.03</v>
          </cell>
          <cell r="E714">
            <v>43.164999999999999</v>
          </cell>
          <cell r="I714">
            <v>38660</v>
          </cell>
          <cell r="J714">
            <v>1.1932242319839221</v>
          </cell>
          <cell r="K714">
            <v>1.8586492593522472</v>
          </cell>
          <cell r="L714">
            <v>2.437323546019198</v>
          </cell>
        </row>
        <row r="715">
          <cell r="B715">
            <v>38659</v>
          </cell>
          <cell r="C715">
            <v>41.53</v>
          </cell>
          <cell r="D715">
            <v>74.290000000000006</v>
          </cell>
          <cell r="E715">
            <v>43.045000000000002</v>
          </cell>
          <cell r="I715">
            <v>38659</v>
          </cell>
          <cell r="J715">
            <v>1.1923629055412002</v>
          </cell>
          <cell r="K715">
            <v>1.8651770022596035</v>
          </cell>
          <cell r="L715">
            <v>2.4305477131564088</v>
          </cell>
        </row>
        <row r="716">
          <cell r="B716">
            <v>38658</v>
          </cell>
          <cell r="C716">
            <v>42.43</v>
          </cell>
          <cell r="D716">
            <v>74.650000000000006</v>
          </cell>
          <cell r="E716">
            <v>42.945</v>
          </cell>
          <cell r="I716">
            <v>38658</v>
          </cell>
          <cell r="J716">
            <v>1.2182026988228538</v>
          </cell>
          <cell r="K716">
            <v>1.874215415515943</v>
          </cell>
          <cell r="L716">
            <v>2.424901185770751</v>
          </cell>
        </row>
        <row r="717">
          <cell r="B717">
            <v>38657</v>
          </cell>
          <cell r="C717">
            <v>40.85</v>
          </cell>
          <cell r="D717">
            <v>74.210000000000008</v>
          </cell>
          <cell r="E717">
            <v>42.59</v>
          </cell>
          <cell r="I717">
            <v>38657</v>
          </cell>
          <cell r="J717">
            <v>1.1728395061728396</v>
          </cell>
          <cell r="K717">
            <v>1.8631684659804171</v>
          </cell>
          <cell r="L717">
            <v>2.4048560135516657</v>
          </cell>
        </row>
        <row r="718">
          <cell r="B718">
            <v>38656</v>
          </cell>
          <cell r="C718">
            <v>41.39</v>
          </cell>
          <cell r="D718">
            <v>75.05</v>
          </cell>
          <cell r="E718">
            <v>42.5</v>
          </cell>
          <cell r="I718">
            <v>38656</v>
          </cell>
          <cell r="J718">
            <v>1.1883433821418319</v>
          </cell>
          <cell r="K718">
            <v>1.8842580969118754</v>
          </cell>
          <cell r="L718">
            <v>2.3997741389045735</v>
          </cell>
        </row>
        <row r="719">
          <cell r="B719">
            <v>38653</v>
          </cell>
          <cell r="C719">
            <v>40.21</v>
          </cell>
          <cell r="D719">
            <v>75.11</v>
          </cell>
          <cell r="E719">
            <v>41.685000000000002</v>
          </cell>
          <cell r="I719">
            <v>38653</v>
          </cell>
          <cell r="J719">
            <v>1.1544645420614414</v>
          </cell>
          <cell r="K719">
            <v>1.8857644991212654</v>
          </cell>
          <cell r="L719">
            <v>2.3537549407114624</v>
          </cell>
        </row>
        <row r="720">
          <cell r="B720">
            <v>38652</v>
          </cell>
          <cell r="C720">
            <v>38.900000000000006</v>
          </cell>
          <cell r="D720">
            <v>73.400000000000006</v>
          </cell>
          <cell r="E720">
            <v>41.305</v>
          </cell>
          <cell r="I720">
            <v>38652</v>
          </cell>
          <cell r="J720">
            <v>1.1168532873959234</v>
          </cell>
          <cell r="K720">
            <v>1.8428320361536532</v>
          </cell>
          <cell r="L720">
            <v>2.3322981366459627</v>
          </cell>
        </row>
        <row r="721">
          <cell r="B721">
            <v>38651</v>
          </cell>
          <cell r="C721">
            <v>39.92</v>
          </cell>
          <cell r="D721">
            <v>74.72</v>
          </cell>
          <cell r="E721">
            <v>41.634999999999998</v>
          </cell>
          <cell r="I721">
            <v>38651</v>
          </cell>
          <cell r="J721">
            <v>1.146138386448464</v>
          </cell>
          <cell r="K721">
            <v>1.8759728847602311</v>
          </cell>
          <cell r="L721">
            <v>2.3509316770186333</v>
          </cell>
        </row>
        <row r="722">
          <cell r="B722">
            <v>38650</v>
          </cell>
          <cell r="C722">
            <v>39.85</v>
          </cell>
          <cell r="D722">
            <v>74.400000000000006</v>
          </cell>
          <cell r="E722">
            <v>42.19</v>
          </cell>
          <cell r="I722">
            <v>38650</v>
          </cell>
          <cell r="J722">
            <v>1.1441286247487799</v>
          </cell>
          <cell r="K722">
            <v>1.867938739643485</v>
          </cell>
          <cell r="L722">
            <v>2.3822699040090343</v>
          </cell>
        </row>
        <row r="723">
          <cell r="B723">
            <v>38649</v>
          </cell>
          <cell r="C723">
            <v>40.340000000000003</v>
          </cell>
          <cell r="D723">
            <v>74.06</v>
          </cell>
          <cell r="E723">
            <v>41.994999999999997</v>
          </cell>
          <cell r="I723">
            <v>38649</v>
          </cell>
          <cell r="J723">
            <v>1.1581969566465693</v>
          </cell>
          <cell r="K723">
            <v>1.8594024604569421</v>
          </cell>
          <cell r="L723">
            <v>2.3712591756070016</v>
          </cell>
        </row>
        <row r="724">
          <cell r="B724">
            <v>38646</v>
          </cell>
          <cell r="C724">
            <v>39.61</v>
          </cell>
          <cell r="D724">
            <v>72.97</v>
          </cell>
          <cell r="E724">
            <v>41.454999999999998</v>
          </cell>
          <cell r="I724">
            <v>38646</v>
          </cell>
          <cell r="J724">
            <v>1.1372380132070055</v>
          </cell>
          <cell r="K724">
            <v>1.8320361536530254</v>
          </cell>
          <cell r="L724">
            <v>2.3407679277244493</v>
          </cell>
        </row>
        <row r="725">
          <cell r="B725">
            <v>38645</v>
          </cell>
          <cell r="C725">
            <v>39.44</v>
          </cell>
          <cell r="D725">
            <v>72.7</v>
          </cell>
          <cell r="E725">
            <v>41.244999999999997</v>
          </cell>
          <cell r="I725">
            <v>38645</v>
          </cell>
          <cell r="J725">
            <v>1.1323571633649152</v>
          </cell>
          <cell r="K725">
            <v>1.8252573437107709</v>
          </cell>
          <cell r="L725">
            <v>2.3289102202145679</v>
          </cell>
        </row>
        <row r="726">
          <cell r="B726">
            <v>38644</v>
          </cell>
          <cell r="C726">
            <v>39.82</v>
          </cell>
          <cell r="D726">
            <v>73.850000000000009</v>
          </cell>
          <cell r="E726">
            <v>41.384999999999998</v>
          </cell>
          <cell r="I726">
            <v>38644</v>
          </cell>
          <cell r="J726">
            <v>1.1432672983060581</v>
          </cell>
          <cell r="K726">
            <v>1.8541300527240776</v>
          </cell>
          <cell r="L726">
            <v>2.3368153585544889</v>
          </cell>
        </row>
        <row r="727">
          <cell r="B727">
            <v>38643</v>
          </cell>
          <cell r="C727">
            <v>39.75</v>
          </cell>
          <cell r="D727">
            <v>72.48</v>
          </cell>
          <cell r="E727">
            <v>40.97</v>
          </cell>
          <cell r="I727">
            <v>38643</v>
          </cell>
          <cell r="J727">
            <v>1.141257536606374</v>
          </cell>
          <cell r="K727">
            <v>1.819733868943008</v>
          </cell>
          <cell r="L727">
            <v>2.3133822699040087</v>
          </cell>
        </row>
        <row r="728">
          <cell r="B728">
            <v>38642</v>
          </cell>
          <cell r="C728">
            <v>39.92</v>
          </cell>
          <cell r="D728">
            <v>74.960000000000008</v>
          </cell>
          <cell r="E728">
            <v>41.900000000000006</v>
          </cell>
          <cell r="I728">
            <v>38642</v>
          </cell>
          <cell r="J728">
            <v>1.146138386448464</v>
          </cell>
          <cell r="K728">
            <v>1.8819984935977909</v>
          </cell>
          <cell r="L728">
            <v>2.3658949745906268</v>
          </cell>
        </row>
        <row r="729">
          <cell r="B729">
            <v>38639</v>
          </cell>
          <cell r="C729">
            <v>39.200000000000003</v>
          </cell>
          <cell r="D729">
            <v>70.66</v>
          </cell>
          <cell r="E729">
            <v>39.369999999999997</v>
          </cell>
          <cell r="I729">
            <v>38639</v>
          </cell>
          <cell r="J729">
            <v>1.125466551823141</v>
          </cell>
          <cell r="K729">
            <v>1.7740396685915139</v>
          </cell>
          <cell r="L729">
            <v>2.2230378317334836</v>
          </cell>
        </row>
        <row r="730">
          <cell r="B730">
            <v>38638</v>
          </cell>
          <cell r="C730">
            <v>38.01</v>
          </cell>
          <cell r="D730">
            <v>69.600000000000009</v>
          </cell>
          <cell r="E730">
            <v>39.024999999999999</v>
          </cell>
          <cell r="I730">
            <v>38638</v>
          </cell>
          <cell r="J730">
            <v>1.0913006029285099</v>
          </cell>
          <cell r="K730">
            <v>1.7474265628922925</v>
          </cell>
          <cell r="L730">
            <v>2.2035573122529644</v>
          </cell>
        </row>
        <row r="731">
          <cell r="B731">
            <v>38637</v>
          </cell>
          <cell r="C731">
            <v>38.82</v>
          </cell>
          <cell r="D731">
            <v>70.92</v>
          </cell>
          <cell r="E731">
            <v>39.825000000000003</v>
          </cell>
          <cell r="I731">
            <v>38637</v>
          </cell>
          <cell r="J731">
            <v>1.1145564168819984</v>
          </cell>
          <cell r="K731">
            <v>1.7805674114988703</v>
          </cell>
          <cell r="L731">
            <v>2.2487295313382272</v>
          </cell>
        </row>
        <row r="732">
          <cell r="B732">
            <v>38636</v>
          </cell>
          <cell r="C732">
            <v>39.24</v>
          </cell>
          <cell r="D732">
            <v>72.06</v>
          </cell>
          <cell r="E732">
            <v>40.03</v>
          </cell>
          <cell r="I732">
            <v>38636</v>
          </cell>
          <cell r="J732">
            <v>1.1266149870801034</v>
          </cell>
          <cell r="K732">
            <v>1.8091890534772785</v>
          </cell>
          <cell r="L732">
            <v>2.2603049124788255</v>
          </cell>
        </row>
        <row r="733">
          <cell r="B733">
            <v>38635</v>
          </cell>
          <cell r="C733">
            <v>39.64</v>
          </cell>
          <cell r="D733">
            <v>71.52</v>
          </cell>
          <cell r="E733">
            <v>39.619999999999997</v>
          </cell>
          <cell r="I733">
            <v>38635</v>
          </cell>
          <cell r="J733">
            <v>1.1380993396497274</v>
          </cell>
          <cell r="K733">
            <v>1.7956314335927692</v>
          </cell>
          <cell r="L733">
            <v>2.2371541501976284</v>
          </cell>
        </row>
        <row r="734">
          <cell r="B734">
            <v>38632</v>
          </cell>
          <cell r="C734">
            <v>39.880000000000003</v>
          </cell>
          <cell r="D734">
            <v>72.460000000000008</v>
          </cell>
          <cell r="E734">
            <v>39.875</v>
          </cell>
          <cell r="I734">
            <v>38632</v>
          </cell>
          <cell r="J734">
            <v>1.1449899511915016</v>
          </cell>
          <cell r="K734">
            <v>1.8192317348732114</v>
          </cell>
          <cell r="L734">
            <v>2.2515527950310559</v>
          </cell>
        </row>
        <row r="735">
          <cell r="B735">
            <v>38631</v>
          </cell>
          <cell r="C735">
            <v>40.020000000000003</v>
          </cell>
          <cell r="D735">
            <v>72.75</v>
          </cell>
          <cell r="E735">
            <v>40.17</v>
          </cell>
          <cell r="I735">
            <v>38631</v>
          </cell>
          <cell r="J735">
            <v>1.1490094745908701</v>
          </cell>
          <cell r="K735">
            <v>1.8265126788852624</v>
          </cell>
          <cell r="L735">
            <v>2.2682100508187464</v>
          </cell>
        </row>
        <row r="736">
          <cell r="B736">
            <v>38630</v>
          </cell>
          <cell r="C736">
            <v>40.270000000000003</v>
          </cell>
          <cell r="D736">
            <v>74.08</v>
          </cell>
          <cell r="E736">
            <v>41.21</v>
          </cell>
          <cell r="I736">
            <v>38630</v>
          </cell>
          <cell r="J736">
            <v>1.1561871949468849</v>
          </cell>
          <cell r="K736">
            <v>1.8599045945267387</v>
          </cell>
          <cell r="L736">
            <v>2.3269339356295879</v>
          </cell>
        </row>
        <row r="737">
          <cell r="B737">
            <v>38629</v>
          </cell>
          <cell r="C737">
            <v>40.400000000000006</v>
          </cell>
          <cell r="D737">
            <v>74.16</v>
          </cell>
          <cell r="E737">
            <v>41.45</v>
          </cell>
          <cell r="I737">
            <v>38629</v>
          </cell>
          <cell r="J737">
            <v>1.1599196095320128</v>
          </cell>
          <cell r="K737">
            <v>1.8619131308059251</v>
          </cell>
          <cell r="L737">
            <v>2.3404856013551667</v>
          </cell>
        </row>
        <row r="738">
          <cell r="B738">
            <v>38628</v>
          </cell>
          <cell r="C738">
            <v>41.68</v>
          </cell>
          <cell r="D738">
            <v>74.16</v>
          </cell>
          <cell r="E738">
            <v>41.64</v>
          </cell>
          <cell r="I738">
            <v>38628</v>
          </cell>
          <cell r="J738">
            <v>1.1966695377548091</v>
          </cell>
          <cell r="K738">
            <v>1.8619131308059251</v>
          </cell>
          <cell r="L738">
            <v>2.3512140033879163</v>
          </cell>
        </row>
        <row r="739">
          <cell r="B739">
            <v>38625</v>
          </cell>
          <cell r="C739">
            <v>41.86</v>
          </cell>
          <cell r="D739">
            <v>73.710000000000008</v>
          </cell>
          <cell r="E739">
            <v>41.51</v>
          </cell>
          <cell r="I739">
            <v>38625</v>
          </cell>
          <cell r="J739">
            <v>1.2018374964111398</v>
          </cell>
          <cell r="K739">
            <v>1.8506151142355012</v>
          </cell>
          <cell r="L739">
            <v>2.3438735177865611</v>
          </cell>
        </row>
        <row r="740">
          <cell r="B740">
            <v>38624</v>
          </cell>
          <cell r="C740">
            <v>41.27</v>
          </cell>
          <cell r="D740">
            <v>73.650000000000006</v>
          </cell>
          <cell r="E740">
            <v>41.725000000000001</v>
          </cell>
          <cell r="I740">
            <v>38624</v>
          </cell>
          <cell r="J740">
            <v>1.1848980763709447</v>
          </cell>
          <cell r="K740">
            <v>1.8491087120261112</v>
          </cell>
          <cell r="L740">
            <v>2.3560135516657255</v>
          </cell>
        </row>
        <row r="741">
          <cell r="B741">
            <v>38623</v>
          </cell>
          <cell r="C741">
            <v>40.81</v>
          </cell>
          <cell r="D741">
            <v>73.47</v>
          </cell>
          <cell r="E741">
            <v>41.475000000000001</v>
          </cell>
          <cell r="I741">
            <v>38623</v>
          </cell>
          <cell r="J741">
            <v>1.1716910709158772</v>
          </cell>
          <cell r="K741">
            <v>1.8445895053979413</v>
          </cell>
          <cell r="L741">
            <v>2.3418972332015811</v>
          </cell>
        </row>
        <row r="742">
          <cell r="B742">
            <v>38622</v>
          </cell>
          <cell r="C742">
            <v>40.92</v>
          </cell>
          <cell r="D742">
            <v>73.489999999999995</v>
          </cell>
          <cell r="E742">
            <v>41.015000000000001</v>
          </cell>
          <cell r="I742">
            <v>38622</v>
          </cell>
          <cell r="J742">
            <v>1.1748492678725238</v>
          </cell>
          <cell r="K742">
            <v>1.8450916394677379</v>
          </cell>
          <cell r="L742">
            <v>2.3159232072275548</v>
          </cell>
        </row>
        <row r="743">
          <cell r="B743">
            <v>38621</v>
          </cell>
          <cell r="C743">
            <v>40.74</v>
          </cell>
          <cell r="D743">
            <v>72.52</v>
          </cell>
          <cell r="E743">
            <v>40.35</v>
          </cell>
          <cell r="I743">
            <v>38621</v>
          </cell>
          <cell r="J743">
            <v>1.1696813092161931</v>
          </cell>
          <cell r="K743">
            <v>1.820738137082601</v>
          </cell>
          <cell r="L743">
            <v>2.2783738001129303</v>
          </cell>
        </row>
        <row r="744">
          <cell r="B744">
            <v>38618</v>
          </cell>
          <cell r="C744">
            <v>40.47</v>
          </cell>
          <cell r="D744">
            <v>71.91</v>
          </cell>
          <cell r="E744">
            <v>40.090000000000003</v>
          </cell>
          <cell r="I744">
            <v>38618</v>
          </cell>
          <cell r="J744">
            <v>1.1619293712316969</v>
          </cell>
          <cell r="K744">
            <v>1.8054230479538036</v>
          </cell>
          <cell r="L744">
            <v>2.2636928289102203</v>
          </cell>
        </row>
        <row r="745">
          <cell r="B745">
            <v>38617</v>
          </cell>
          <cell r="C745">
            <v>40.01</v>
          </cell>
          <cell r="D745">
            <v>71.91</v>
          </cell>
          <cell r="E745">
            <v>40.020000000000003</v>
          </cell>
          <cell r="I745">
            <v>38617</v>
          </cell>
          <cell r="J745">
            <v>1.1487223657766295</v>
          </cell>
          <cell r="K745">
            <v>1.8054230479538036</v>
          </cell>
          <cell r="L745">
            <v>2.2597402597402598</v>
          </cell>
        </row>
        <row r="746">
          <cell r="B746">
            <v>38616</v>
          </cell>
          <cell r="C746">
            <v>40.130000000000003</v>
          </cell>
          <cell r="D746">
            <v>71.63</v>
          </cell>
          <cell r="E746">
            <v>40.195</v>
          </cell>
          <cell r="I746">
            <v>38616</v>
          </cell>
          <cell r="J746">
            <v>1.1521676715475166</v>
          </cell>
          <cell r="K746">
            <v>1.7983931709766507</v>
          </cell>
          <cell r="L746">
            <v>2.2696216826651607</v>
          </cell>
        </row>
        <row r="747">
          <cell r="B747">
            <v>38615</v>
          </cell>
          <cell r="C747">
            <v>40.68</v>
          </cell>
          <cell r="D747">
            <v>72.86</v>
          </cell>
          <cell r="E747">
            <v>40.844999999999999</v>
          </cell>
          <cell r="I747">
            <v>38615</v>
          </cell>
          <cell r="J747">
            <v>1.1679586563307494</v>
          </cell>
          <cell r="K747">
            <v>1.8292744162691439</v>
          </cell>
          <cell r="L747">
            <v>2.3063241106719365</v>
          </cell>
        </row>
        <row r="748">
          <cell r="B748">
            <v>38614</v>
          </cell>
          <cell r="C748">
            <v>40.020000000000003</v>
          </cell>
          <cell r="D748">
            <v>72.98</v>
          </cell>
          <cell r="E748">
            <v>40.72</v>
          </cell>
          <cell r="I748">
            <v>38614</v>
          </cell>
          <cell r="J748">
            <v>1.1490094745908701</v>
          </cell>
          <cell r="K748">
            <v>1.8322872206879239</v>
          </cell>
          <cell r="L748">
            <v>2.2992659514398643</v>
          </cell>
        </row>
        <row r="749">
          <cell r="B749">
            <v>38611</v>
          </cell>
          <cell r="C749">
            <v>40.49</v>
          </cell>
          <cell r="D749">
            <v>73.14</v>
          </cell>
          <cell r="E749">
            <v>40.44</v>
          </cell>
          <cell r="I749">
            <v>38611</v>
          </cell>
          <cell r="J749">
            <v>1.162503588860178</v>
          </cell>
          <cell r="K749">
            <v>1.836304293246297</v>
          </cell>
          <cell r="L749">
            <v>2.2834556747600225</v>
          </cell>
        </row>
        <row r="750">
          <cell r="B750">
            <v>38610</v>
          </cell>
          <cell r="C750">
            <v>40.46</v>
          </cell>
          <cell r="D750">
            <v>72.25</v>
          </cell>
          <cell r="E750">
            <v>40.774999999999999</v>
          </cell>
          <cell r="I750">
            <v>38610</v>
          </cell>
          <cell r="J750">
            <v>1.1616422624174563</v>
          </cell>
          <cell r="K750">
            <v>1.8139593271403465</v>
          </cell>
          <cell r="L750">
            <v>2.3023715415019761</v>
          </cell>
        </row>
        <row r="751">
          <cell r="B751">
            <v>38609</v>
          </cell>
          <cell r="C751">
            <v>40.160000000000004</v>
          </cell>
          <cell r="D751">
            <v>71.63</v>
          </cell>
          <cell r="E751">
            <v>40.85</v>
          </cell>
          <cell r="I751">
            <v>38609</v>
          </cell>
          <cell r="J751">
            <v>1.1530289979902384</v>
          </cell>
          <cell r="K751">
            <v>1.7983931709766507</v>
          </cell>
          <cell r="L751">
            <v>2.3066064370412196</v>
          </cell>
        </row>
        <row r="752">
          <cell r="B752">
            <v>38608</v>
          </cell>
          <cell r="C752">
            <v>39.980000000000004</v>
          </cell>
          <cell r="D752">
            <v>71.02</v>
          </cell>
          <cell r="E752">
            <v>40.984999999999999</v>
          </cell>
          <cell r="I752">
            <v>38608</v>
          </cell>
          <cell r="J752">
            <v>1.1478610393339077</v>
          </cell>
          <cell r="K752">
            <v>1.7830780818478533</v>
          </cell>
          <cell r="L752">
            <v>2.3142292490118574</v>
          </cell>
        </row>
        <row r="753">
          <cell r="B753">
            <v>38607</v>
          </cell>
          <cell r="C753">
            <v>41.050000000000004</v>
          </cell>
          <cell r="D753">
            <v>72.63</v>
          </cell>
          <cell r="E753">
            <v>41.484999999999999</v>
          </cell>
          <cell r="I753">
            <v>38607</v>
          </cell>
          <cell r="J753">
            <v>1.1785816824576516</v>
          </cell>
          <cell r="K753">
            <v>1.8234998744664825</v>
          </cell>
          <cell r="L753">
            <v>2.3424618859401467</v>
          </cell>
        </row>
        <row r="754">
          <cell r="B754">
            <v>38604</v>
          </cell>
          <cell r="C754">
            <v>41.14</v>
          </cell>
          <cell r="D754">
            <v>72.66</v>
          </cell>
          <cell r="E754">
            <v>41.634999999999998</v>
          </cell>
          <cell r="I754">
            <v>38604</v>
          </cell>
          <cell r="J754">
            <v>1.1811656617858168</v>
          </cell>
          <cell r="K754">
            <v>1.8242530755711774</v>
          </cell>
          <cell r="L754">
            <v>2.3509316770186333</v>
          </cell>
        </row>
        <row r="755">
          <cell r="B755">
            <v>38603</v>
          </cell>
          <cell r="C755">
            <v>40.480000000000004</v>
          </cell>
          <cell r="D755">
            <v>72.540000000000006</v>
          </cell>
          <cell r="E755">
            <v>41.844999999999999</v>
          </cell>
          <cell r="I755">
            <v>38603</v>
          </cell>
          <cell r="J755">
            <v>1.1622164800459376</v>
          </cell>
          <cell r="K755">
            <v>1.8212402711523978</v>
          </cell>
          <cell r="L755">
            <v>2.3627893845285146</v>
          </cell>
        </row>
        <row r="756">
          <cell r="B756">
            <v>38602</v>
          </cell>
          <cell r="C756">
            <v>40.89</v>
          </cell>
          <cell r="D756">
            <v>71.06</v>
          </cell>
          <cell r="E756">
            <v>41.785000000000004</v>
          </cell>
          <cell r="I756">
            <v>38602</v>
          </cell>
          <cell r="J756">
            <v>1.173987941429802</v>
          </cell>
          <cell r="K756">
            <v>1.7840823499874467</v>
          </cell>
          <cell r="L756">
            <v>2.3594014680971203</v>
          </cell>
        </row>
        <row r="757">
          <cell r="B757">
            <v>38601</v>
          </cell>
          <cell r="C757">
            <v>41.7</v>
          </cell>
          <cell r="D757">
            <v>70.69</v>
          </cell>
          <cell r="E757">
            <v>42.325000000000003</v>
          </cell>
          <cell r="I757">
            <v>38601</v>
          </cell>
          <cell r="J757">
            <v>1.1972437553832904</v>
          </cell>
          <cell r="K757">
            <v>1.774792869696209</v>
          </cell>
          <cell r="L757">
            <v>2.3898927159796726</v>
          </cell>
        </row>
        <row r="758">
          <cell r="B758">
            <v>38600</v>
          </cell>
          <cell r="C758">
            <v>41.65</v>
          </cell>
          <cell r="D758">
            <v>70.06</v>
          </cell>
          <cell r="E758">
            <v>42.185000000000002</v>
          </cell>
          <cell r="I758">
            <v>38600</v>
          </cell>
          <cell r="J758">
            <v>1.1958082113120874</v>
          </cell>
          <cell r="K758">
            <v>1.758975646497615</v>
          </cell>
          <cell r="L758">
            <v>2.3819875776397517</v>
          </cell>
        </row>
        <row r="759">
          <cell r="B759">
            <v>38597</v>
          </cell>
          <cell r="C759">
            <v>41.65</v>
          </cell>
          <cell r="D759">
            <v>70.06</v>
          </cell>
          <cell r="E759">
            <v>42.185000000000002</v>
          </cell>
          <cell r="I759">
            <v>38597</v>
          </cell>
          <cell r="J759">
            <v>1.1958082113120874</v>
          </cell>
          <cell r="K759">
            <v>1.758975646497615</v>
          </cell>
          <cell r="L759">
            <v>2.3819875776397517</v>
          </cell>
        </row>
        <row r="760">
          <cell r="B760">
            <v>38596</v>
          </cell>
          <cell r="C760">
            <v>42.36</v>
          </cell>
          <cell r="D760">
            <v>70.05</v>
          </cell>
          <cell r="E760">
            <v>42.035000000000004</v>
          </cell>
          <cell r="I760">
            <v>38596</v>
          </cell>
          <cell r="J760">
            <v>1.2161929371231697</v>
          </cell>
          <cell r="K760">
            <v>1.7587245794627167</v>
          </cell>
          <cell r="L760">
            <v>2.3735177865612651</v>
          </cell>
        </row>
        <row r="761">
          <cell r="B761">
            <v>38595</v>
          </cell>
          <cell r="C761">
            <v>42.56</v>
          </cell>
          <cell r="D761">
            <v>70.7</v>
          </cell>
          <cell r="E761">
            <v>41.97</v>
          </cell>
          <cell r="I761">
            <v>38595</v>
          </cell>
          <cell r="J761">
            <v>1.2219351134079817</v>
          </cell>
          <cell r="K761">
            <v>1.7750439367311073</v>
          </cell>
          <cell r="L761">
            <v>2.3698475437605873</v>
          </cell>
        </row>
        <row r="762">
          <cell r="B762">
            <v>38594</v>
          </cell>
          <cell r="C762">
            <v>42.14</v>
          </cell>
          <cell r="D762">
            <v>69.900000000000006</v>
          </cell>
          <cell r="E762">
            <v>41.44</v>
          </cell>
          <cell r="I762">
            <v>38594</v>
          </cell>
          <cell r="J762">
            <v>1.2098765432098766</v>
          </cell>
          <cell r="K762">
            <v>1.7549585739392419</v>
          </cell>
          <cell r="L762">
            <v>2.3399209486166006</v>
          </cell>
        </row>
        <row r="763">
          <cell r="B763">
            <v>38593</v>
          </cell>
          <cell r="C763">
            <v>41.910000000000004</v>
          </cell>
          <cell r="D763">
            <v>69.570000000000007</v>
          </cell>
          <cell r="E763">
            <v>41.795000000000002</v>
          </cell>
          <cell r="I763">
            <v>38593</v>
          </cell>
          <cell r="J763">
            <v>1.2032730404823431</v>
          </cell>
          <cell r="K763">
            <v>1.7466733617875976</v>
          </cell>
          <cell r="L763">
            <v>2.3599661208356859</v>
          </cell>
        </row>
        <row r="764">
          <cell r="B764">
            <v>38590</v>
          </cell>
          <cell r="C764">
            <v>41.94</v>
          </cell>
          <cell r="D764">
            <v>69.48</v>
          </cell>
          <cell r="E764">
            <v>41.555</v>
          </cell>
          <cell r="I764">
            <v>38590</v>
          </cell>
          <cell r="J764">
            <v>1.2041343669250646</v>
          </cell>
          <cell r="K764">
            <v>1.7444137584735127</v>
          </cell>
          <cell r="L764">
            <v>2.3464144551101072</v>
          </cell>
        </row>
        <row r="765">
          <cell r="B765">
            <v>38589</v>
          </cell>
          <cell r="C765">
            <v>42.2</v>
          </cell>
          <cell r="D765">
            <v>69.91</v>
          </cell>
          <cell r="E765">
            <v>41.93</v>
          </cell>
          <cell r="I765">
            <v>38589</v>
          </cell>
          <cell r="J765">
            <v>1.2115991960953203</v>
          </cell>
          <cell r="K765">
            <v>1.75520964097414</v>
          </cell>
          <cell r="L765">
            <v>2.3675889328063238</v>
          </cell>
        </row>
        <row r="766">
          <cell r="B766">
            <v>38588</v>
          </cell>
          <cell r="C766">
            <v>42.17</v>
          </cell>
          <cell r="D766">
            <v>69.61</v>
          </cell>
          <cell r="E766">
            <v>41.730000000000004</v>
          </cell>
          <cell r="I766">
            <v>38588</v>
          </cell>
          <cell r="J766">
            <v>1.2107378696525986</v>
          </cell>
          <cell r="K766">
            <v>1.7476776299271906</v>
          </cell>
          <cell r="L766">
            <v>2.3562958780350085</v>
          </cell>
        </row>
        <row r="767">
          <cell r="B767">
            <v>38587</v>
          </cell>
          <cell r="C767">
            <v>42.03</v>
          </cell>
          <cell r="D767">
            <v>69.7</v>
          </cell>
          <cell r="E767">
            <v>41.95</v>
          </cell>
          <cell r="I767">
            <v>38587</v>
          </cell>
          <cell r="J767">
            <v>1.20671834625323</v>
          </cell>
          <cell r="K767">
            <v>1.7499372332412755</v>
          </cell>
          <cell r="L767">
            <v>2.3687182382834555</v>
          </cell>
        </row>
        <row r="768">
          <cell r="B768">
            <v>38586</v>
          </cell>
          <cell r="C768">
            <v>42.31</v>
          </cell>
          <cell r="D768">
            <v>69.680000000000007</v>
          </cell>
          <cell r="E768">
            <v>41.645000000000003</v>
          </cell>
          <cell r="I768">
            <v>38586</v>
          </cell>
          <cell r="J768">
            <v>1.2147573930519668</v>
          </cell>
          <cell r="K768">
            <v>1.7494350991714791</v>
          </cell>
          <cell r="L768">
            <v>2.3514963297571994</v>
          </cell>
        </row>
        <row r="769">
          <cell r="B769">
            <v>38583</v>
          </cell>
          <cell r="C769">
            <v>43.77</v>
          </cell>
          <cell r="D769">
            <v>69.97</v>
          </cell>
          <cell r="E769">
            <v>42.06</v>
          </cell>
          <cell r="I769">
            <v>38583</v>
          </cell>
          <cell r="J769">
            <v>1.2566752799310941</v>
          </cell>
          <cell r="K769">
            <v>1.75671604318353</v>
          </cell>
          <cell r="L769">
            <v>2.3749294184076795</v>
          </cell>
        </row>
        <row r="770">
          <cell r="B770">
            <v>38582</v>
          </cell>
          <cell r="C770">
            <v>43.77</v>
          </cell>
          <cell r="D770">
            <v>70.39</v>
          </cell>
          <cell r="E770">
            <v>42.72</v>
          </cell>
          <cell r="I770">
            <v>38582</v>
          </cell>
          <cell r="J770">
            <v>1.2566752799310941</v>
          </cell>
          <cell r="K770">
            <v>1.7672608586492595</v>
          </cell>
          <cell r="L770">
            <v>2.4121964991530209</v>
          </cell>
        </row>
        <row r="771">
          <cell r="B771">
            <v>38581</v>
          </cell>
          <cell r="C771">
            <v>43.24</v>
          </cell>
          <cell r="D771">
            <v>67.86</v>
          </cell>
          <cell r="E771">
            <v>41</v>
          </cell>
          <cell r="I771">
            <v>38581</v>
          </cell>
          <cell r="J771">
            <v>1.2414585127763424</v>
          </cell>
          <cell r="K771">
            <v>1.7037408988199849</v>
          </cell>
          <cell r="L771">
            <v>2.3150762281197061</v>
          </cell>
        </row>
        <row r="772">
          <cell r="B772">
            <v>38580</v>
          </cell>
          <cell r="C772">
            <v>43.12</v>
          </cell>
          <cell r="D772">
            <v>67.37</v>
          </cell>
          <cell r="E772">
            <v>41.09</v>
          </cell>
          <cell r="I772">
            <v>38580</v>
          </cell>
          <cell r="J772">
            <v>1.238013207005455</v>
          </cell>
          <cell r="K772">
            <v>1.6914386141099675</v>
          </cell>
          <cell r="L772">
            <v>2.3201581027667983</v>
          </cell>
        </row>
        <row r="773">
          <cell r="B773">
            <v>38579</v>
          </cell>
          <cell r="C773">
            <v>43.59</v>
          </cell>
          <cell r="D773">
            <v>67.02</v>
          </cell>
          <cell r="E773">
            <v>41.49</v>
          </cell>
          <cell r="I773">
            <v>38579</v>
          </cell>
          <cell r="J773">
            <v>1.2515073212747634</v>
          </cell>
          <cell r="K773">
            <v>1.6826512678885261</v>
          </cell>
          <cell r="L773">
            <v>2.3427442123094298</v>
          </cell>
        </row>
        <row r="774">
          <cell r="B774">
            <v>38576</v>
          </cell>
          <cell r="C774">
            <v>43.800000000000004</v>
          </cell>
          <cell r="D774">
            <v>66.84</v>
          </cell>
          <cell r="E774">
            <v>41.274999999999999</v>
          </cell>
          <cell r="I774">
            <v>38576</v>
          </cell>
          <cell r="J774">
            <v>1.2575366063738158</v>
          </cell>
          <cell r="K774">
            <v>1.6781320612603567</v>
          </cell>
          <cell r="L774">
            <v>2.3306041784302653</v>
          </cell>
        </row>
        <row r="775">
          <cell r="B775">
            <v>38575</v>
          </cell>
          <cell r="C775">
            <v>43.59</v>
          </cell>
          <cell r="D775">
            <v>67.460000000000008</v>
          </cell>
          <cell r="E775">
            <v>41.6</v>
          </cell>
          <cell r="I775">
            <v>38575</v>
          </cell>
          <cell r="J775">
            <v>1.2515073212747634</v>
          </cell>
          <cell r="K775">
            <v>1.6936982174240525</v>
          </cell>
          <cell r="L775">
            <v>2.3489553924336533</v>
          </cell>
        </row>
        <row r="776">
          <cell r="B776">
            <v>38574</v>
          </cell>
          <cell r="C776">
            <v>43.32</v>
          </cell>
          <cell r="D776">
            <v>66.930000000000007</v>
          </cell>
          <cell r="E776">
            <v>41.47</v>
          </cell>
          <cell r="I776">
            <v>38574</v>
          </cell>
          <cell r="J776">
            <v>1.243755383290267</v>
          </cell>
          <cell r="K776">
            <v>1.6803916645744417</v>
          </cell>
          <cell r="L776">
            <v>2.341614906832298</v>
          </cell>
        </row>
        <row r="777">
          <cell r="B777">
            <v>38573</v>
          </cell>
          <cell r="C777">
            <v>42.97</v>
          </cell>
          <cell r="D777">
            <v>66.400000000000006</v>
          </cell>
          <cell r="E777">
            <v>41.36</v>
          </cell>
          <cell r="I777">
            <v>38573</v>
          </cell>
          <cell r="J777">
            <v>1.2337065747918461</v>
          </cell>
          <cell r="K777">
            <v>1.6670851117248306</v>
          </cell>
          <cell r="L777">
            <v>2.3354037267080745</v>
          </cell>
        </row>
        <row r="778">
          <cell r="B778">
            <v>38572</v>
          </cell>
          <cell r="C778">
            <v>43.19</v>
          </cell>
          <cell r="D778">
            <v>66.150000000000006</v>
          </cell>
          <cell r="E778">
            <v>41.17</v>
          </cell>
          <cell r="I778">
            <v>38572</v>
          </cell>
          <cell r="J778">
            <v>1.2400229687051392</v>
          </cell>
          <cell r="K778">
            <v>1.6608084358523727</v>
          </cell>
          <cell r="L778">
            <v>2.3246753246753245</v>
          </cell>
        </row>
        <row r="779">
          <cell r="B779">
            <v>38569</v>
          </cell>
          <cell r="C779">
            <v>43.910000000000004</v>
          </cell>
          <cell r="D779">
            <v>66.33</v>
          </cell>
          <cell r="E779">
            <v>41.43</v>
          </cell>
          <cell r="I779">
            <v>38569</v>
          </cell>
          <cell r="J779">
            <v>1.2606948033304624</v>
          </cell>
          <cell r="K779">
            <v>1.6653276424805423</v>
          </cell>
          <cell r="L779">
            <v>2.339356295878035</v>
          </cell>
        </row>
        <row r="780">
          <cell r="B780">
            <v>38568</v>
          </cell>
          <cell r="C780">
            <v>43.64</v>
          </cell>
          <cell r="D780">
            <v>67.55</v>
          </cell>
          <cell r="E780">
            <v>41.725000000000001</v>
          </cell>
          <cell r="I780">
            <v>38568</v>
          </cell>
          <cell r="J780">
            <v>1.2529428653459662</v>
          </cell>
          <cell r="K780">
            <v>1.6959578207381372</v>
          </cell>
          <cell r="L780">
            <v>2.3560135516657255</v>
          </cell>
        </row>
        <row r="781">
          <cell r="B781">
            <v>38567</v>
          </cell>
          <cell r="C781">
            <v>45.27</v>
          </cell>
          <cell r="D781">
            <v>67.5</v>
          </cell>
          <cell r="E781">
            <v>41.64</v>
          </cell>
          <cell r="I781">
            <v>38567</v>
          </cell>
          <cell r="J781">
            <v>1.2997416020671837</v>
          </cell>
          <cell r="K781">
            <v>1.6947024855636457</v>
          </cell>
          <cell r="L781">
            <v>2.3512140033879163</v>
          </cell>
        </row>
        <row r="782">
          <cell r="B782">
            <v>38566</v>
          </cell>
          <cell r="C782">
            <v>44.99</v>
          </cell>
          <cell r="D782">
            <v>66.95</v>
          </cell>
          <cell r="E782">
            <v>41.36</v>
          </cell>
          <cell r="I782">
            <v>38566</v>
          </cell>
          <cell r="J782">
            <v>1.2917025552684469</v>
          </cell>
          <cell r="K782">
            <v>1.680893798644238</v>
          </cell>
          <cell r="L782">
            <v>2.3354037267080745</v>
          </cell>
        </row>
        <row r="783">
          <cell r="B783">
            <v>38565</v>
          </cell>
          <cell r="C783">
            <v>45.35</v>
          </cell>
          <cell r="D783">
            <v>66.42</v>
          </cell>
          <cell r="E783">
            <v>41.14</v>
          </cell>
          <cell r="I783">
            <v>38565</v>
          </cell>
          <cell r="J783">
            <v>1.3020384725811083</v>
          </cell>
          <cell r="K783">
            <v>1.6675872457946272</v>
          </cell>
          <cell r="L783">
            <v>2.3229813664596271</v>
          </cell>
        </row>
        <row r="784">
          <cell r="B784">
            <v>38562</v>
          </cell>
          <cell r="C784">
            <v>46.02</v>
          </cell>
          <cell r="D784">
            <v>66.960000000000008</v>
          </cell>
          <cell r="E784">
            <v>41.655000000000001</v>
          </cell>
          <cell r="I784">
            <v>38562</v>
          </cell>
          <cell r="J784">
            <v>1.3212747631352284</v>
          </cell>
          <cell r="K784">
            <v>1.6811448656791366</v>
          </cell>
          <cell r="L784">
            <v>2.352060982495765</v>
          </cell>
        </row>
        <row r="785">
          <cell r="B785">
            <v>38561</v>
          </cell>
          <cell r="C785">
            <v>45.980000000000004</v>
          </cell>
          <cell r="D785">
            <v>67.11</v>
          </cell>
          <cell r="E785">
            <v>41.664999999999999</v>
          </cell>
          <cell r="I785">
            <v>38561</v>
          </cell>
          <cell r="J785">
            <v>1.320126327878266</v>
          </cell>
          <cell r="K785">
            <v>1.6849108712026111</v>
          </cell>
          <cell r="L785">
            <v>2.3526256352343307</v>
          </cell>
        </row>
        <row r="786">
          <cell r="B786">
            <v>38560</v>
          </cell>
          <cell r="C786">
            <v>44.13</v>
          </cell>
          <cell r="D786">
            <v>66.55</v>
          </cell>
          <cell r="E786">
            <v>41.535000000000004</v>
          </cell>
          <cell r="I786">
            <v>38560</v>
          </cell>
          <cell r="J786">
            <v>1.2670111972437554</v>
          </cell>
          <cell r="K786">
            <v>1.6708511172483054</v>
          </cell>
          <cell r="L786">
            <v>2.3452851496329759</v>
          </cell>
        </row>
        <row r="787">
          <cell r="B787">
            <v>38559</v>
          </cell>
          <cell r="C787">
            <v>44.17</v>
          </cell>
          <cell r="D787">
            <v>66.39</v>
          </cell>
          <cell r="E787">
            <v>42.125</v>
          </cell>
          <cell r="I787">
            <v>38559</v>
          </cell>
          <cell r="J787">
            <v>1.2681596325007178</v>
          </cell>
          <cell r="K787">
            <v>1.6668340446899323</v>
          </cell>
          <cell r="L787">
            <v>2.3785996612083569</v>
          </cell>
        </row>
        <row r="788">
          <cell r="B788">
            <v>38558</v>
          </cell>
          <cell r="C788">
            <v>45.03</v>
          </cell>
          <cell r="D788">
            <v>66.239999999999995</v>
          </cell>
          <cell r="E788">
            <v>42.06</v>
          </cell>
          <cell r="I788">
            <v>38558</v>
          </cell>
          <cell r="J788">
            <v>1.2928509905254093</v>
          </cell>
          <cell r="K788">
            <v>1.6630680391664574</v>
          </cell>
          <cell r="L788">
            <v>2.3749294184076795</v>
          </cell>
        </row>
        <row r="789">
          <cell r="B789">
            <v>38555</v>
          </cell>
          <cell r="C789">
            <v>45.65</v>
          </cell>
          <cell r="D789">
            <v>66.52</v>
          </cell>
          <cell r="E789">
            <v>41.96</v>
          </cell>
          <cell r="I789">
            <v>38555</v>
          </cell>
          <cell r="J789">
            <v>1.3106517370083262</v>
          </cell>
          <cell r="K789">
            <v>1.6700979161436103</v>
          </cell>
          <cell r="L789">
            <v>2.3692828910220216</v>
          </cell>
        </row>
        <row r="790">
          <cell r="B790">
            <v>38554</v>
          </cell>
          <cell r="C790">
            <v>45.480000000000004</v>
          </cell>
          <cell r="D790">
            <v>65.8</v>
          </cell>
          <cell r="E790">
            <v>41.494999999999997</v>
          </cell>
          <cell r="I790">
            <v>38554</v>
          </cell>
          <cell r="J790">
            <v>1.3057708871662361</v>
          </cell>
          <cell r="K790">
            <v>1.6520210896309315</v>
          </cell>
          <cell r="L790">
            <v>2.3430265386787124</v>
          </cell>
        </row>
        <row r="791">
          <cell r="B791">
            <v>38553</v>
          </cell>
          <cell r="C791">
            <v>45.56</v>
          </cell>
          <cell r="D791">
            <v>66.260000000000005</v>
          </cell>
          <cell r="E791">
            <v>41.74</v>
          </cell>
          <cell r="I791">
            <v>38553</v>
          </cell>
          <cell r="J791">
            <v>1.3080677576801609</v>
          </cell>
          <cell r="K791">
            <v>1.6635701732362542</v>
          </cell>
          <cell r="L791">
            <v>2.3568605307735742</v>
          </cell>
        </row>
        <row r="792">
          <cell r="B792">
            <v>38552</v>
          </cell>
          <cell r="C792">
            <v>45.38</v>
          </cell>
          <cell r="D792">
            <v>65.260000000000005</v>
          </cell>
          <cell r="E792">
            <v>41.050000000000004</v>
          </cell>
          <cell r="I792">
            <v>38552</v>
          </cell>
          <cell r="J792">
            <v>1.3028997990238302</v>
          </cell>
          <cell r="K792">
            <v>1.6384634697464224</v>
          </cell>
          <cell r="L792">
            <v>2.3178994918125353</v>
          </cell>
        </row>
        <row r="793">
          <cell r="B793">
            <v>38551</v>
          </cell>
          <cell r="C793">
            <v>45.57</v>
          </cell>
          <cell r="D793">
            <v>65.91</v>
          </cell>
          <cell r="E793">
            <v>40.950000000000003</v>
          </cell>
          <cell r="I793">
            <v>38551</v>
          </cell>
          <cell r="J793">
            <v>1.3083548664944014</v>
          </cell>
          <cell r="K793">
            <v>1.6547828270148128</v>
          </cell>
          <cell r="L793">
            <v>2.3122529644268774</v>
          </cell>
        </row>
        <row r="794">
          <cell r="B794">
            <v>38548</v>
          </cell>
          <cell r="C794">
            <v>46.72</v>
          </cell>
          <cell r="D794">
            <v>66.650000000000006</v>
          </cell>
          <cell r="E794">
            <v>40.89</v>
          </cell>
          <cell r="I794">
            <v>38548</v>
          </cell>
          <cell r="J794">
            <v>1.3413723801320701</v>
          </cell>
          <cell r="K794">
            <v>1.6733617875972886</v>
          </cell>
          <cell r="L794">
            <v>2.3088650479954826</v>
          </cell>
        </row>
        <row r="795">
          <cell r="B795">
            <v>38547</v>
          </cell>
          <cell r="C795">
            <v>47.5</v>
          </cell>
          <cell r="D795">
            <v>66.63</v>
          </cell>
          <cell r="E795">
            <v>40.94</v>
          </cell>
          <cell r="I795">
            <v>38547</v>
          </cell>
          <cell r="J795">
            <v>1.3637668676428367</v>
          </cell>
          <cell r="K795">
            <v>1.6728596535274918</v>
          </cell>
          <cell r="L795">
            <v>2.3116883116883113</v>
          </cell>
        </row>
        <row r="796">
          <cell r="B796">
            <v>38546</v>
          </cell>
          <cell r="C796">
            <v>45.42</v>
          </cell>
          <cell r="D796">
            <v>65.83</v>
          </cell>
          <cell r="E796">
            <v>40.225000000000001</v>
          </cell>
          <cell r="I796">
            <v>38546</v>
          </cell>
          <cell r="J796">
            <v>1.3040482342807926</v>
          </cell>
          <cell r="K796">
            <v>1.6527742907356264</v>
          </cell>
          <cell r="L796">
            <v>2.2713156408808581</v>
          </cell>
        </row>
        <row r="797">
          <cell r="B797">
            <v>38545</v>
          </cell>
          <cell r="C797">
            <v>44.900000000000006</v>
          </cell>
          <cell r="D797">
            <v>65.070000000000007</v>
          </cell>
          <cell r="E797">
            <v>39.68</v>
          </cell>
          <cell r="I797">
            <v>38545</v>
          </cell>
          <cell r="J797">
            <v>1.2891185759402817</v>
          </cell>
          <cell r="K797">
            <v>1.6336931960833545</v>
          </cell>
          <cell r="L797">
            <v>2.2405420666290232</v>
          </cell>
        </row>
        <row r="798">
          <cell r="B798">
            <v>38544</v>
          </cell>
          <cell r="C798">
            <v>45.2</v>
          </cell>
          <cell r="D798">
            <v>65.83</v>
          </cell>
          <cell r="E798">
            <v>39.880000000000003</v>
          </cell>
          <cell r="I798">
            <v>38544</v>
          </cell>
          <cell r="J798">
            <v>1.2977318403674993</v>
          </cell>
          <cell r="K798">
            <v>1.6527742907356264</v>
          </cell>
          <cell r="L798">
            <v>2.2518351214003389</v>
          </cell>
        </row>
        <row r="799">
          <cell r="B799">
            <v>38541</v>
          </cell>
          <cell r="C799">
            <v>45.7</v>
          </cell>
          <cell r="D799">
            <v>64.87</v>
          </cell>
          <cell r="E799">
            <v>39.414999999999999</v>
          </cell>
          <cell r="I799">
            <v>38541</v>
          </cell>
          <cell r="J799">
            <v>1.3120872810795292</v>
          </cell>
          <cell r="K799">
            <v>1.6286718553853881</v>
          </cell>
          <cell r="L799">
            <v>2.2255787690570297</v>
          </cell>
        </row>
        <row r="800">
          <cell r="B800">
            <v>38540</v>
          </cell>
          <cell r="C800">
            <v>45.65</v>
          </cell>
          <cell r="D800">
            <v>64.2</v>
          </cell>
          <cell r="E800">
            <v>38.89</v>
          </cell>
          <cell r="I800">
            <v>38540</v>
          </cell>
          <cell r="J800">
            <v>1.3106517370083262</v>
          </cell>
          <cell r="K800">
            <v>1.6118503640472008</v>
          </cell>
          <cell r="L800">
            <v>2.1959345002823265</v>
          </cell>
        </row>
        <row r="801">
          <cell r="B801">
            <v>38539</v>
          </cell>
          <cell r="C801">
            <v>45.81</v>
          </cell>
          <cell r="D801">
            <v>64.62</v>
          </cell>
          <cell r="E801">
            <v>38.99</v>
          </cell>
          <cell r="I801">
            <v>38539</v>
          </cell>
          <cell r="J801">
            <v>1.3152454780361758</v>
          </cell>
          <cell r="K801">
            <v>1.6223951795129301</v>
          </cell>
          <cell r="L801">
            <v>2.2015810276679844</v>
          </cell>
        </row>
        <row r="802">
          <cell r="B802">
            <v>38538</v>
          </cell>
          <cell r="C802">
            <v>45.83</v>
          </cell>
          <cell r="D802">
            <v>65.05</v>
          </cell>
          <cell r="E802">
            <v>39.300000000000004</v>
          </cell>
          <cell r="I802">
            <v>38538</v>
          </cell>
          <cell r="J802">
            <v>1.3158196956646568</v>
          </cell>
          <cell r="K802">
            <v>1.6331910620135577</v>
          </cell>
          <cell r="L802">
            <v>2.2190852625635236</v>
          </cell>
        </row>
        <row r="803">
          <cell r="B803">
            <v>38537</v>
          </cell>
          <cell r="C803">
            <v>45.96</v>
          </cell>
          <cell r="D803">
            <v>65.03</v>
          </cell>
          <cell r="E803">
            <v>39.725000000000001</v>
          </cell>
          <cell r="I803">
            <v>38537</v>
          </cell>
          <cell r="J803">
            <v>1.3195521102497847</v>
          </cell>
          <cell r="K803">
            <v>1.6326889279437611</v>
          </cell>
          <cell r="L803">
            <v>2.2430830039525693</v>
          </cell>
        </row>
        <row r="804">
          <cell r="B804">
            <v>38534</v>
          </cell>
          <cell r="C804">
            <v>45.96</v>
          </cell>
          <cell r="D804">
            <v>65.03</v>
          </cell>
          <cell r="E804">
            <v>39.725000000000001</v>
          </cell>
          <cell r="I804">
            <v>38534</v>
          </cell>
          <cell r="J804">
            <v>1.3195521102497847</v>
          </cell>
          <cell r="K804">
            <v>1.6326889279437611</v>
          </cell>
          <cell r="L804">
            <v>2.2430830039525693</v>
          </cell>
        </row>
        <row r="805">
          <cell r="B805">
            <v>38533</v>
          </cell>
          <cell r="C805">
            <v>45.660000000000004</v>
          </cell>
          <cell r="D805">
            <v>64.66</v>
          </cell>
          <cell r="E805">
            <v>39.400000000000006</v>
          </cell>
          <cell r="I805">
            <v>38533</v>
          </cell>
          <cell r="J805">
            <v>1.310938845822567</v>
          </cell>
          <cell r="K805">
            <v>1.6233994476525233</v>
          </cell>
          <cell r="L805">
            <v>2.2247317899491814</v>
          </cell>
        </row>
        <row r="806">
          <cell r="B806">
            <v>38532</v>
          </cell>
          <cell r="C806">
            <v>45.93</v>
          </cell>
          <cell r="D806">
            <v>65.100000000000009</v>
          </cell>
          <cell r="E806">
            <v>39</v>
          </cell>
          <cell r="I806">
            <v>38532</v>
          </cell>
          <cell r="J806">
            <v>1.3186907838070629</v>
          </cell>
          <cell r="K806">
            <v>1.6344463971880494</v>
          </cell>
          <cell r="L806">
            <v>2.20214568040655</v>
          </cell>
        </row>
        <row r="807">
          <cell r="B807">
            <v>38531</v>
          </cell>
          <cell r="C807">
            <v>46.08</v>
          </cell>
          <cell r="D807">
            <v>65.19</v>
          </cell>
          <cell r="E807">
            <v>39.49</v>
          </cell>
          <cell r="I807">
            <v>38531</v>
          </cell>
          <cell r="J807">
            <v>1.3229974160206719</v>
          </cell>
          <cell r="K807">
            <v>1.6367060005021341</v>
          </cell>
          <cell r="L807">
            <v>2.2298136645962732</v>
          </cell>
        </row>
        <row r="808">
          <cell r="B808">
            <v>38530</v>
          </cell>
          <cell r="C808">
            <v>44.97</v>
          </cell>
          <cell r="D808">
            <v>64.97</v>
          </cell>
          <cell r="E808">
            <v>38.910000000000004</v>
          </cell>
          <cell r="I808">
            <v>38530</v>
          </cell>
          <cell r="J808">
            <v>1.2911283376399656</v>
          </cell>
          <cell r="K808">
            <v>1.6311825257343711</v>
          </cell>
          <cell r="L808">
            <v>2.1970638057594583</v>
          </cell>
        </row>
        <row r="809">
          <cell r="B809">
            <v>38527</v>
          </cell>
          <cell r="C809">
            <v>44.84</v>
          </cell>
          <cell r="D809">
            <v>65.150000000000006</v>
          </cell>
          <cell r="E809">
            <v>38.925000000000004</v>
          </cell>
          <cell r="I809">
            <v>38527</v>
          </cell>
          <cell r="J809">
            <v>1.287395923054838</v>
          </cell>
          <cell r="K809">
            <v>1.6357017323625409</v>
          </cell>
          <cell r="L809">
            <v>2.197910784867307</v>
          </cell>
        </row>
        <row r="810">
          <cell r="B810">
            <v>38526</v>
          </cell>
          <cell r="C810">
            <v>45.46</v>
          </cell>
          <cell r="D810">
            <v>66.2</v>
          </cell>
          <cell r="E810">
            <v>40.28</v>
          </cell>
          <cell r="I810">
            <v>38526</v>
          </cell>
          <cell r="J810">
            <v>1.3051966695377548</v>
          </cell>
          <cell r="K810">
            <v>1.6620637710268644</v>
          </cell>
          <cell r="L810">
            <v>2.2744212309429699</v>
          </cell>
        </row>
        <row r="811">
          <cell r="B811">
            <v>38525</v>
          </cell>
          <cell r="C811">
            <v>45.980000000000004</v>
          </cell>
          <cell r="D811">
            <v>67.260000000000005</v>
          </cell>
          <cell r="E811">
            <v>40.86</v>
          </cell>
          <cell r="I811">
            <v>38525</v>
          </cell>
          <cell r="J811">
            <v>1.320126327878266</v>
          </cell>
          <cell r="K811">
            <v>1.688676876726086</v>
          </cell>
          <cell r="L811">
            <v>2.3071710897797852</v>
          </cell>
        </row>
        <row r="812">
          <cell r="B812">
            <v>38524</v>
          </cell>
          <cell r="C812">
            <v>45.400000000000006</v>
          </cell>
          <cell r="D812">
            <v>66.94</v>
          </cell>
          <cell r="E812">
            <v>40.550000000000004</v>
          </cell>
          <cell r="I812">
            <v>38524</v>
          </cell>
          <cell r="J812">
            <v>1.3034740166523116</v>
          </cell>
          <cell r="K812">
            <v>1.6806427316093397</v>
          </cell>
          <cell r="L812">
            <v>2.2896668548842465</v>
          </cell>
        </row>
        <row r="813">
          <cell r="B813">
            <v>38523</v>
          </cell>
          <cell r="C813">
            <v>45.75</v>
          </cell>
          <cell r="D813">
            <v>66.849999999999994</v>
          </cell>
          <cell r="E813">
            <v>40.484999999999999</v>
          </cell>
          <cell r="I813">
            <v>38523</v>
          </cell>
          <cell r="J813">
            <v>1.3135228251507323</v>
          </cell>
          <cell r="K813">
            <v>1.6783831282952548</v>
          </cell>
          <cell r="L813">
            <v>2.2859966120835686</v>
          </cell>
        </row>
        <row r="814">
          <cell r="B814">
            <v>38520</v>
          </cell>
          <cell r="C814">
            <v>45.96</v>
          </cell>
          <cell r="D814">
            <v>67.040000000000006</v>
          </cell>
          <cell r="E814">
            <v>40.325000000000003</v>
          </cell>
          <cell r="I814">
            <v>38520</v>
          </cell>
          <cell r="J814">
            <v>1.3195521102497847</v>
          </cell>
          <cell r="K814">
            <v>1.6831534019583232</v>
          </cell>
          <cell r="L814">
            <v>2.276962168266516</v>
          </cell>
        </row>
        <row r="815">
          <cell r="B815">
            <v>38519</v>
          </cell>
          <cell r="C815">
            <v>45.730000000000004</v>
          </cell>
          <cell r="D815">
            <v>66.62</v>
          </cell>
          <cell r="E815">
            <v>40.200000000000003</v>
          </cell>
          <cell r="I815">
            <v>38519</v>
          </cell>
          <cell r="J815">
            <v>1.3129486075222512</v>
          </cell>
          <cell r="K815">
            <v>1.6726085864925937</v>
          </cell>
          <cell r="L815">
            <v>2.2699040090344438</v>
          </cell>
        </row>
        <row r="816">
          <cell r="B816">
            <v>38518</v>
          </cell>
          <cell r="C816">
            <v>45.51</v>
          </cell>
          <cell r="D816">
            <v>66.48</v>
          </cell>
          <cell r="E816">
            <v>40.204999999999998</v>
          </cell>
          <cell r="I816">
            <v>38518</v>
          </cell>
          <cell r="J816">
            <v>1.3066322136089579</v>
          </cell>
          <cell r="K816">
            <v>1.6690936480040173</v>
          </cell>
          <cell r="L816">
            <v>2.2701863354037264</v>
          </cell>
        </row>
        <row r="817">
          <cell r="B817">
            <v>38517</v>
          </cell>
          <cell r="C817">
            <v>45.42</v>
          </cell>
          <cell r="D817">
            <v>66.95</v>
          </cell>
          <cell r="E817">
            <v>40.575000000000003</v>
          </cell>
          <cell r="I817">
            <v>38517</v>
          </cell>
          <cell r="J817">
            <v>1.3040482342807926</v>
          </cell>
          <cell r="K817">
            <v>1.680893798644238</v>
          </cell>
          <cell r="L817">
            <v>2.2910784867306608</v>
          </cell>
        </row>
        <row r="818">
          <cell r="B818">
            <v>38516</v>
          </cell>
          <cell r="C818">
            <v>45.21</v>
          </cell>
          <cell r="D818">
            <v>68.320000000000007</v>
          </cell>
          <cell r="E818">
            <v>41.63</v>
          </cell>
          <cell r="I818">
            <v>38516</v>
          </cell>
          <cell r="J818">
            <v>1.29801894918174</v>
          </cell>
          <cell r="K818">
            <v>1.7152899824253078</v>
          </cell>
          <cell r="L818">
            <v>2.3506493506493507</v>
          </cell>
        </row>
        <row r="819">
          <cell r="B819">
            <v>38513</v>
          </cell>
          <cell r="C819">
            <v>45.58</v>
          </cell>
          <cell r="D819">
            <v>69.180000000000007</v>
          </cell>
          <cell r="E819">
            <v>42.295000000000002</v>
          </cell>
          <cell r="I819">
            <v>38513</v>
          </cell>
          <cell r="J819">
            <v>1.308641975308642</v>
          </cell>
          <cell r="K819">
            <v>1.7368817474265632</v>
          </cell>
          <cell r="L819">
            <v>2.3881987577639752</v>
          </cell>
        </row>
        <row r="820">
          <cell r="B820">
            <v>38512</v>
          </cell>
          <cell r="C820">
            <v>45.72</v>
          </cell>
          <cell r="D820">
            <v>69.25</v>
          </cell>
          <cell r="E820">
            <v>42.225000000000001</v>
          </cell>
          <cell r="I820">
            <v>38512</v>
          </cell>
          <cell r="J820">
            <v>1.3126614987080103</v>
          </cell>
          <cell r="K820">
            <v>1.7386392166708511</v>
          </cell>
          <cell r="L820">
            <v>2.3842461885940147</v>
          </cell>
        </row>
        <row r="821">
          <cell r="B821">
            <v>38511</v>
          </cell>
          <cell r="C821">
            <v>45.51</v>
          </cell>
          <cell r="D821">
            <v>68.75</v>
          </cell>
          <cell r="E821">
            <v>41.74</v>
          </cell>
          <cell r="I821">
            <v>38511</v>
          </cell>
          <cell r="J821">
            <v>1.3066322136089579</v>
          </cell>
          <cell r="K821">
            <v>1.7260858649259354</v>
          </cell>
          <cell r="L821">
            <v>2.3568605307735742</v>
          </cell>
        </row>
        <row r="822">
          <cell r="B822">
            <v>38510</v>
          </cell>
          <cell r="C822">
            <v>45.02</v>
          </cell>
          <cell r="D822">
            <v>67.78</v>
          </cell>
          <cell r="E822">
            <v>41.480000000000004</v>
          </cell>
          <cell r="I822">
            <v>38510</v>
          </cell>
          <cell r="J822">
            <v>1.2925638817111686</v>
          </cell>
          <cell r="K822">
            <v>1.7017323625407985</v>
          </cell>
          <cell r="L822">
            <v>2.3421795595708641</v>
          </cell>
        </row>
        <row r="823">
          <cell r="B823">
            <v>38509</v>
          </cell>
          <cell r="C823">
            <v>44.58</v>
          </cell>
          <cell r="D823">
            <v>67.17</v>
          </cell>
          <cell r="E823">
            <v>41.484999999999999</v>
          </cell>
          <cell r="I823">
            <v>38509</v>
          </cell>
          <cell r="J823">
            <v>1.2799310938845823</v>
          </cell>
          <cell r="K823">
            <v>1.6864172734120011</v>
          </cell>
          <cell r="L823">
            <v>2.3424618859401467</v>
          </cell>
        </row>
        <row r="824">
          <cell r="B824">
            <v>38506</v>
          </cell>
          <cell r="C824">
            <v>44.5</v>
          </cell>
          <cell r="D824">
            <v>67.239999999999995</v>
          </cell>
          <cell r="E824">
            <v>41.335000000000001</v>
          </cell>
          <cell r="I824">
            <v>38506</v>
          </cell>
          <cell r="J824">
            <v>1.2776342233706575</v>
          </cell>
          <cell r="K824">
            <v>1.6881747426562892</v>
          </cell>
          <cell r="L824">
            <v>2.3339920948616601</v>
          </cell>
        </row>
        <row r="825">
          <cell r="B825">
            <v>38505</v>
          </cell>
          <cell r="C825">
            <v>44.27</v>
          </cell>
          <cell r="D825">
            <v>67.62</v>
          </cell>
          <cell r="E825">
            <v>41.44</v>
          </cell>
          <cell r="I825">
            <v>38505</v>
          </cell>
          <cell r="J825">
            <v>1.2710307206431239</v>
          </cell>
          <cell r="K825">
            <v>1.6977152899824255</v>
          </cell>
          <cell r="L825">
            <v>2.3399209486166006</v>
          </cell>
        </row>
        <row r="826">
          <cell r="B826">
            <v>38504</v>
          </cell>
          <cell r="C826">
            <v>44.480000000000004</v>
          </cell>
          <cell r="D826">
            <v>67.05</v>
          </cell>
          <cell r="E826">
            <v>41.305</v>
          </cell>
          <cell r="I826">
            <v>38504</v>
          </cell>
          <cell r="J826">
            <v>1.2770600057421764</v>
          </cell>
          <cell r="K826">
            <v>1.6834044689932213</v>
          </cell>
          <cell r="L826">
            <v>2.3322981366459627</v>
          </cell>
        </row>
        <row r="827">
          <cell r="B827">
            <v>38503</v>
          </cell>
          <cell r="C827">
            <v>44.56</v>
          </cell>
          <cell r="D827">
            <v>67.14</v>
          </cell>
          <cell r="E827">
            <v>41.454999999999998</v>
          </cell>
          <cell r="I827">
            <v>38503</v>
          </cell>
          <cell r="J827">
            <v>1.2793568762561012</v>
          </cell>
          <cell r="K827">
            <v>1.6856640723073062</v>
          </cell>
          <cell r="L827">
            <v>2.3407679277244493</v>
          </cell>
        </row>
        <row r="828">
          <cell r="B828">
            <v>38502</v>
          </cell>
          <cell r="C828">
            <v>44.65</v>
          </cell>
          <cell r="D828">
            <v>67.55</v>
          </cell>
          <cell r="E828">
            <v>41.42</v>
          </cell>
          <cell r="I828">
            <v>38502</v>
          </cell>
          <cell r="J828">
            <v>1.2819408555842664</v>
          </cell>
          <cell r="K828">
            <v>1.6959578207381372</v>
          </cell>
          <cell r="L828">
            <v>2.3387916431394693</v>
          </cell>
        </row>
        <row r="829">
          <cell r="B829">
            <v>38499</v>
          </cell>
          <cell r="C829">
            <v>44.65</v>
          </cell>
          <cell r="D829">
            <v>67.55</v>
          </cell>
          <cell r="E829">
            <v>41.42</v>
          </cell>
          <cell r="I829">
            <v>38499</v>
          </cell>
          <cell r="J829">
            <v>1.2819408555842664</v>
          </cell>
          <cell r="K829">
            <v>1.6959578207381372</v>
          </cell>
          <cell r="L829">
            <v>2.3387916431394693</v>
          </cell>
        </row>
        <row r="830">
          <cell r="B830">
            <v>38498</v>
          </cell>
          <cell r="C830">
            <v>44.42</v>
          </cell>
          <cell r="D830">
            <v>67.680000000000007</v>
          </cell>
          <cell r="E830">
            <v>41.085000000000001</v>
          </cell>
          <cell r="I830">
            <v>38498</v>
          </cell>
          <cell r="J830">
            <v>1.2753373528567329</v>
          </cell>
          <cell r="K830">
            <v>1.6992216921918155</v>
          </cell>
          <cell r="L830">
            <v>2.3198757763975153</v>
          </cell>
        </row>
        <row r="831">
          <cell r="B831">
            <v>38497</v>
          </cell>
          <cell r="C831">
            <v>44.44</v>
          </cell>
          <cell r="D831">
            <v>67.820000000000007</v>
          </cell>
          <cell r="E831">
            <v>40.96</v>
          </cell>
          <cell r="I831">
            <v>38497</v>
          </cell>
          <cell r="J831">
            <v>1.275911570485214</v>
          </cell>
          <cell r="K831">
            <v>1.7027366306803919</v>
          </cell>
          <cell r="L831">
            <v>2.3128176171654431</v>
          </cell>
        </row>
        <row r="832">
          <cell r="B832">
            <v>38496</v>
          </cell>
          <cell r="C832">
            <v>45.17</v>
          </cell>
          <cell r="D832">
            <v>68</v>
          </cell>
          <cell r="E832">
            <v>41.344999999999999</v>
          </cell>
          <cell r="I832">
            <v>38496</v>
          </cell>
          <cell r="J832">
            <v>1.2968705139247776</v>
          </cell>
          <cell r="K832">
            <v>1.7072558373085616</v>
          </cell>
          <cell r="L832">
            <v>2.3345567476002258</v>
          </cell>
        </row>
        <row r="833">
          <cell r="B833">
            <v>38495</v>
          </cell>
          <cell r="C833">
            <v>45.11</v>
          </cell>
          <cell r="D833">
            <v>67.94</v>
          </cell>
          <cell r="E833">
            <v>41.435000000000002</v>
          </cell>
          <cell r="I833">
            <v>38495</v>
          </cell>
          <cell r="J833">
            <v>1.2951478610393339</v>
          </cell>
          <cell r="K833">
            <v>1.7057494350991715</v>
          </cell>
          <cell r="L833">
            <v>2.339638622247318</v>
          </cell>
        </row>
        <row r="834">
          <cell r="B834">
            <v>38492</v>
          </cell>
          <cell r="C834">
            <v>44.2</v>
          </cell>
          <cell r="D834">
            <v>67.77</v>
          </cell>
          <cell r="E834">
            <v>41.335000000000001</v>
          </cell>
          <cell r="I834">
            <v>38492</v>
          </cell>
          <cell r="J834">
            <v>1.2690209589434398</v>
          </cell>
          <cell r="K834">
            <v>1.7014812955059</v>
          </cell>
          <cell r="L834">
            <v>2.3339920948616601</v>
          </cell>
        </row>
        <row r="835">
          <cell r="B835">
            <v>38491</v>
          </cell>
          <cell r="C835">
            <v>44.15</v>
          </cell>
          <cell r="D835">
            <v>67.400000000000006</v>
          </cell>
          <cell r="E835">
            <v>41.35</v>
          </cell>
          <cell r="I835">
            <v>38491</v>
          </cell>
          <cell r="J835">
            <v>1.2675854148722365</v>
          </cell>
          <cell r="K835">
            <v>1.6921918152146624</v>
          </cell>
          <cell r="L835">
            <v>2.3348390739695088</v>
          </cell>
        </row>
        <row r="836">
          <cell r="B836">
            <v>38490</v>
          </cell>
          <cell r="C836">
            <v>43.54</v>
          </cell>
          <cell r="D836">
            <v>66.73</v>
          </cell>
          <cell r="E836">
            <v>41.305</v>
          </cell>
          <cell r="I836">
            <v>38490</v>
          </cell>
          <cell r="J836">
            <v>1.2500717772035601</v>
          </cell>
          <cell r="K836">
            <v>1.6753703238764752</v>
          </cell>
          <cell r="L836">
            <v>2.3322981366459627</v>
          </cell>
        </row>
        <row r="837">
          <cell r="B837">
            <v>38489</v>
          </cell>
          <cell r="C837">
            <v>43.87</v>
          </cell>
          <cell r="D837">
            <v>66.3</v>
          </cell>
          <cell r="E837">
            <v>40.770000000000003</v>
          </cell>
          <cell r="I837">
            <v>38489</v>
          </cell>
          <cell r="J837">
            <v>1.2595463680735</v>
          </cell>
          <cell r="K837">
            <v>1.6645744413758474</v>
          </cell>
          <cell r="L837">
            <v>2.3020892151326935</v>
          </cell>
        </row>
        <row r="838">
          <cell r="B838">
            <v>38488</v>
          </cell>
          <cell r="C838">
            <v>44.01</v>
          </cell>
          <cell r="D838">
            <v>66.100000000000009</v>
          </cell>
          <cell r="E838">
            <v>40.65</v>
          </cell>
          <cell r="I838">
            <v>38488</v>
          </cell>
          <cell r="J838">
            <v>1.2635658914728682</v>
          </cell>
          <cell r="K838">
            <v>1.6595531006778812</v>
          </cell>
          <cell r="L838">
            <v>2.2953133822699039</v>
          </cell>
        </row>
        <row r="839">
          <cell r="B839">
            <v>38485</v>
          </cell>
          <cell r="C839">
            <v>43.56</v>
          </cell>
          <cell r="D839">
            <v>64.95</v>
          </cell>
          <cell r="E839">
            <v>39.225000000000001</v>
          </cell>
          <cell r="I839">
            <v>38485</v>
          </cell>
          <cell r="J839">
            <v>1.2506459948320414</v>
          </cell>
          <cell r="K839">
            <v>1.6306803916645747</v>
          </cell>
          <cell r="L839">
            <v>2.2148503670242801</v>
          </cell>
        </row>
        <row r="840">
          <cell r="B840">
            <v>38484</v>
          </cell>
          <cell r="C840">
            <v>43.68</v>
          </cell>
          <cell r="D840">
            <v>65.14</v>
          </cell>
          <cell r="E840">
            <v>39.5</v>
          </cell>
          <cell r="I840">
            <v>38484</v>
          </cell>
          <cell r="J840">
            <v>1.2540913006029286</v>
          </cell>
          <cell r="K840">
            <v>1.6354506653276426</v>
          </cell>
          <cell r="L840">
            <v>2.2303783173348388</v>
          </cell>
        </row>
        <row r="841">
          <cell r="B841">
            <v>38483</v>
          </cell>
          <cell r="C841">
            <v>43.29</v>
          </cell>
          <cell r="D841">
            <v>65.39</v>
          </cell>
          <cell r="E841">
            <v>39.555</v>
          </cell>
          <cell r="I841">
            <v>38483</v>
          </cell>
          <cell r="J841">
            <v>1.2428940568475453</v>
          </cell>
          <cell r="K841">
            <v>1.6417273412001006</v>
          </cell>
          <cell r="L841">
            <v>2.2334839073969506</v>
          </cell>
        </row>
        <row r="842">
          <cell r="B842">
            <v>38482</v>
          </cell>
          <cell r="C842">
            <v>44.12</v>
          </cell>
          <cell r="D842">
            <v>65.760000000000005</v>
          </cell>
          <cell r="E842">
            <v>39.410000000000004</v>
          </cell>
          <cell r="I842">
            <v>38482</v>
          </cell>
          <cell r="J842">
            <v>1.2667240884295148</v>
          </cell>
          <cell r="K842">
            <v>1.6510168214913383</v>
          </cell>
          <cell r="L842">
            <v>2.2252964426877471</v>
          </cell>
        </row>
        <row r="843">
          <cell r="B843">
            <v>38481</v>
          </cell>
          <cell r="C843">
            <v>45.31</v>
          </cell>
          <cell r="D843">
            <v>66.12</v>
          </cell>
          <cell r="E843">
            <v>39.56</v>
          </cell>
          <cell r="I843">
            <v>38481</v>
          </cell>
          <cell r="J843">
            <v>1.3008900373241459</v>
          </cell>
          <cell r="K843">
            <v>1.6600552347476778</v>
          </cell>
          <cell r="L843">
            <v>2.2337662337662336</v>
          </cell>
        </row>
        <row r="844">
          <cell r="B844">
            <v>38478</v>
          </cell>
          <cell r="C844">
            <v>45.62</v>
          </cell>
          <cell r="D844">
            <v>66.3</v>
          </cell>
          <cell r="E844">
            <v>40.045000000000002</v>
          </cell>
          <cell r="I844">
            <v>38478</v>
          </cell>
          <cell r="J844">
            <v>1.3097904105656044</v>
          </cell>
          <cell r="K844">
            <v>1.6645744413758474</v>
          </cell>
          <cell r="L844">
            <v>2.2611518915866742</v>
          </cell>
        </row>
        <row r="845">
          <cell r="B845">
            <v>38477</v>
          </cell>
          <cell r="C845">
            <v>45.71</v>
          </cell>
          <cell r="D845">
            <v>66.83</v>
          </cell>
          <cell r="E845">
            <v>40.26</v>
          </cell>
          <cell r="I845">
            <v>38477</v>
          </cell>
          <cell r="J845">
            <v>1.3123743898937699</v>
          </cell>
          <cell r="K845">
            <v>1.6778809942254582</v>
          </cell>
          <cell r="L845">
            <v>2.2732919254658381</v>
          </cell>
        </row>
        <row r="846">
          <cell r="B846">
            <v>38476</v>
          </cell>
          <cell r="C846">
            <v>45.31</v>
          </cell>
          <cell r="D846">
            <v>66.75</v>
          </cell>
          <cell r="E846">
            <v>40.119999999999997</v>
          </cell>
          <cell r="I846">
            <v>38476</v>
          </cell>
          <cell r="J846">
            <v>1.3008900373241459</v>
          </cell>
          <cell r="K846">
            <v>1.6758724579462718</v>
          </cell>
          <cell r="L846">
            <v>2.2653867871259172</v>
          </cell>
        </row>
        <row r="847">
          <cell r="B847">
            <v>38475</v>
          </cell>
          <cell r="C847">
            <v>45.83</v>
          </cell>
          <cell r="D847">
            <v>65.989999999999995</v>
          </cell>
          <cell r="E847">
            <v>39.79</v>
          </cell>
          <cell r="I847">
            <v>38475</v>
          </cell>
          <cell r="J847">
            <v>1.3158196956646568</v>
          </cell>
          <cell r="K847">
            <v>1.6567913632939995</v>
          </cell>
          <cell r="L847">
            <v>2.2467532467532467</v>
          </cell>
        </row>
        <row r="848">
          <cell r="B848">
            <v>38474</v>
          </cell>
          <cell r="C848">
            <v>45.99</v>
          </cell>
          <cell r="D848">
            <v>65.41</v>
          </cell>
          <cell r="E848">
            <v>39.450000000000003</v>
          </cell>
          <cell r="I848">
            <v>38474</v>
          </cell>
          <cell r="J848">
            <v>1.3204134366925067</v>
          </cell>
          <cell r="K848">
            <v>1.6422294752698972</v>
          </cell>
          <cell r="L848">
            <v>2.2275550536420101</v>
          </cell>
        </row>
        <row r="849">
          <cell r="B849">
            <v>38471</v>
          </cell>
          <cell r="C849">
            <v>45.800000000000004</v>
          </cell>
          <cell r="D849">
            <v>64.989999999999995</v>
          </cell>
          <cell r="E849">
            <v>38.984999999999999</v>
          </cell>
          <cell r="I849">
            <v>38471</v>
          </cell>
          <cell r="J849">
            <v>1.3149583692219353</v>
          </cell>
          <cell r="K849">
            <v>1.6316846598041677</v>
          </cell>
          <cell r="L849">
            <v>2.2012987012987013</v>
          </cell>
        </row>
        <row r="850">
          <cell r="B850">
            <v>38470</v>
          </cell>
          <cell r="C850">
            <v>44.97</v>
          </cell>
          <cell r="D850">
            <v>64.47</v>
          </cell>
          <cell r="E850">
            <v>38.770000000000003</v>
          </cell>
          <cell r="I850">
            <v>38470</v>
          </cell>
          <cell r="J850">
            <v>1.2911283376399656</v>
          </cell>
          <cell r="K850">
            <v>1.6186291739894552</v>
          </cell>
          <cell r="L850">
            <v>2.1891586674195369</v>
          </cell>
        </row>
        <row r="851">
          <cell r="B851">
            <v>38469</v>
          </cell>
          <cell r="C851">
            <v>45.93</v>
          </cell>
          <cell r="D851">
            <v>64.84</v>
          </cell>
          <cell r="E851">
            <v>39.28</v>
          </cell>
          <cell r="I851">
            <v>38469</v>
          </cell>
          <cell r="J851">
            <v>1.3186907838070629</v>
          </cell>
          <cell r="K851">
            <v>1.6279186542806932</v>
          </cell>
          <cell r="L851">
            <v>2.2179559570863918</v>
          </cell>
        </row>
        <row r="852">
          <cell r="B852">
            <v>38468</v>
          </cell>
          <cell r="C852">
            <v>46.38</v>
          </cell>
          <cell r="D852">
            <v>64</v>
          </cell>
          <cell r="E852">
            <v>38.564999999999998</v>
          </cell>
          <cell r="I852">
            <v>38468</v>
          </cell>
          <cell r="J852">
            <v>1.33161068044789</v>
          </cell>
          <cell r="K852">
            <v>1.6068290233492344</v>
          </cell>
          <cell r="L852">
            <v>2.1775832862789382</v>
          </cell>
        </row>
        <row r="853">
          <cell r="B853">
            <v>38467</v>
          </cell>
          <cell r="C853">
            <v>54.6</v>
          </cell>
          <cell r="D853">
            <v>65.31</v>
          </cell>
          <cell r="E853">
            <v>39.375</v>
          </cell>
          <cell r="I853">
            <v>38467</v>
          </cell>
          <cell r="J853">
            <v>1.5676141257536607</v>
          </cell>
          <cell r="K853">
            <v>1.6397188049209139</v>
          </cell>
          <cell r="L853">
            <v>2.2233201581027666</v>
          </cell>
        </row>
        <row r="854">
          <cell r="B854">
            <v>38464</v>
          </cell>
          <cell r="C854">
            <v>53.14</v>
          </cell>
          <cell r="D854">
            <v>64.8</v>
          </cell>
          <cell r="E854">
            <v>38.81</v>
          </cell>
          <cell r="I854">
            <v>38464</v>
          </cell>
          <cell r="J854">
            <v>1.5256962388745337</v>
          </cell>
          <cell r="K854">
            <v>1.6269143861410997</v>
          </cell>
          <cell r="L854">
            <v>2.1914172783738</v>
          </cell>
        </row>
        <row r="855">
          <cell r="B855">
            <v>38463</v>
          </cell>
          <cell r="C855">
            <v>52.900000000000006</v>
          </cell>
          <cell r="D855">
            <v>65.31</v>
          </cell>
          <cell r="E855">
            <v>38.81</v>
          </cell>
          <cell r="I855">
            <v>38463</v>
          </cell>
          <cell r="J855">
            <v>1.5188056273327593</v>
          </cell>
          <cell r="K855">
            <v>1.6397188049209139</v>
          </cell>
          <cell r="L855">
            <v>2.1914172783738</v>
          </cell>
        </row>
        <row r="856">
          <cell r="B856">
            <v>38462</v>
          </cell>
          <cell r="C856">
            <v>51.800000000000004</v>
          </cell>
          <cell r="D856">
            <v>62.75</v>
          </cell>
          <cell r="E856">
            <v>38.575000000000003</v>
          </cell>
          <cell r="I856">
            <v>38462</v>
          </cell>
          <cell r="J856">
            <v>1.4872236577662936</v>
          </cell>
          <cell r="K856">
            <v>1.5754456439869446</v>
          </cell>
          <cell r="L856">
            <v>2.1781479390175043</v>
          </cell>
        </row>
        <row r="857">
          <cell r="B857">
            <v>38461</v>
          </cell>
          <cell r="C857">
            <v>53.160000000000004</v>
          </cell>
          <cell r="D857">
            <v>64.12</v>
          </cell>
          <cell r="E857">
            <v>38.975000000000001</v>
          </cell>
          <cell r="I857">
            <v>38461</v>
          </cell>
          <cell r="J857">
            <v>1.5262704565030147</v>
          </cell>
          <cell r="K857">
            <v>1.6098418277680142</v>
          </cell>
          <cell r="L857">
            <v>2.2007340485601357</v>
          </cell>
        </row>
        <row r="858">
          <cell r="B858">
            <v>38460</v>
          </cell>
          <cell r="C858">
            <v>52.44</v>
          </cell>
          <cell r="D858">
            <v>63.730000000000004</v>
          </cell>
          <cell r="E858">
            <v>38.895000000000003</v>
          </cell>
          <cell r="I858">
            <v>38460</v>
          </cell>
          <cell r="J858">
            <v>1.5055986218776916</v>
          </cell>
          <cell r="K858">
            <v>1.6000502134069798</v>
          </cell>
          <cell r="L858">
            <v>2.1962168266516091</v>
          </cell>
        </row>
        <row r="859">
          <cell r="B859">
            <v>38457</v>
          </cell>
          <cell r="C859">
            <v>52.79</v>
          </cell>
          <cell r="D859">
            <v>64.98</v>
          </cell>
          <cell r="E859">
            <v>38.814999999999998</v>
          </cell>
          <cell r="I859">
            <v>38457</v>
          </cell>
          <cell r="J859">
            <v>1.5156474303761125</v>
          </cell>
          <cell r="K859">
            <v>1.6314335927692696</v>
          </cell>
          <cell r="L859">
            <v>2.1916996047430826</v>
          </cell>
        </row>
        <row r="860">
          <cell r="B860">
            <v>38456</v>
          </cell>
          <cell r="C860">
            <v>52.89</v>
          </cell>
          <cell r="D860">
            <v>65.489999999999995</v>
          </cell>
          <cell r="E860">
            <v>39.494999999999997</v>
          </cell>
          <cell r="I860">
            <v>38456</v>
          </cell>
          <cell r="J860">
            <v>1.5185185185185186</v>
          </cell>
          <cell r="K860">
            <v>1.6442380115490836</v>
          </cell>
          <cell r="L860">
            <v>2.2300959909655558</v>
          </cell>
        </row>
        <row r="861">
          <cell r="B861">
            <v>38455</v>
          </cell>
          <cell r="C861">
            <v>53.36</v>
          </cell>
          <cell r="D861">
            <v>65.87</v>
          </cell>
          <cell r="E861">
            <v>39.99</v>
          </cell>
          <cell r="I861">
            <v>38455</v>
          </cell>
          <cell r="J861">
            <v>1.5320126327878267</v>
          </cell>
          <cell r="K861">
            <v>1.6537785588752199</v>
          </cell>
          <cell r="L861">
            <v>2.2580463015245624</v>
          </cell>
        </row>
        <row r="862">
          <cell r="B862">
            <v>38454</v>
          </cell>
          <cell r="C862">
            <v>52.96</v>
          </cell>
          <cell r="D862">
            <v>65.19</v>
          </cell>
          <cell r="E862">
            <v>39.82</v>
          </cell>
          <cell r="I862">
            <v>38454</v>
          </cell>
          <cell r="J862">
            <v>1.5205282802182027</v>
          </cell>
          <cell r="K862">
            <v>1.6367060005021341</v>
          </cell>
          <cell r="L862">
            <v>2.2484472049689441</v>
          </cell>
        </row>
        <row r="863">
          <cell r="B863">
            <v>38453</v>
          </cell>
          <cell r="C863">
            <v>52.95</v>
          </cell>
          <cell r="D863">
            <v>65.55</v>
          </cell>
          <cell r="E863">
            <v>40.175000000000004</v>
          </cell>
          <cell r="I863">
            <v>38453</v>
          </cell>
          <cell r="J863">
            <v>1.5202411714039623</v>
          </cell>
          <cell r="K863">
            <v>1.6457444137584736</v>
          </cell>
          <cell r="L863">
            <v>2.2684923771880294</v>
          </cell>
        </row>
        <row r="864">
          <cell r="B864">
            <v>38450</v>
          </cell>
          <cell r="C864">
            <v>52.730000000000004</v>
          </cell>
          <cell r="D864">
            <v>65.53</v>
          </cell>
          <cell r="E864">
            <v>40.06</v>
          </cell>
          <cell r="I864">
            <v>38450</v>
          </cell>
          <cell r="J864">
            <v>1.5139247774906692</v>
          </cell>
          <cell r="K864">
            <v>1.645242279688677</v>
          </cell>
          <cell r="L864">
            <v>2.2619988706945229</v>
          </cell>
        </row>
        <row r="865">
          <cell r="B865">
            <v>38449</v>
          </cell>
          <cell r="C865">
            <v>52.82</v>
          </cell>
          <cell r="D865">
            <v>65.680000000000007</v>
          </cell>
          <cell r="E865">
            <v>40.25</v>
          </cell>
          <cell r="I865">
            <v>38449</v>
          </cell>
          <cell r="J865">
            <v>1.5165087568188345</v>
          </cell>
          <cell r="K865">
            <v>1.6490082852121519</v>
          </cell>
          <cell r="L865">
            <v>2.2727272727272725</v>
          </cell>
        </row>
        <row r="866">
          <cell r="B866">
            <v>38448</v>
          </cell>
          <cell r="C866">
            <v>52.52</v>
          </cell>
          <cell r="D866">
            <v>65.540000000000006</v>
          </cell>
          <cell r="E866">
            <v>40.050000000000004</v>
          </cell>
          <cell r="I866">
            <v>38448</v>
          </cell>
          <cell r="J866">
            <v>1.5078954923916166</v>
          </cell>
          <cell r="K866">
            <v>1.6454933467235755</v>
          </cell>
          <cell r="L866">
            <v>2.2614342179559572</v>
          </cell>
        </row>
        <row r="867">
          <cell r="B867">
            <v>38447</v>
          </cell>
          <cell r="C867">
            <v>52.01</v>
          </cell>
          <cell r="D867">
            <v>65</v>
          </cell>
          <cell r="E867">
            <v>39.675000000000004</v>
          </cell>
          <cell r="I867">
            <v>38447</v>
          </cell>
          <cell r="J867">
            <v>1.493252942865346</v>
          </cell>
          <cell r="K867">
            <v>1.6319357268390662</v>
          </cell>
          <cell r="L867">
            <v>2.2402597402597402</v>
          </cell>
        </row>
        <row r="868">
          <cell r="B868">
            <v>38446</v>
          </cell>
          <cell r="C868">
            <v>51.15</v>
          </cell>
          <cell r="D868">
            <v>64.47</v>
          </cell>
          <cell r="E868">
            <v>39.605000000000004</v>
          </cell>
          <cell r="I868">
            <v>38446</v>
          </cell>
          <cell r="J868">
            <v>1.4685615848406546</v>
          </cell>
          <cell r="K868">
            <v>1.6186291739894552</v>
          </cell>
          <cell r="L868">
            <v>2.2363071710897797</v>
          </cell>
        </row>
        <row r="869">
          <cell r="B869">
            <v>38443</v>
          </cell>
          <cell r="C869">
            <v>50.86</v>
          </cell>
          <cell r="D869">
            <v>65.180000000000007</v>
          </cell>
          <cell r="E869">
            <v>39.99</v>
          </cell>
          <cell r="I869">
            <v>38443</v>
          </cell>
          <cell r="J869">
            <v>1.4602354292276774</v>
          </cell>
          <cell r="K869">
            <v>1.636454933467236</v>
          </cell>
          <cell r="L869">
            <v>2.2580463015245624</v>
          </cell>
        </row>
        <row r="870">
          <cell r="B870">
            <v>38442</v>
          </cell>
          <cell r="C870">
            <v>51.7</v>
          </cell>
          <cell r="D870">
            <v>65.39</v>
          </cell>
          <cell r="E870">
            <v>40.295000000000002</v>
          </cell>
          <cell r="I870">
            <v>38442</v>
          </cell>
          <cell r="J870">
            <v>1.4843525696238875</v>
          </cell>
          <cell r="K870">
            <v>1.6417273412001006</v>
          </cell>
          <cell r="L870">
            <v>2.2752682100508186</v>
          </cell>
        </row>
        <row r="871">
          <cell r="B871">
            <v>38441</v>
          </cell>
          <cell r="C871">
            <v>51.88</v>
          </cell>
          <cell r="D871">
            <v>65.349999999999994</v>
          </cell>
          <cell r="E871">
            <v>39.905000000000001</v>
          </cell>
          <cell r="I871">
            <v>38441</v>
          </cell>
          <cell r="J871">
            <v>1.4895205282802184</v>
          </cell>
          <cell r="K871">
            <v>1.6407230730605071</v>
          </cell>
          <cell r="L871">
            <v>2.2532467532467533</v>
          </cell>
        </row>
        <row r="872">
          <cell r="B872">
            <v>38440</v>
          </cell>
          <cell r="C872">
            <v>52.21</v>
          </cell>
          <cell r="D872">
            <v>64.38</v>
          </cell>
          <cell r="E872">
            <v>39.29</v>
          </cell>
          <cell r="I872">
            <v>38440</v>
          </cell>
          <cell r="J872">
            <v>1.498995119150158</v>
          </cell>
          <cell r="K872">
            <v>1.6163695706753702</v>
          </cell>
          <cell r="L872">
            <v>2.2185206098249575</v>
          </cell>
        </row>
        <row r="873">
          <cell r="B873">
            <v>38439</v>
          </cell>
          <cell r="C873">
            <v>53.5</v>
          </cell>
          <cell r="D873">
            <v>64.5</v>
          </cell>
          <cell r="E873">
            <v>39.43</v>
          </cell>
          <cell r="I873">
            <v>38439</v>
          </cell>
          <cell r="J873">
            <v>1.536032156187195</v>
          </cell>
          <cell r="K873">
            <v>1.6193823750941503</v>
          </cell>
          <cell r="L873">
            <v>2.2264257481648784</v>
          </cell>
        </row>
        <row r="874">
          <cell r="B874">
            <v>38436</v>
          </cell>
          <cell r="C874">
            <v>53.160000000000004</v>
          </cell>
          <cell r="D874">
            <v>63.72</v>
          </cell>
          <cell r="E874">
            <v>39.26</v>
          </cell>
          <cell r="I874">
            <v>38436</v>
          </cell>
          <cell r="J874">
            <v>1.5262704565030147</v>
          </cell>
          <cell r="K874">
            <v>1.5997991463720813</v>
          </cell>
          <cell r="L874">
            <v>2.2168266516092601</v>
          </cell>
        </row>
        <row r="875">
          <cell r="B875">
            <v>38435</v>
          </cell>
          <cell r="C875">
            <v>53.160000000000004</v>
          </cell>
          <cell r="D875">
            <v>63.72</v>
          </cell>
          <cell r="E875">
            <v>39.26</v>
          </cell>
          <cell r="I875">
            <v>38435</v>
          </cell>
          <cell r="J875">
            <v>1.5262704565030147</v>
          </cell>
          <cell r="K875">
            <v>1.5997991463720813</v>
          </cell>
          <cell r="L875">
            <v>2.2168266516092601</v>
          </cell>
        </row>
        <row r="876">
          <cell r="B876">
            <v>38434</v>
          </cell>
          <cell r="C876">
            <v>53.050000000000004</v>
          </cell>
          <cell r="D876">
            <v>63.900000000000006</v>
          </cell>
          <cell r="E876">
            <v>38.935000000000002</v>
          </cell>
          <cell r="I876">
            <v>38434</v>
          </cell>
          <cell r="J876">
            <v>1.5231122595463682</v>
          </cell>
          <cell r="K876">
            <v>1.6043183530002514</v>
          </cell>
          <cell r="L876">
            <v>2.1984754376058726</v>
          </cell>
        </row>
        <row r="877">
          <cell r="B877">
            <v>38433</v>
          </cell>
          <cell r="C877">
            <v>53.08</v>
          </cell>
          <cell r="D877">
            <v>63.550000000000004</v>
          </cell>
          <cell r="E877">
            <v>38.975000000000001</v>
          </cell>
          <cell r="I877">
            <v>38433</v>
          </cell>
          <cell r="J877">
            <v>1.5239735859890899</v>
          </cell>
          <cell r="K877">
            <v>1.5955310067788102</v>
          </cell>
          <cell r="L877">
            <v>2.2007340485601357</v>
          </cell>
        </row>
        <row r="878">
          <cell r="B878">
            <v>38432</v>
          </cell>
          <cell r="C878">
            <v>53.300000000000004</v>
          </cell>
          <cell r="D878">
            <v>63.28</v>
          </cell>
          <cell r="E878">
            <v>39.01</v>
          </cell>
          <cell r="I878">
            <v>38432</v>
          </cell>
          <cell r="J878">
            <v>1.5302899799023832</v>
          </cell>
          <cell r="K878">
            <v>1.5887521968365554</v>
          </cell>
          <cell r="L878">
            <v>2.2027103331451157</v>
          </cell>
        </row>
        <row r="879">
          <cell r="B879">
            <v>38429</v>
          </cell>
          <cell r="C879">
            <v>54.050000000000004</v>
          </cell>
          <cell r="D879">
            <v>64.72</v>
          </cell>
          <cell r="E879">
            <v>39.774999999999999</v>
          </cell>
          <cell r="I879">
            <v>38429</v>
          </cell>
          <cell r="J879">
            <v>1.5518231409704279</v>
          </cell>
          <cell r="K879">
            <v>1.6249058498619131</v>
          </cell>
          <cell r="L879">
            <v>2.245906267645398</v>
          </cell>
        </row>
        <row r="880">
          <cell r="B880">
            <v>38428</v>
          </cell>
          <cell r="C880">
            <v>53.900000000000006</v>
          </cell>
          <cell r="D880">
            <v>64.900000000000006</v>
          </cell>
          <cell r="E880">
            <v>40.550000000000004</v>
          </cell>
          <cell r="I880">
            <v>38428</v>
          </cell>
          <cell r="J880">
            <v>1.547516508756819</v>
          </cell>
          <cell r="K880">
            <v>1.629425056490083</v>
          </cell>
          <cell r="L880">
            <v>2.2896668548842465</v>
          </cell>
        </row>
        <row r="881">
          <cell r="B881">
            <v>38427</v>
          </cell>
          <cell r="C881">
            <v>53.660000000000004</v>
          </cell>
          <cell r="D881">
            <v>64.52</v>
          </cell>
          <cell r="E881">
            <v>40.384999999999998</v>
          </cell>
          <cell r="I881">
            <v>38427</v>
          </cell>
          <cell r="J881">
            <v>1.5406258972150446</v>
          </cell>
          <cell r="K881">
            <v>1.6198845091639467</v>
          </cell>
          <cell r="L881">
            <v>2.2803500846979108</v>
          </cell>
        </row>
        <row r="882">
          <cell r="B882">
            <v>38426</v>
          </cell>
          <cell r="C882">
            <v>54.18</v>
          </cell>
          <cell r="D882">
            <v>65.25</v>
          </cell>
          <cell r="E882">
            <v>40.76</v>
          </cell>
          <cell r="I882">
            <v>38426</v>
          </cell>
          <cell r="J882">
            <v>1.5555555555555556</v>
          </cell>
          <cell r="K882">
            <v>1.6382124027115241</v>
          </cell>
          <cell r="L882">
            <v>2.3015245623941274</v>
          </cell>
        </row>
        <row r="883">
          <cell r="B883">
            <v>38425</v>
          </cell>
          <cell r="C883">
            <v>54.13</v>
          </cell>
          <cell r="D883">
            <v>65.17</v>
          </cell>
          <cell r="E883">
            <v>41.085000000000001</v>
          </cell>
          <cell r="I883">
            <v>38425</v>
          </cell>
          <cell r="J883">
            <v>1.5541200114843527</v>
          </cell>
          <cell r="K883">
            <v>1.6362038664323375</v>
          </cell>
          <cell r="L883">
            <v>2.3198757763975153</v>
          </cell>
        </row>
        <row r="884">
          <cell r="B884">
            <v>38422</v>
          </cell>
          <cell r="C884">
            <v>54.120000000000005</v>
          </cell>
          <cell r="D884">
            <v>65.14</v>
          </cell>
          <cell r="E884">
            <v>41.015000000000001</v>
          </cell>
          <cell r="I884">
            <v>38422</v>
          </cell>
          <cell r="J884">
            <v>1.5538329026701121</v>
          </cell>
          <cell r="K884">
            <v>1.6354506653276426</v>
          </cell>
          <cell r="L884">
            <v>2.3159232072275548</v>
          </cell>
        </row>
        <row r="885">
          <cell r="B885">
            <v>38421</v>
          </cell>
          <cell r="C885">
            <v>55.6</v>
          </cell>
          <cell r="D885">
            <v>65.489999999999995</v>
          </cell>
          <cell r="E885">
            <v>41.115000000000002</v>
          </cell>
          <cell r="I885">
            <v>38421</v>
          </cell>
          <cell r="J885">
            <v>1.5963250071777204</v>
          </cell>
          <cell r="K885">
            <v>1.6442380115490836</v>
          </cell>
          <cell r="L885">
            <v>2.3215697346132127</v>
          </cell>
        </row>
        <row r="886">
          <cell r="B886">
            <v>38420</v>
          </cell>
          <cell r="C886">
            <v>55.59</v>
          </cell>
          <cell r="D886">
            <v>64.989999999999995</v>
          </cell>
          <cell r="E886">
            <v>41.355000000000004</v>
          </cell>
          <cell r="I886">
            <v>38420</v>
          </cell>
          <cell r="J886">
            <v>1.59603789836348</v>
          </cell>
          <cell r="K886">
            <v>1.6316846598041677</v>
          </cell>
          <cell r="L886">
            <v>2.3351214003387919</v>
          </cell>
        </row>
        <row r="887">
          <cell r="B887">
            <v>38419</v>
          </cell>
          <cell r="C887">
            <v>56.01</v>
          </cell>
          <cell r="D887">
            <v>65.7</v>
          </cell>
          <cell r="E887">
            <v>41.725000000000001</v>
          </cell>
          <cell r="I887">
            <v>38419</v>
          </cell>
          <cell r="J887">
            <v>1.6080964685615848</v>
          </cell>
          <cell r="K887">
            <v>1.6495104192819485</v>
          </cell>
          <cell r="L887">
            <v>2.3560135516657255</v>
          </cell>
        </row>
        <row r="888">
          <cell r="B888">
            <v>38418</v>
          </cell>
          <cell r="C888">
            <v>56.22</v>
          </cell>
          <cell r="D888">
            <v>65.650000000000006</v>
          </cell>
          <cell r="E888">
            <v>42.43</v>
          </cell>
          <cell r="I888">
            <v>38418</v>
          </cell>
          <cell r="J888">
            <v>1.6141257536606375</v>
          </cell>
          <cell r="K888">
            <v>1.6482550841074568</v>
          </cell>
          <cell r="L888">
            <v>2.395821569734613</v>
          </cell>
        </row>
        <row r="889">
          <cell r="B889">
            <v>38415</v>
          </cell>
          <cell r="C889">
            <v>56.480000000000004</v>
          </cell>
          <cell r="D889">
            <v>66.05</v>
          </cell>
          <cell r="E889">
            <v>42.395000000000003</v>
          </cell>
          <cell r="I889">
            <v>38415</v>
          </cell>
          <cell r="J889">
            <v>1.6215905828308932</v>
          </cell>
          <cell r="K889">
            <v>1.6582977655033895</v>
          </cell>
          <cell r="L889">
            <v>2.393845285149633</v>
          </cell>
        </row>
        <row r="890">
          <cell r="B890">
            <v>38414</v>
          </cell>
          <cell r="C890">
            <v>55.63</v>
          </cell>
          <cell r="D890">
            <v>65.69</v>
          </cell>
          <cell r="E890">
            <v>41.844999999999999</v>
          </cell>
          <cell r="I890">
            <v>38414</v>
          </cell>
          <cell r="J890">
            <v>1.5971863336204424</v>
          </cell>
          <cell r="K890">
            <v>1.64925935224705</v>
          </cell>
          <cell r="L890">
            <v>2.3627893845285146</v>
          </cell>
        </row>
        <row r="891">
          <cell r="B891">
            <v>38413</v>
          </cell>
          <cell r="C891">
            <v>55</v>
          </cell>
          <cell r="D891">
            <v>65.86</v>
          </cell>
          <cell r="E891">
            <v>41.454999999999998</v>
          </cell>
          <cell r="I891">
            <v>38413</v>
          </cell>
          <cell r="J891">
            <v>1.5790984783232846</v>
          </cell>
          <cell r="K891">
            <v>1.6535274918403213</v>
          </cell>
          <cell r="L891">
            <v>2.3407679277244493</v>
          </cell>
        </row>
        <row r="892">
          <cell r="B892">
            <v>38412</v>
          </cell>
          <cell r="C892">
            <v>54.97</v>
          </cell>
          <cell r="D892">
            <v>66.100000000000009</v>
          </cell>
          <cell r="E892">
            <v>41.400000000000006</v>
          </cell>
          <cell r="I892">
            <v>38412</v>
          </cell>
          <cell r="J892">
            <v>1.5782371518805627</v>
          </cell>
          <cell r="K892">
            <v>1.6595531006778812</v>
          </cell>
          <cell r="L892">
            <v>2.337662337662338</v>
          </cell>
        </row>
        <row r="893">
          <cell r="B893">
            <v>38411</v>
          </cell>
          <cell r="C893">
            <v>54.65</v>
          </cell>
          <cell r="D893">
            <v>65.650000000000006</v>
          </cell>
          <cell r="E893">
            <v>40.975000000000001</v>
          </cell>
          <cell r="I893">
            <v>38411</v>
          </cell>
          <cell r="J893">
            <v>1.5690496698248637</v>
          </cell>
          <cell r="K893">
            <v>1.6482550841074568</v>
          </cell>
          <cell r="L893">
            <v>2.3136645962732918</v>
          </cell>
        </row>
        <row r="894">
          <cell r="B894">
            <v>38408</v>
          </cell>
          <cell r="C894">
            <v>54.27</v>
          </cell>
          <cell r="D894">
            <v>65.7</v>
          </cell>
          <cell r="E894">
            <v>41.425000000000004</v>
          </cell>
          <cell r="I894">
            <v>38408</v>
          </cell>
          <cell r="J894">
            <v>1.558139534883721</v>
          </cell>
          <cell r="K894">
            <v>1.6495104192819485</v>
          </cell>
          <cell r="L894">
            <v>2.3390739695087523</v>
          </cell>
        </row>
        <row r="895">
          <cell r="B895">
            <v>38407</v>
          </cell>
          <cell r="C895">
            <v>53.64</v>
          </cell>
          <cell r="D895">
            <v>65.19</v>
          </cell>
          <cell r="E895">
            <v>41.255000000000003</v>
          </cell>
          <cell r="I895">
            <v>38407</v>
          </cell>
          <cell r="J895">
            <v>1.5400516795865633</v>
          </cell>
          <cell r="K895">
            <v>1.6367060005021341</v>
          </cell>
          <cell r="L895">
            <v>2.329474872953134</v>
          </cell>
        </row>
        <row r="896">
          <cell r="B896">
            <v>38406</v>
          </cell>
          <cell r="C896">
            <v>52.900000000000006</v>
          </cell>
          <cell r="D896">
            <v>64.349999999999994</v>
          </cell>
          <cell r="E896">
            <v>40.825000000000003</v>
          </cell>
          <cell r="I896">
            <v>38406</v>
          </cell>
          <cell r="J896">
            <v>1.5188056273327593</v>
          </cell>
          <cell r="K896">
            <v>1.6156163695706753</v>
          </cell>
          <cell r="L896">
            <v>2.3051948051948052</v>
          </cell>
        </row>
        <row r="897">
          <cell r="B897">
            <v>38405</v>
          </cell>
          <cell r="C897">
            <v>52</v>
          </cell>
          <cell r="D897">
            <v>63.120000000000005</v>
          </cell>
          <cell r="E897">
            <v>39.905000000000001</v>
          </cell>
          <cell r="I897">
            <v>38405</v>
          </cell>
          <cell r="J897">
            <v>1.4929658340511054</v>
          </cell>
          <cell r="K897">
            <v>1.5847351242781824</v>
          </cell>
          <cell r="L897">
            <v>2.2532467532467533</v>
          </cell>
        </row>
        <row r="898">
          <cell r="B898">
            <v>38404</v>
          </cell>
          <cell r="C898">
            <v>52.57</v>
          </cell>
          <cell r="D898">
            <v>64.900000000000006</v>
          </cell>
          <cell r="E898">
            <v>40.725000000000001</v>
          </cell>
          <cell r="I898">
            <v>38404</v>
          </cell>
          <cell r="J898">
            <v>1.5093310364628194</v>
          </cell>
          <cell r="K898">
            <v>1.629425056490083</v>
          </cell>
          <cell r="L898">
            <v>2.2995482778091474</v>
          </cell>
        </row>
        <row r="899">
          <cell r="B899">
            <v>38401</v>
          </cell>
          <cell r="C899">
            <v>52.57</v>
          </cell>
          <cell r="D899">
            <v>64.900000000000006</v>
          </cell>
          <cell r="E899">
            <v>40.725000000000001</v>
          </cell>
          <cell r="I899">
            <v>38401</v>
          </cell>
          <cell r="J899">
            <v>1.5093310364628194</v>
          </cell>
          <cell r="K899">
            <v>1.629425056490083</v>
          </cell>
          <cell r="L899">
            <v>2.2995482778091474</v>
          </cell>
        </row>
        <row r="900">
          <cell r="B900">
            <v>38400</v>
          </cell>
          <cell r="C900">
            <v>52.1</v>
          </cell>
          <cell r="D900">
            <v>64.72</v>
          </cell>
          <cell r="E900">
            <v>40.76</v>
          </cell>
          <cell r="I900">
            <v>38400</v>
          </cell>
          <cell r="J900">
            <v>1.4958369221935115</v>
          </cell>
          <cell r="K900">
            <v>1.6249058498619131</v>
          </cell>
          <cell r="L900">
            <v>2.3015245623941274</v>
          </cell>
        </row>
        <row r="901">
          <cell r="B901">
            <v>38399</v>
          </cell>
          <cell r="C901">
            <v>53.02</v>
          </cell>
          <cell r="D901">
            <v>65.510000000000005</v>
          </cell>
          <cell r="E901">
            <v>41.35</v>
          </cell>
          <cell r="I901">
            <v>38399</v>
          </cell>
          <cell r="J901">
            <v>1.5222509331036465</v>
          </cell>
          <cell r="K901">
            <v>1.6447401456188804</v>
          </cell>
          <cell r="L901">
            <v>2.3348390739695088</v>
          </cell>
        </row>
        <row r="902">
          <cell r="B902">
            <v>38398</v>
          </cell>
          <cell r="C902">
            <v>53.06</v>
          </cell>
          <cell r="D902">
            <v>66.06</v>
          </cell>
          <cell r="E902">
            <v>41.35</v>
          </cell>
          <cell r="I902">
            <v>38398</v>
          </cell>
          <cell r="J902">
            <v>1.5233993683606089</v>
          </cell>
          <cell r="K902">
            <v>1.6585488325382878</v>
          </cell>
          <cell r="L902">
            <v>2.3348390739695088</v>
          </cell>
        </row>
        <row r="903">
          <cell r="B903">
            <v>38397</v>
          </cell>
          <cell r="C903">
            <v>53.35</v>
          </cell>
          <cell r="D903">
            <v>66.100000000000009</v>
          </cell>
          <cell r="E903">
            <v>42.5</v>
          </cell>
          <cell r="I903">
            <v>38397</v>
          </cell>
          <cell r="J903">
            <v>1.5317255239735861</v>
          </cell>
          <cell r="K903">
            <v>1.6595531006778812</v>
          </cell>
          <cell r="L903">
            <v>2.3997741389045735</v>
          </cell>
        </row>
        <row r="904">
          <cell r="B904">
            <v>38394</v>
          </cell>
          <cell r="C904">
            <v>53.08</v>
          </cell>
          <cell r="D904">
            <v>66.2</v>
          </cell>
          <cell r="E904">
            <v>42.38</v>
          </cell>
          <cell r="I904">
            <v>38394</v>
          </cell>
          <cell r="J904">
            <v>1.5239735859890899</v>
          </cell>
          <cell r="K904">
            <v>1.6620637710268644</v>
          </cell>
          <cell r="L904">
            <v>2.3929983060417843</v>
          </cell>
        </row>
        <row r="905">
          <cell r="B905">
            <v>38393</v>
          </cell>
          <cell r="C905">
            <v>52.300000000000004</v>
          </cell>
          <cell r="D905">
            <v>66.400000000000006</v>
          </cell>
          <cell r="E905">
            <v>42.42</v>
          </cell>
          <cell r="I905">
            <v>38393</v>
          </cell>
          <cell r="J905">
            <v>1.5015790984783235</v>
          </cell>
          <cell r="K905">
            <v>1.6670851117248306</v>
          </cell>
          <cell r="L905">
            <v>2.3952569169960474</v>
          </cell>
        </row>
        <row r="906">
          <cell r="B906">
            <v>38392</v>
          </cell>
          <cell r="C906">
            <v>52.09</v>
          </cell>
          <cell r="D906">
            <v>65.28</v>
          </cell>
          <cell r="E906">
            <v>41.905000000000001</v>
          </cell>
          <cell r="I906">
            <v>38392</v>
          </cell>
          <cell r="J906">
            <v>1.4955498133792708</v>
          </cell>
          <cell r="K906">
            <v>1.638965603816219</v>
          </cell>
          <cell r="L906">
            <v>2.3661773009599094</v>
          </cell>
        </row>
        <row r="907">
          <cell r="B907">
            <v>38391</v>
          </cell>
          <cell r="C907">
            <v>52.39</v>
          </cell>
          <cell r="D907">
            <v>66.400000000000006</v>
          </cell>
          <cell r="E907">
            <v>42.25</v>
          </cell>
          <cell r="I907">
            <v>38391</v>
          </cell>
          <cell r="J907">
            <v>1.5041630778064887</v>
          </cell>
          <cell r="K907">
            <v>1.6670851117248306</v>
          </cell>
          <cell r="L907">
            <v>2.3856578204404291</v>
          </cell>
        </row>
        <row r="908">
          <cell r="B908">
            <v>38390</v>
          </cell>
          <cell r="C908">
            <v>51.900000000000006</v>
          </cell>
          <cell r="D908">
            <v>66.55</v>
          </cell>
          <cell r="E908">
            <v>42.265000000000001</v>
          </cell>
          <cell r="I908">
            <v>38390</v>
          </cell>
          <cell r="J908">
            <v>1.4900947459086997</v>
          </cell>
          <cell r="K908">
            <v>1.6708511172483054</v>
          </cell>
          <cell r="L908">
            <v>2.3865047995482778</v>
          </cell>
        </row>
        <row r="909">
          <cell r="B909">
            <v>38387</v>
          </cell>
          <cell r="C909">
            <v>51.69</v>
          </cell>
          <cell r="D909">
            <v>67</v>
          </cell>
          <cell r="E909">
            <v>42.800000000000004</v>
          </cell>
          <cell r="I909">
            <v>38387</v>
          </cell>
          <cell r="J909">
            <v>1.4840654608096469</v>
          </cell>
          <cell r="K909">
            <v>1.6821491338187298</v>
          </cell>
          <cell r="L909">
            <v>2.4167137210615475</v>
          </cell>
        </row>
        <row r="910">
          <cell r="B910">
            <v>38386</v>
          </cell>
          <cell r="C910">
            <v>50.49</v>
          </cell>
          <cell r="D910">
            <v>63.74</v>
          </cell>
          <cell r="E910">
            <v>40.954999999999998</v>
          </cell>
          <cell r="I910">
            <v>38386</v>
          </cell>
          <cell r="J910">
            <v>1.4496124031007753</v>
          </cell>
          <cell r="K910">
            <v>1.6003012804418781</v>
          </cell>
          <cell r="L910">
            <v>2.31253529079616</v>
          </cell>
        </row>
        <row r="911">
          <cell r="B911">
            <v>38385</v>
          </cell>
          <cell r="C911">
            <v>50.56</v>
          </cell>
          <cell r="D911">
            <v>63.900000000000006</v>
          </cell>
          <cell r="E911">
            <v>40.71</v>
          </cell>
          <cell r="I911">
            <v>38385</v>
          </cell>
          <cell r="J911">
            <v>1.4516221648004595</v>
          </cell>
          <cell r="K911">
            <v>1.6043183530002514</v>
          </cell>
          <cell r="L911">
            <v>2.2987012987012987</v>
          </cell>
        </row>
        <row r="912">
          <cell r="B912">
            <v>38384</v>
          </cell>
          <cell r="C912">
            <v>50.230000000000004</v>
          </cell>
          <cell r="D912">
            <v>63.910000000000004</v>
          </cell>
          <cell r="E912">
            <v>40.475000000000001</v>
          </cell>
          <cell r="I912">
            <v>38384</v>
          </cell>
          <cell r="J912">
            <v>1.4421475739305198</v>
          </cell>
          <cell r="K912">
            <v>1.6045694200351495</v>
          </cell>
          <cell r="L912">
            <v>2.285431959345003</v>
          </cell>
        </row>
        <row r="913">
          <cell r="B913">
            <v>38383</v>
          </cell>
          <cell r="C913">
            <v>50.660000000000004</v>
          </cell>
          <cell r="D913">
            <v>63.83</v>
          </cell>
          <cell r="E913">
            <v>40.21</v>
          </cell>
          <cell r="I913">
            <v>38383</v>
          </cell>
          <cell r="J913">
            <v>1.4544932529428656</v>
          </cell>
          <cell r="K913">
            <v>1.6025608837559628</v>
          </cell>
          <cell r="L913">
            <v>2.2704686617730094</v>
          </cell>
        </row>
        <row r="914">
          <cell r="B914">
            <v>38380</v>
          </cell>
          <cell r="C914">
            <v>49.550000000000004</v>
          </cell>
          <cell r="D914">
            <v>63.2</v>
          </cell>
          <cell r="E914">
            <v>39.925000000000004</v>
          </cell>
          <cell r="I914">
            <v>38380</v>
          </cell>
          <cell r="J914">
            <v>1.4226241745621593</v>
          </cell>
          <cell r="K914">
            <v>1.586743660557369</v>
          </cell>
          <cell r="L914">
            <v>2.254376058723885</v>
          </cell>
        </row>
        <row r="915">
          <cell r="B915">
            <v>38379</v>
          </cell>
          <cell r="C915">
            <v>49.18</v>
          </cell>
          <cell r="D915">
            <v>62.63</v>
          </cell>
          <cell r="E915">
            <v>39.46</v>
          </cell>
          <cell r="I915">
            <v>38379</v>
          </cell>
          <cell r="J915">
            <v>1.412001148435257</v>
          </cell>
          <cell r="K915">
            <v>1.5724328395681648</v>
          </cell>
          <cell r="L915">
            <v>2.2281197063805758</v>
          </cell>
        </row>
        <row r="916">
          <cell r="B916">
            <v>38378</v>
          </cell>
          <cell r="C916">
            <v>49.04</v>
          </cell>
          <cell r="D916">
            <v>61.84</v>
          </cell>
          <cell r="E916">
            <v>39.475000000000001</v>
          </cell>
          <cell r="I916">
            <v>38378</v>
          </cell>
          <cell r="J916">
            <v>1.4079816250358888</v>
          </cell>
          <cell r="K916">
            <v>1.5525985438111978</v>
          </cell>
          <cell r="L916">
            <v>2.2289666854884245</v>
          </cell>
        </row>
        <row r="917">
          <cell r="B917">
            <v>38377</v>
          </cell>
          <cell r="C917">
            <v>48.83</v>
          </cell>
          <cell r="D917">
            <v>62.29</v>
          </cell>
          <cell r="E917">
            <v>39.954999999999998</v>
          </cell>
          <cell r="I917">
            <v>38377</v>
          </cell>
          <cell r="J917">
            <v>1.4019523399368361</v>
          </cell>
          <cell r="K917">
            <v>1.5638965603816219</v>
          </cell>
          <cell r="L917">
            <v>2.256070016939582</v>
          </cell>
        </row>
        <row r="918">
          <cell r="B918">
            <v>38376</v>
          </cell>
          <cell r="C918">
            <v>49.31</v>
          </cell>
          <cell r="D918">
            <v>62.160000000000004</v>
          </cell>
          <cell r="E918">
            <v>39.75</v>
          </cell>
          <cell r="I918">
            <v>38376</v>
          </cell>
          <cell r="J918">
            <v>1.4157335630203849</v>
          </cell>
          <cell r="K918">
            <v>1.5606326889279438</v>
          </cell>
          <cell r="L918">
            <v>2.2444946357989837</v>
          </cell>
        </row>
        <row r="919">
          <cell r="B919">
            <v>38373</v>
          </cell>
          <cell r="C919">
            <v>49.36</v>
          </cell>
          <cell r="D919">
            <v>62.75</v>
          </cell>
          <cell r="E919">
            <v>39.625</v>
          </cell>
          <cell r="I919">
            <v>38373</v>
          </cell>
          <cell r="J919">
            <v>1.4171691070915877</v>
          </cell>
          <cell r="K919">
            <v>1.5754456439869446</v>
          </cell>
          <cell r="L919">
            <v>2.237436476566911</v>
          </cell>
        </row>
        <row r="920">
          <cell r="B920">
            <v>38372</v>
          </cell>
          <cell r="C920">
            <v>49.120000000000005</v>
          </cell>
          <cell r="D920">
            <v>63.1</v>
          </cell>
          <cell r="E920">
            <v>40.035000000000004</v>
          </cell>
          <cell r="I920">
            <v>38372</v>
          </cell>
          <cell r="J920">
            <v>1.4102784955498135</v>
          </cell>
          <cell r="K920">
            <v>1.5842329902083858</v>
          </cell>
          <cell r="L920">
            <v>2.2605872388481085</v>
          </cell>
        </row>
        <row r="921">
          <cell r="B921">
            <v>38371</v>
          </cell>
          <cell r="C921">
            <v>49.45</v>
          </cell>
          <cell r="D921">
            <v>63.56</v>
          </cell>
          <cell r="E921">
            <v>40.58</v>
          </cell>
          <cell r="I921">
            <v>38371</v>
          </cell>
          <cell r="J921">
            <v>1.4197530864197532</v>
          </cell>
          <cell r="K921">
            <v>1.5957820738137083</v>
          </cell>
          <cell r="L921">
            <v>2.2913608130999434</v>
          </cell>
        </row>
        <row r="922">
          <cell r="B922">
            <v>38370</v>
          </cell>
          <cell r="C922">
            <v>49.71</v>
          </cell>
          <cell r="D922">
            <v>63.96</v>
          </cell>
          <cell r="E922">
            <v>40.450000000000003</v>
          </cell>
          <cell r="I922">
            <v>38370</v>
          </cell>
          <cell r="J922">
            <v>1.4272179155900087</v>
          </cell>
          <cell r="K922">
            <v>1.605824755209641</v>
          </cell>
          <cell r="L922">
            <v>2.2840203274985886</v>
          </cell>
        </row>
        <row r="923">
          <cell r="B923">
            <v>38369</v>
          </cell>
          <cell r="C923">
            <v>48.81</v>
          </cell>
          <cell r="D923">
            <v>63.35</v>
          </cell>
          <cell r="E923">
            <v>39.869999999999997</v>
          </cell>
          <cell r="I923">
            <v>38369</v>
          </cell>
          <cell r="J923">
            <v>1.401378122308355</v>
          </cell>
          <cell r="K923">
            <v>1.5905096660808438</v>
          </cell>
          <cell r="L923">
            <v>2.2512704686617728</v>
          </cell>
        </row>
        <row r="924">
          <cell r="B924">
            <v>38366</v>
          </cell>
          <cell r="C924">
            <v>48.81</v>
          </cell>
          <cell r="D924">
            <v>63.35</v>
          </cell>
          <cell r="E924">
            <v>39.869999999999997</v>
          </cell>
          <cell r="I924">
            <v>38366</v>
          </cell>
          <cell r="J924">
            <v>1.401378122308355</v>
          </cell>
          <cell r="K924">
            <v>1.5905096660808438</v>
          </cell>
          <cell r="L924">
            <v>2.2512704686617728</v>
          </cell>
        </row>
        <row r="925">
          <cell r="B925">
            <v>38365</v>
          </cell>
          <cell r="C925">
            <v>49</v>
          </cell>
          <cell r="D925">
            <v>62.300000000000004</v>
          </cell>
          <cell r="E925">
            <v>39.46</v>
          </cell>
          <cell r="I925">
            <v>38365</v>
          </cell>
          <cell r="J925">
            <v>1.4068331897789264</v>
          </cell>
          <cell r="K925">
            <v>1.5641476274165205</v>
          </cell>
          <cell r="L925">
            <v>2.2281197063805758</v>
          </cell>
        </row>
        <row r="926">
          <cell r="B926">
            <v>38364</v>
          </cell>
          <cell r="C926">
            <v>48.93</v>
          </cell>
          <cell r="D926">
            <v>61.63</v>
          </cell>
          <cell r="E926">
            <v>39.119999999999997</v>
          </cell>
          <cell r="I926">
            <v>38364</v>
          </cell>
          <cell r="J926">
            <v>1.404823428079242</v>
          </cell>
          <cell r="K926">
            <v>1.547326136078333</v>
          </cell>
          <cell r="L926">
            <v>2.2089215132693392</v>
          </cell>
        </row>
        <row r="927">
          <cell r="B927">
            <v>38363</v>
          </cell>
          <cell r="C927">
            <v>48.84</v>
          </cell>
          <cell r="D927">
            <v>61.6</v>
          </cell>
          <cell r="E927">
            <v>39.160000000000004</v>
          </cell>
          <cell r="I927">
            <v>38363</v>
          </cell>
          <cell r="J927">
            <v>1.4022394487510768</v>
          </cell>
          <cell r="K927">
            <v>1.5465729349736381</v>
          </cell>
          <cell r="L927">
            <v>2.2111801242236027</v>
          </cell>
        </row>
        <row r="928">
          <cell r="B928">
            <v>38362</v>
          </cell>
          <cell r="C928">
            <v>48.78</v>
          </cell>
          <cell r="D928">
            <v>62.2</v>
          </cell>
          <cell r="E928">
            <v>39.675000000000004</v>
          </cell>
          <cell r="I928">
            <v>38362</v>
          </cell>
          <cell r="J928">
            <v>1.4005167958656333</v>
          </cell>
          <cell r="K928">
            <v>1.5616369570675372</v>
          </cell>
          <cell r="L928">
            <v>2.2402597402597402</v>
          </cell>
        </row>
        <row r="929">
          <cell r="B929">
            <v>38359</v>
          </cell>
          <cell r="C929">
            <v>48.27</v>
          </cell>
          <cell r="D929">
            <v>61.400000000000006</v>
          </cell>
          <cell r="E929">
            <v>39.06</v>
          </cell>
          <cell r="I929">
            <v>38359</v>
          </cell>
          <cell r="J929">
            <v>1.3858742463393627</v>
          </cell>
          <cell r="K929">
            <v>1.5415515942756719</v>
          </cell>
          <cell r="L929">
            <v>2.2055335968379448</v>
          </cell>
        </row>
        <row r="930">
          <cell r="B930">
            <v>38358</v>
          </cell>
          <cell r="C930">
            <v>48.25</v>
          </cell>
          <cell r="D930">
            <v>60.51</v>
          </cell>
          <cell r="E930">
            <v>38.825000000000003</v>
          </cell>
          <cell r="I930">
            <v>38358</v>
          </cell>
          <cell r="J930">
            <v>1.3853000287108814</v>
          </cell>
          <cell r="K930">
            <v>1.5192066281697214</v>
          </cell>
          <cell r="L930">
            <v>2.1922642574816487</v>
          </cell>
        </row>
        <row r="931">
          <cell r="B931">
            <v>38357</v>
          </cell>
          <cell r="C931">
            <v>48.04</v>
          </cell>
          <cell r="D931">
            <v>60.94</v>
          </cell>
          <cell r="E931">
            <v>38.75</v>
          </cell>
          <cell r="I931">
            <v>38357</v>
          </cell>
          <cell r="J931">
            <v>1.379270743611829</v>
          </cell>
          <cell r="K931">
            <v>1.530002510670349</v>
          </cell>
          <cell r="L931">
            <v>2.1880293619424052</v>
          </cell>
        </row>
        <row r="932">
          <cell r="B932">
            <v>38356</v>
          </cell>
          <cell r="C932">
            <v>47.95</v>
          </cell>
          <cell r="D932">
            <v>61.050000000000004</v>
          </cell>
          <cell r="E932">
            <v>38.875</v>
          </cell>
          <cell r="I932">
            <v>38356</v>
          </cell>
          <cell r="J932">
            <v>1.3766867642836638</v>
          </cell>
          <cell r="K932">
            <v>1.5327642480542307</v>
          </cell>
          <cell r="L932">
            <v>2.1950875211744778</v>
          </cell>
        </row>
        <row r="933">
          <cell r="B933">
            <v>38355</v>
          </cell>
          <cell r="C933">
            <v>47.910000000000004</v>
          </cell>
          <cell r="D933">
            <v>60.63</v>
          </cell>
          <cell r="E933">
            <v>39.25</v>
          </cell>
          <cell r="I933">
            <v>38355</v>
          </cell>
          <cell r="J933">
            <v>1.3755383290267014</v>
          </cell>
          <cell r="K933">
            <v>1.5222194325885012</v>
          </cell>
          <cell r="L933">
            <v>2.2162619988706944</v>
          </cell>
        </row>
        <row r="934">
          <cell r="B934">
            <v>38352</v>
          </cell>
          <cell r="C934">
            <v>48.11</v>
          </cell>
          <cell r="D934">
            <v>61.1</v>
          </cell>
          <cell r="E934">
            <v>39.300000000000004</v>
          </cell>
          <cell r="I934">
            <v>38352</v>
          </cell>
          <cell r="J934">
            <v>1.3812805053115131</v>
          </cell>
          <cell r="K934">
            <v>1.5340195832287222</v>
          </cell>
          <cell r="L934">
            <v>2.2190852625635236</v>
          </cell>
        </row>
        <row r="935">
          <cell r="B935">
            <v>38351</v>
          </cell>
          <cell r="C935">
            <v>48.25</v>
          </cell>
          <cell r="D935">
            <v>61.13</v>
          </cell>
          <cell r="E935">
            <v>39.56</v>
          </cell>
          <cell r="I935">
            <v>38351</v>
          </cell>
          <cell r="J935">
            <v>1.3853000287108814</v>
          </cell>
          <cell r="K935">
            <v>1.5347727843334171</v>
          </cell>
          <cell r="L935">
            <v>2.2337662337662336</v>
          </cell>
        </row>
        <row r="936">
          <cell r="B936">
            <v>38350</v>
          </cell>
          <cell r="C936">
            <v>48.82</v>
          </cell>
          <cell r="D936">
            <v>61.6</v>
          </cell>
          <cell r="E936">
            <v>39.984999999999999</v>
          </cell>
          <cell r="I936">
            <v>38350</v>
          </cell>
          <cell r="J936">
            <v>1.4016652311225954</v>
          </cell>
          <cell r="K936">
            <v>1.5465729349736381</v>
          </cell>
          <cell r="L936">
            <v>2.2577639751552794</v>
          </cell>
        </row>
        <row r="937">
          <cell r="B937">
            <v>38349</v>
          </cell>
          <cell r="C937">
            <v>48.900000000000006</v>
          </cell>
          <cell r="D937">
            <v>61.58</v>
          </cell>
          <cell r="E937">
            <v>40.125</v>
          </cell>
          <cell r="I937">
            <v>38349</v>
          </cell>
          <cell r="J937">
            <v>1.4039621016365205</v>
          </cell>
          <cell r="K937">
            <v>1.5460708009038413</v>
          </cell>
          <cell r="L937">
            <v>2.2656691134952003</v>
          </cell>
        </row>
        <row r="938">
          <cell r="B938">
            <v>38348</v>
          </cell>
          <cell r="C938">
            <v>48.44</v>
          </cell>
          <cell r="D938">
            <v>60.85</v>
          </cell>
          <cell r="E938">
            <v>39.76</v>
          </cell>
          <cell r="I938">
            <v>38348</v>
          </cell>
          <cell r="J938">
            <v>1.3907550961814528</v>
          </cell>
          <cell r="K938">
            <v>1.5277429073562643</v>
          </cell>
          <cell r="L938">
            <v>2.2450592885375493</v>
          </cell>
        </row>
        <row r="939">
          <cell r="B939">
            <v>38345</v>
          </cell>
          <cell r="C939">
            <v>48.07</v>
          </cell>
          <cell r="D939">
            <v>60.83</v>
          </cell>
          <cell r="E939">
            <v>40.160000000000004</v>
          </cell>
          <cell r="I939">
            <v>38345</v>
          </cell>
          <cell r="J939">
            <v>1.3801320700545507</v>
          </cell>
          <cell r="K939">
            <v>1.5272407732864675</v>
          </cell>
          <cell r="L939">
            <v>2.2676453980801807</v>
          </cell>
        </row>
        <row r="940">
          <cell r="B940">
            <v>38344</v>
          </cell>
          <cell r="C940">
            <v>48.07</v>
          </cell>
          <cell r="D940">
            <v>60.83</v>
          </cell>
          <cell r="E940">
            <v>40.160000000000004</v>
          </cell>
          <cell r="I940">
            <v>38344</v>
          </cell>
          <cell r="J940">
            <v>1.3801320700545507</v>
          </cell>
          <cell r="K940">
            <v>1.5272407732864675</v>
          </cell>
          <cell r="L940">
            <v>2.2676453980801807</v>
          </cell>
        </row>
        <row r="941">
          <cell r="B941">
            <v>38343</v>
          </cell>
          <cell r="C941">
            <v>48.370000000000005</v>
          </cell>
          <cell r="D941">
            <v>60.99</v>
          </cell>
          <cell r="E941">
            <v>40.125</v>
          </cell>
          <cell r="I941">
            <v>38343</v>
          </cell>
          <cell r="J941">
            <v>1.3887453344817688</v>
          </cell>
          <cell r="K941">
            <v>1.5312578458448407</v>
          </cell>
          <cell r="L941">
            <v>2.2656691134952003</v>
          </cell>
        </row>
        <row r="942">
          <cell r="B942">
            <v>38342</v>
          </cell>
          <cell r="C942">
            <v>48.410000000000004</v>
          </cell>
          <cell r="D942">
            <v>61.04</v>
          </cell>
          <cell r="E942">
            <v>39.645000000000003</v>
          </cell>
          <cell r="I942">
            <v>38342</v>
          </cell>
          <cell r="J942">
            <v>1.3898937697387312</v>
          </cell>
          <cell r="K942">
            <v>1.5325131810193322</v>
          </cell>
          <cell r="L942">
            <v>2.2385657820440428</v>
          </cell>
        </row>
        <row r="943">
          <cell r="B943">
            <v>38341</v>
          </cell>
          <cell r="C943">
            <v>46.97</v>
          </cell>
          <cell r="D943">
            <v>60.25</v>
          </cell>
          <cell r="E943">
            <v>39.26</v>
          </cell>
          <cell r="I943">
            <v>38341</v>
          </cell>
          <cell r="J943">
            <v>1.3485501004880851</v>
          </cell>
          <cell r="K943">
            <v>1.5126788852623652</v>
          </cell>
          <cell r="L943">
            <v>2.2168266516092601</v>
          </cell>
        </row>
        <row r="944">
          <cell r="B944">
            <v>38338</v>
          </cell>
          <cell r="C944">
            <v>46.87</v>
          </cell>
          <cell r="D944">
            <v>59.97</v>
          </cell>
          <cell r="E944">
            <v>38.925000000000004</v>
          </cell>
          <cell r="I944">
            <v>38338</v>
          </cell>
          <cell r="J944">
            <v>1.345679012345679</v>
          </cell>
          <cell r="K944">
            <v>1.5056490082852121</v>
          </cell>
          <cell r="L944">
            <v>2.197910784867307</v>
          </cell>
        </row>
        <row r="945">
          <cell r="B945">
            <v>38337</v>
          </cell>
          <cell r="C945">
            <v>47.24</v>
          </cell>
          <cell r="D945">
            <v>60.910000000000004</v>
          </cell>
          <cell r="E945">
            <v>39.435000000000002</v>
          </cell>
          <cell r="I945">
            <v>38337</v>
          </cell>
          <cell r="J945">
            <v>1.3563020384725812</v>
          </cell>
          <cell r="K945">
            <v>1.5292493095656541</v>
          </cell>
          <cell r="L945">
            <v>2.2267080745341614</v>
          </cell>
        </row>
        <row r="946">
          <cell r="B946">
            <v>38336</v>
          </cell>
          <cell r="C946">
            <v>45.03</v>
          </cell>
          <cell r="D946">
            <v>60.800000000000004</v>
          </cell>
          <cell r="E946">
            <v>39.454999999999998</v>
          </cell>
          <cell r="I946">
            <v>38336</v>
          </cell>
          <cell r="J946">
            <v>1.2928509905254093</v>
          </cell>
          <cell r="K946">
            <v>1.5264875721817728</v>
          </cell>
          <cell r="L946">
            <v>2.2278373800112927</v>
          </cell>
        </row>
        <row r="947">
          <cell r="B947">
            <v>38335</v>
          </cell>
          <cell r="C947">
            <v>45.06</v>
          </cell>
          <cell r="D947">
            <v>60.77</v>
          </cell>
          <cell r="E947">
            <v>38.980000000000004</v>
          </cell>
          <cell r="I947">
            <v>38335</v>
          </cell>
          <cell r="J947">
            <v>1.293712316968131</v>
          </cell>
          <cell r="K947">
            <v>1.5257343710770777</v>
          </cell>
          <cell r="L947">
            <v>2.2010163749294187</v>
          </cell>
        </row>
        <row r="948">
          <cell r="B948">
            <v>38334</v>
          </cell>
          <cell r="C948">
            <v>44.67</v>
          </cell>
          <cell r="D948">
            <v>59.85</v>
          </cell>
          <cell r="E948">
            <v>38.5</v>
          </cell>
          <cell r="I948">
            <v>38334</v>
          </cell>
          <cell r="J948">
            <v>1.2825150732127477</v>
          </cell>
          <cell r="K948">
            <v>1.5026362038664325</v>
          </cell>
          <cell r="L948">
            <v>2.1739130434782608</v>
          </cell>
        </row>
        <row r="949">
          <cell r="B949">
            <v>38331</v>
          </cell>
          <cell r="C949">
            <v>44.93</v>
          </cell>
          <cell r="D949">
            <v>59.14</v>
          </cell>
          <cell r="E949">
            <v>37.884999999999998</v>
          </cell>
          <cell r="I949">
            <v>38331</v>
          </cell>
          <cell r="J949">
            <v>1.2899799023830032</v>
          </cell>
          <cell r="K949">
            <v>1.4848104443886518</v>
          </cell>
          <cell r="L949">
            <v>2.1391869000564649</v>
          </cell>
        </row>
        <row r="950">
          <cell r="B950">
            <v>38330</v>
          </cell>
          <cell r="C950">
            <v>44.85</v>
          </cell>
          <cell r="D950">
            <v>58.85</v>
          </cell>
          <cell r="E950">
            <v>37.715000000000003</v>
          </cell>
          <cell r="I950">
            <v>38330</v>
          </cell>
          <cell r="J950">
            <v>1.2876830318690784</v>
          </cell>
          <cell r="K950">
            <v>1.4775295003766007</v>
          </cell>
          <cell r="L950">
            <v>2.1295878035008471</v>
          </cell>
        </row>
        <row r="951">
          <cell r="B951">
            <v>38329</v>
          </cell>
          <cell r="C951">
            <v>44.82</v>
          </cell>
          <cell r="D951">
            <v>58.03</v>
          </cell>
          <cell r="E951">
            <v>37.36</v>
          </cell>
          <cell r="I951">
            <v>38329</v>
          </cell>
          <cell r="J951">
            <v>1.2868217054263567</v>
          </cell>
          <cell r="K951">
            <v>1.4569420035149385</v>
          </cell>
          <cell r="L951">
            <v>2.1095426312817618</v>
          </cell>
        </row>
        <row r="952">
          <cell r="B952">
            <v>38328</v>
          </cell>
          <cell r="C952">
            <v>44.79</v>
          </cell>
          <cell r="D952">
            <v>57.74</v>
          </cell>
          <cell r="E952">
            <v>38.200000000000003</v>
          </cell>
          <cell r="I952">
            <v>38328</v>
          </cell>
          <cell r="J952">
            <v>1.2859603789836349</v>
          </cell>
          <cell r="K952">
            <v>1.4496610595028874</v>
          </cell>
          <cell r="L952">
            <v>2.1569734613212876</v>
          </cell>
        </row>
        <row r="953">
          <cell r="B953">
            <v>38327</v>
          </cell>
          <cell r="C953">
            <v>45.11</v>
          </cell>
          <cell r="D953">
            <v>57.95</v>
          </cell>
          <cell r="E953">
            <v>38.72</v>
          </cell>
          <cell r="I953">
            <v>38327</v>
          </cell>
          <cell r="J953">
            <v>1.2951478610393339</v>
          </cell>
          <cell r="K953">
            <v>1.4549334672357521</v>
          </cell>
          <cell r="L953">
            <v>2.1863354037267078</v>
          </cell>
        </row>
        <row r="954">
          <cell r="B954">
            <v>38324</v>
          </cell>
          <cell r="C954">
            <v>45.27</v>
          </cell>
          <cell r="D954">
            <v>58.300000000000004</v>
          </cell>
          <cell r="E954">
            <v>39.125</v>
          </cell>
          <cell r="I954">
            <v>38324</v>
          </cell>
          <cell r="J954">
            <v>1.2997416020671837</v>
          </cell>
          <cell r="K954">
            <v>1.4637208134571933</v>
          </cell>
          <cell r="L954">
            <v>2.2092038396386222</v>
          </cell>
        </row>
        <row r="955">
          <cell r="B955">
            <v>38323</v>
          </cell>
          <cell r="C955">
            <v>44.88</v>
          </cell>
          <cell r="D955">
            <v>58</v>
          </cell>
          <cell r="E955">
            <v>37.975000000000001</v>
          </cell>
          <cell r="I955">
            <v>38323</v>
          </cell>
          <cell r="J955">
            <v>1.2885443583118004</v>
          </cell>
          <cell r="K955">
            <v>1.4561888024102436</v>
          </cell>
          <cell r="L955">
            <v>2.1442687747035571</v>
          </cell>
        </row>
        <row r="956">
          <cell r="B956">
            <v>38322</v>
          </cell>
          <cell r="C956">
            <v>44.65</v>
          </cell>
          <cell r="D956">
            <v>57.620000000000005</v>
          </cell>
          <cell r="E956">
            <v>37.57</v>
          </cell>
          <cell r="I956">
            <v>38322</v>
          </cell>
          <cell r="J956">
            <v>1.2819408555842664</v>
          </cell>
          <cell r="K956">
            <v>1.4466482550841075</v>
          </cell>
          <cell r="L956">
            <v>2.1214003387916431</v>
          </cell>
        </row>
        <row r="957">
          <cell r="B957">
            <v>38321</v>
          </cell>
          <cell r="C957">
            <v>44.03</v>
          </cell>
          <cell r="D957">
            <v>57.49</v>
          </cell>
          <cell r="E957">
            <v>37.814999999999998</v>
          </cell>
          <cell r="I957">
            <v>38321</v>
          </cell>
          <cell r="J957">
            <v>1.2641401091013496</v>
          </cell>
          <cell r="K957">
            <v>1.4433843836304294</v>
          </cell>
          <cell r="L957">
            <v>2.1352343308865045</v>
          </cell>
        </row>
        <row r="958">
          <cell r="B958">
            <v>38320</v>
          </cell>
          <cell r="C958">
            <v>44.82</v>
          </cell>
          <cell r="D958">
            <v>57.89</v>
          </cell>
          <cell r="E958">
            <v>37.685000000000002</v>
          </cell>
          <cell r="I958">
            <v>38320</v>
          </cell>
          <cell r="J958">
            <v>1.2868217054263567</v>
          </cell>
          <cell r="K958">
            <v>1.4534270650263621</v>
          </cell>
          <cell r="L958">
            <v>2.1278938452851497</v>
          </cell>
        </row>
        <row r="959">
          <cell r="B959">
            <v>38317</v>
          </cell>
          <cell r="C959">
            <v>44.64</v>
          </cell>
          <cell r="D959">
            <v>58.19</v>
          </cell>
          <cell r="E959">
            <v>37.660000000000004</v>
          </cell>
          <cell r="I959">
            <v>38317</v>
          </cell>
          <cell r="J959">
            <v>1.281653746770026</v>
          </cell>
          <cell r="K959">
            <v>1.4609590760733115</v>
          </cell>
          <cell r="L959">
            <v>2.1264822134387353</v>
          </cell>
        </row>
        <row r="960">
          <cell r="B960">
            <v>38316</v>
          </cell>
          <cell r="C960">
            <v>44.410000000000004</v>
          </cell>
          <cell r="D960">
            <v>57.36</v>
          </cell>
          <cell r="E960">
            <v>37.53</v>
          </cell>
          <cell r="I960">
            <v>38316</v>
          </cell>
          <cell r="J960">
            <v>1.2750502440424922</v>
          </cell>
          <cell r="K960">
            <v>1.4401205121767513</v>
          </cell>
          <cell r="L960">
            <v>2.1191417278373801</v>
          </cell>
        </row>
        <row r="961">
          <cell r="B961">
            <v>38315</v>
          </cell>
          <cell r="C961">
            <v>44.410000000000004</v>
          </cell>
          <cell r="D961">
            <v>57.36</v>
          </cell>
          <cell r="E961">
            <v>37.53</v>
          </cell>
          <cell r="I961">
            <v>38315</v>
          </cell>
          <cell r="J961">
            <v>1.2750502440424922</v>
          </cell>
          <cell r="K961">
            <v>1.4401205121767513</v>
          </cell>
          <cell r="L961">
            <v>2.1191417278373801</v>
          </cell>
        </row>
        <row r="962">
          <cell r="B962">
            <v>38314</v>
          </cell>
          <cell r="C962">
            <v>44.14</v>
          </cell>
          <cell r="D962">
            <v>57.19</v>
          </cell>
          <cell r="E962">
            <v>37.5</v>
          </cell>
          <cell r="I962">
            <v>38314</v>
          </cell>
          <cell r="J962">
            <v>1.2672983060579961</v>
          </cell>
          <cell r="K962">
            <v>1.4358523725834798</v>
          </cell>
          <cell r="L962">
            <v>2.1174477696216827</v>
          </cell>
        </row>
        <row r="963">
          <cell r="B963">
            <v>38313</v>
          </cell>
          <cell r="C963">
            <v>44</v>
          </cell>
          <cell r="D963">
            <v>57.75</v>
          </cell>
          <cell r="E963">
            <v>37.79</v>
          </cell>
          <cell r="I963">
            <v>38313</v>
          </cell>
          <cell r="J963">
            <v>1.2632787826586276</v>
          </cell>
          <cell r="K963">
            <v>1.4499121265377857</v>
          </cell>
          <cell r="L963">
            <v>2.1338226990400901</v>
          </cell>
        </row>
        <row r="964">
          <cell r="B964">
            <v>38310</v>
          </cell>
          <cell r="C964">
            <v>43.85</v>
          </cell>
          <cell r="D964">
            <v>58.050000000000004</v>
          </cell>
          <cell r="E964">
            <v>38</v>
          </cell>
          <cell r="I964">
            <v>38310</v>
          </cell>
          <cell r="J964">
            <v>1.2589721504450189</v>
          </cell>
          <cell r="K964">
            <v>1.4574441375847353</v>
          </cell>
          <cell r="L964">
            <v>2.1456804065499715</v>
          </cell>
        </row>
        <row r="965">
          <cell r="B965">
            <v>38309</v>
          </cell>
          <cell r="C965">
            <v>43.93</v>
          </cell>
          <cell r="D965">
            <v>58.7</v>
          </cell>
          <cell r="E965">
            <v>38.900000000000006</v>
          </cell>
          <cell r="I965">
            <v>38309</v>
          </cell>
          <cell r="J965">
            <v>1.2612690209589434</v>
          </cell>
          <cell r="K965">
            <v>1.473763494853126</v>
          </cell>
          <cell r="L965">
            <v>2.1964991530208922</v>
          </cell>
        </row>
        <row r="966">
          <cell r="B966">
            <v>38308</v>
          </cell>
          <cell r="C966">
            <v>44.77</v>
          </cell>
          <cell r="D966">
            <v>57.42</v>
          </cell>
          <cell r="E966">
            <v>37.805</v>
          </cell>
          <cell r="I966">
            <v>38308</v>
          </cell>
          <cell r="J966">
            <v>1.2853861613551538</v>
          </cell>
          <cell r="K966">
            <v>1.4416269143861411</v>
          </cell>
          <cell r="L966">
            <v>2.1346696781479388</v>
          </cell>
        </row>
        <row r="967">
          <cell r="B967">
            <v>38307</v>
          </cell>
          <cell r="C967">
            <v>44.27</v>
          </cell>
          <cell r="D967">
            <v>54.39</v>
          </cell>
          <cell r="E967">
            <v>36.56</v>
          </cell>
          <cell r="I967">
            <v>38307</v>
          </cell>
          <cell r="J967">
            <v>1.2710307206431239</v>
          </cell>
          <cell r="K967">
            <v>1.3655536028119508</v>
          </cell>
          <cell r="L967">
            <v>2.064370412196499</v>
          </cell>
        </row>
        <row r="968">
          <cell r="B968">
            <v>38306</v>
          </cell>
          <cell r="C968">
            <v>44.01</v>
          </cell>
          <cell r="D968">
            <v>54.300000000000004</v>
          </cell>
          <cell r="E968">
            <v>36.414999999999999</v>
          </cell>
          <cell r="I968">
            <v>38306</v>
          </cell>
          <cell r="J968">
            <v>1.2635658914728682</v>
          </cell>
          <cell r="K968">
            <v>1.3632939994978661</v>
          </cell>
          <cell r="L968">
            <v>2.056182947487295</v>
          </cell>
        </row>
        <row r="969">
          <cell r="B969">
            <v>38303</v>
          </cell>
          <cell r="C969">
            <v>43.730000000000004</v>
          </cell>
          <cell r="D969">
            <v>54.74</v>
          </cell>
          <cell r="E969">
            <v>36.46</v>
          </cell>
          <cell r="I969">
            <v>38303</v>
          </cell>
          <cell r="J969">
            <v>1.2555268446741317</v>
          </cell>
          <cell r="K969">
            <v>1.374340949033392</v>
          </cell>
          <cell r="L969">
            <v>2.0587238848108411</v>
          </cell>
        </row>
        <row r="970">
          <cell r="B970">
            <v>38302</v>
          </cell>
          <cell r="C970">
            <v>43.61</v>
          </cell>
          <cell r="D970">
            <v>54.550000000000004</v>
          </cell>
          <cell r="E970">
            <v>36.335000000000001</v>
          </cell>
          <cell r="I970">
            <v>38302</v>
          </cell>
          <cell r="J970">
            <v>1.2520815389032445</v>
          </cell>
          <cell r="K970">
            <v>1.3695706753703241</v>
          </cell>
          <cell r="L970">
            <v>2.0516657255787689</v>
          </cell>
        </row>
        <row r="971">
          <cell r="B971">
            <v>38301</v>
          </cell>
          <cell r="C971">
            <v>42.95</v>
          </cell>
          <cell r="D971">
            <v>54.01</v>
          </cell>
          <cell r="E971">
            <v>35.895000000000003</v>
          </cell>
          <cell r="I971">
            <v>38301</v>
          </cell>
          <cell r="J971">
            <v>1.233132357163365</v>
          </cell>
          <cell r="K971">
            <v>1.3560130554858147</v>
          </cell>
          <cell r="L971">
            <v>2.0268210050818749</v>
          </cell>
        </row>
        <row r="972">
          <cell r="B972">
            <v>38300</v>
          </cell>
          <cell r="C972">
            <v>42.94</v>
          </cell>
          <cell r="D972">
            <v>53.900000000000006</v>
          </cell>
          <cell r="E972">
            <v>35.575000000000003</v>
          </cell>
          <cell r="I972">
            <v>38300</v>
          </cell>
          <cell r="J972">
            <v>1.2328452483491243</v>
          </cell>
          <cell r="K972">
            <v>1.3532513181019334</v>
          </cell>
          <cell r="L972">
            <v>2.0087521174477696</v>
          </cell>
        </row>
        <row r="973">
          <cell r="B973">
            <v>38299</v>
          </cell>
          <cell r="C973">
            <v>42.85</v>
          </cell>
          <cell r="D973">
            <v>54.42</v>
          </cell>
          <cell r="E973">
            <v>35.090000000000003</v>
          </cell>
          <cell r="I973">
            <v>38299</v>
          </cell>
          <cell r="J973">
            <v>1.2302612690209591</v>
          </cell>
          <cell r="K973">
            <v>1.3663068039166459</v>
          </cell>
          <cell r="L973">
            <v>1.9813664596273293</v>
          </cell>
        </row>
        <row r="974">
          <cell r="B974">
            <v>38296</v>
          </cell>
          <cell r="C974">
            <v>42.51</v>
          </cell>
          <cell r="D974">
            <v>54.06</v>
          </cell>
          <cell r="E974">
            <v>35.18</v>
          </cell>
          <cell r="I974">
            <v>38296</v>
          </cell>
          <cell r="J974">
            <v>1.2204995693367786</v>
          </cell>
          <cell r="K974">
            <v>1.3572683906603065</v>
          </cell>
          <cell r="L974">
            <v>1.986448334274421</v>
          </cell>
        </row>
        <row r="975">
          <cell r="B975">
            <v>38295</v>
          </cell>
          <cell r="C975">
            <v>42.71</v>
          </cell>
          <cell r="D975">
            <v>54.230000000000004</v>
          </cell>
          <cell r="E975">
            <v>35.575000000000003</v>
          </cell>
          <cell r="I975">
            <v>38295</v>
          </cell>
          <cell r="J975">
            <v>1.2262417456215906</v>
          </cell>
          <cell r="K975">
            <v>1.3615365302535778</v>
          </cell>
          <cell r="L975">
            <v>2.0087521174477696</v>
          </cell>
        </row>
        <row r="976">
          <cell r="B976">
            <v>38294</v>
          </cell>
          <cell r="C976">
            <v>42.08</v>
          </cell>
          <cell r="D976">
            <v>50</v>
          </cell>
          <cell r="E976">
            <v>35.375</v>
          </cell>
          <cell r="I976">
            <v>38294</v>
          </cell>
          <cell r="J976">
            <v>1.2081538903244329</v>
          </cell>
          <cell r="K976">
            <v>1.2553351744915893</v>
          </cell>
          <cell r="L976">
            <v>1.9974590626764539</v>
          </cell>
        </row>
        <row r="977">
          <cell r="B977">
            <v>38293</v>
          </cell>
          <cell r="C977">
            <v>41.93</v>
          </cell>
          <cell r="D977">
            <v>48.57</v>
          </cell>
          <cell r="E977">
            <v>34.950000000000003</v>
          </cell>
          <cell r="I977">
            <v>38293</v>
          </cell>
          <cell r="J977">
            <v>1.2038472581108242</v>
          </cell>
          <cell r="K977">
            <v>1.2194325885011299</v>
          </cell>
          <cell r="L977">
            <v>1.9734613212874084</v>
          </cell>
        </row>
        <row r="978">
          <cell r="B978">
            <v>38292</v>
          </cell>
          <cell r="C978">
            <v>41.75</v>
          </cell>
          <cell r="D978">
            <v>48.550000000000004</v>
          </cell>
          <cell r="E978">
            <v>34.69</v>
          </cell>
          <cell r="I978">
            <v>38292</v>
          </cell>
          <cell r="J978">
            <v>1.1986792994544933</v>
          </cell>
          <cell r="K978">
            <v>1.2189304544313333</v>
          </cell>
          <cell r="L978">
            <v>1.9587803500846976</v>
          </cell>
        </row>
        <row r="979">
          <cell r="B979">
            <v>38289</v>
          </cell>
          <cell r="C979">
            <v>41.160000000000004</v>
          </cell>
          <cell r="D979">
            <v>48.46</v>
          </cell>
          <cell r="E979">
            <v>34.43</v>
          </cell>
          <cell r="I979">
            <v>38289</v>
          </cell>
          <cell r="J979">
            <v>1.1817398794142981</v>
          </cell>
          <cell r="K979">
            <v>1.2166708511172484</v>
          </cell>
          <cell r="L979">
            <v>1.9440993788819874</v>
          </cell>
        </row>
        <row r="980">
          <cell r="B980">
            <v>38288</v>
          </cell>
          <cell r="C980">
            <v>41.1</v>
          </cell>
          <cell r="D980">
            <v>48.69</v>
          </cell>
          <cell r="E980">
            <v>34.619999999999997</v>
          </cell>
          <cell r="I980">
            <v>38288</v>
          </cell>
          <cell r="J980">
            <v>1.1800172265288544</v>
          </cell>
          <cell r="K980">
            <v>1.2224453929199095</v>
          </cell>
          <cell r="L980">
            <v>1.9548277809147372</v>
          </cell>
        </row>
        <row r="981">
          <cell r="B981">
            <v>38287</v>
          </cell>
          <cell r="C981">
            <v>41.21</v>
          </cell>
          <cell r="D981">
            <v>48.03</v>
          </cell>
          <cell r="E981">
            <v>34.344999999999999</v>
          </cell>
          <cell r="I981">
            <v>38287</v>
          </cell>
          <cell r="J981">
            <v>1.183175423485501</v>
          </cell>
          <cell r="K981">
            <v>1.2058749686166208</v>
          </cell>
          <cell r="L981">
            <v>1.9392998306041782</v>
          </cell>
        </row>
        <row r="982">
          <cell r="B982">
            <v>38286</v>
          </cell>
          <cell r="C982">
            <v>40.869999999999997</v>
          </cell>
          <cell r="D982">
            <v>47</v>
          </cell>
          <cell r="E982">
            <v>34.075000000000003</v>
          </cell>
          <cell r="I982">
            <v>38286</v>
          </cell>
          <cell r="J982">
            <v>1.1734137238013207</v>
          </cell>
          <cell r="K982">
            <v>1.1800150640220939</v>
          </cell>
          <cell r="L982">
            <v>1.9240542066629023</v>
          </cell>
        </row>
        <row r="983">
          <cell r="B983">
            <v>38285</v>
          </cell>
          <cell r="C983">
            <v>40.619999999999997</v>
          </cell>
          <cell r="D983">
            <v>46.15</v>
          </cell>
          <cell r="E983">
            <v>33.515000000000001</v>
          </cell>
          <cell r="I983">
            <v>38285</v>
          </cell>
          <cell r="J983">
            <v>1.1662360034453056</v>
          </cell>
          <cell r="K983">
            <v>1.1586743660557368</v>
          </cell>
          <cell r="L983">
            <v>1.8924336533032184</v>
          </cell>
        </row>
        <row r="984">
          <cell r="B984">
            <v>38282</v>
          </cell>
          <cell r="C984">
            <v>40.520000000000003</v>
          </cell>
          <cell r="D984">
            <v>46.800000000000004</v>
          </cell>
          <cell r="E984">
            <v>34.094999999999999</v>
          </cell>
          <cell r="I984">
            <v>38282</v>
          </cell>
          <cell r="J984">
            <v>1.1633649153029</v>
          </cell>
          <cell r="K984">
            <v>1.1749937233241277</v>
          </cell>
          <cell r="L984">
            <v>1.9251835121400338</v>
          </cell>
        </row>
        <row r="985">
          <cell r="B985">
            <v>38281</v>
          </cell>
          <cell r="C985">
            <v>40.32</v>
          </cell>
          <cell r="D985">
            <v>47.32</v>
          </cell>
          <cell r="E985">
            <v>34.384999999999998</v>
          </cell>
          <cell r="I985">
            <v>38281</v>
          </cell>
          <cell r="J985">
            <v>1.157622739018088</v>
          </cell>
          <cell r="K985">
            <v>1.1880492091388402</v>
          </cell>
          <cell r="L985">
            <v>1.9415584415584413</v>
          </cell>
        </row>
        <row r="986">
          <cell r="B986">
            <v>38280</v>
          </cell>
          <cell r="C986">
            <v>39.700000000000003</v>
          </cell>
          <cell r="D986">
            <v>47.410000000000004</v>
          </cell>
          <cell r="E986">
            <v>34.365000000000002</v>
          </cell>
          <cell r="I986">
            <v>38280</v>
          </cell>
          <cell r="J986">
            <v>1.1398219925351709</v>
          </cell>
          <cell r="K986">
            <v>1.1903088124529251</v>
          </cell>
          <cell r="L986">
            <v>1.94042913608131</v>
          </cell>
        </row>
        <row r="987">
          <cell r="B987">
            <v>38279</v>
          </cell>
          <cell r="C987">
            <v>39.78</v>
          </cell>
          <cell r="D987">
            <v>47.400000000000006</v>
          </cell>
          <cell r="E987">
            <v>34.04</v>
          </cell>
          <cell r="I987">
            <v>38279</v>
          </cell>
          <cell r="J987">
            <v>1.1421188630490957</v>
          </cell>
          <cell r="K987">
            <v>1.1900577454180268</v>
          </cell>
          <cell r="L987">
            <v>1.9220779220779218</v>
          </cell>
        </row>
        <row r="988">
          <cell r="B988">
            <v>38278</v>
          </cell>
          <cell r="C988">
            <v>40.03</v>
          </cell>
          <cell r="D988">
            <v>47.400000000000006</v>
          </cell>
          <cell r="E988">
            <v>34.344999999999999</v>
          </cell>
          <cell r="I988">
            <v>38278</v>
          </cell>
          <cell r="J988">
            <v>1.1492965834051105</v>
          </cell>
          <cell r="K988">
            <v>1.1900577454180268</v>
          </cell>
          <cell r="L988">
            <v>1.9392998306041782</v>
          </cell>
        </row>
        <row r="989">
          <cell r="B989">
            <v>38275</v>
          </cell>
          <cell r="C989">
            <v>39.950000000000003</v>
          </cell>
          <cell r="D989">
            <v>47.36</v>
          </cell>
          <cell r="E989">
            <v>34.65</v>
          </cell>
          <cell r="I989">
            <v>38275</v>
          </cell>
          <cell r="J989">
            <v>1.146999712891186</v>
          </cell>
          <cell r="K989">
            <v>1.1890534772784334</v>
          </cell>
          <cell r="L989">
            <v>1.9565217391304346</v>
          </cell>
        </row>
        <row r="990">
          <cell r="B990">
            <v>38274</v>
          </cell>
          <cell r="C990">
            <v>40</v>
          </cell>
          <cell r="D990">
            <v>46.96</v>
          </cell>
          <cell r="E990">
            <v>34.405000000000001</v>
          </cell>
          <cell r="I990">
            <v>38274</v>
          </cell>
          <cell r="J990">
            <v>1.1484352569623888</v>
          </cell>
          <cell r="K990">
            <v>1.1790107958825007</v>
          </cell>
          <cell r="L990">
            <v>1.942687747035573</v>
          </cell>
        </row>
        <row r="991">
          <cell r="B991">
            <v>38273</v>
          </cell>
          <cell r="C991">
            <v>39.900000000000006</v>
          </cell>
          <cell r="D991">
            <v>47.160000000000004</v>
          </cell>
          <cell r="E991">
            <v>34.605000000000004</v>
          </cell>
          <cell r="I991">
            <v>38273</v>
          </cell>
          <cell r="J991">
            <v>1.1455641688199829</v>
          </cell>
          <cell r="K991">
            <v>1.1840321365804671</v>
          </cell>
          <cell r="L991">
            <v>1.9539808018068889</v>
          </cell>
        </row>
        <row r="992">
          <cell r="B992">
            <v>38272</v>
          </cell>
          <cell r="C992">
            <v>39.92</v>
          </cell>
          <cell r="D992">
            <v>46.97</v>
          </cell>
          <cell r="E992">
            <v>34.454999999999998</v>
          </cell>
          <cell r="I992">
            <v>38272</v>
          </cell>
          <cell r="J992">
            <v>1.146138386448464</v>
          </cell>
          <cell r="K992">
            <v>1.179261862917399</v>
          </cell>
          <cell r="L992">
            <v>1.9455110107284019</v>
          </cell>
        </row>
        <row r="993">
          <cell r="B993">
            <v>38271</v>
          </cell>
          <cell r="C993">
            <v>40</v>
          </cell>
          <cell r="D993">
            <v>47.01</v>
          </cell>
          <cell r="E993">
            <v>34.325000000000003</v>
          </cell>
          <cell r="I993">
            <v>38271</v>
          </cell>
          <cell r="J993">
            <v>1.1484352569623888</v>
          </cell>
          <cell r="K993">
            <v>1.1802661310569922</v>
          </cell>
          <cell r="L993">
            <v>1.9381705251270469</v>
          </cell>
        </row>
        <row r="994">
          <cell r="B994">
            <v>38268</v>
          </cell>
          <cell r="C994">
            <v>39.97</v>
          </cell>
          <cell r="D994">
            <v>46.51</v>
          </cell>
          <cell r="E994">
            <v>34.410000000000004</v>
          </cell>
          <cell r="I994">
            <v>38268</v>
          </cell>
          <cell r="J994">
            <v>1.1475739305196671</v>
          </cell>
          <cell r="K994">
            <v>1.1677127793120763</v>
          </cell>
          <cell r="L994">
            <v>1.9429700734048561</v>
          </cell>
        </row>
        <row r="995">
          <cell r="B995">
            <v>38267</v>
          </cell>
          <cell r="C995">
            <v>40.07</v>
          </cell>
          <cell r="D995">
            <v>46.85</v>
          </cell>
          <cell r="E995">
            <v>34.204999999999998</v>
          </cell>
          <cell r="I995">
            <v>38267</v>
          </cell>
          <cell r="J995">
            <v>1.1504450186620729</v>
          </cell>
          <cell r="K995">
            <v>1.1762490584986192</v>
          </cell>
          <cell r="L995">
            <v>1.9313946922642573</v>
          </cell>
        </row>
        <row r="996">
          <cell r="B996">
            <v>38266</v>
          </cell>
          <cell r="C996">
            <v>40.400000000000006</v>
          </cell>
          <cell r="D996">
            <v>47.75</v>
          </cell>
          <cell r="E996">
            <v>34.58</v>
          </cell>
          <cell r="I996">
            <v>38266</v>
          </cell>
          <cell r="J996">
            <v>1.1599196095320128</v>
          </cell>
          <cell r="K996">
            <v>1.1988450916394677</v>
          </cell>
          <cell r="L996">
            <v>1.9525691699604741</v>
          </cell>
        </row>
        <row r="997">
          <cell r="B997">
            <v>38265</v>
          </cell>
          <cell r="C997">
            <v>40.5</v>
          </cell>
          <cell r="D997">
            <v>47.550000000000004</v>
          </cell>
          <cell r="E997">
            <v>34.480000000000004</v>
          </cell>
          <cell r="I997">
            <v>38265</v>
          </cell>
          <cell r="J997">
            <v>1.1627906976744187</v>
          </cell>
          <cell r="K997">
            <v>1.1938237509415015</v>
          </cell>
          <cell r="L997">
            <v>1.9469226425748165</v>
          </cell>
        </row>
        <row r="998">
          <cell r="B998">
            <v>38264</v>
          </cell>
          <cell r="C998">
            <v>40.68</v>
          </cell>
          <cell r="D998">
            <v>47.83</v>
          </cell>
          <cell r="E998">
            <v>33.910000000000004</v>
          </cell>
          <cell r="I998">
            <v>38264</v>
          </cell>
          <cell r="J998">
            <v>1.1679586563307494</v>
          </cell>
          <cell r="K998">
            <v>1.2008536279186544</v>
          </cell>
          <cell r="L998">
            <v>1.914737436476567</v>
          </cell>
        </row>
        <row r="999">
          <cell r="B999">
            <v>38261</v>
          </cell>
          <cell r="C999">
            <v>40.69</v>
          </cell>
          <cell r="D999">
            <v>48</v>
          </cell>
          <cell r="E999">
            <v>34.535000000000004</v>
          </cell>
          <cell r="I999">
            <v>38261</v>
          </cell>
          <cell r="J999">
            <v>1.16824576514499</v>
          </cell>
          <cell r="K999">
            <v>1.2051217675119257</v>
          </cell>
          <cell r="L999">
            <v>1.9500282326369285</v>
          </cell>
        </row>
        <row r="1000">
          <cell r="B1000">
            <v>38260</v>
          </cell>
          <cell r="C1000">
            <v>40.26</v>
          </cell>
          <cell r="D1000">
            <v>47.04</v>
          </cell>
          <cell r="E1000">
            <v>34.020000000000003</v>
          </cell>
          <cell r="I1000">
            <v>38260</v>
          </cell>
          <cell r="J1000">
            <v>1.1559000861326443</v>
          </cell>
          <cell r="K1000">
            <v>1.1810193321616873</v>
          </cell>
          <cell r="L1000">
            <v>1.9209486166007905</v>
          </cell>
        </row>
        <row r="1001">
          <cell r="B1001">
            <v>38259</v>
          </cell>
          <cell r="C1001">
            <v>40.200000000000003</v>
          </cell>
          <cell r="D1001">
            <v>46.52</v>
          </cell>
          <cell r="E1001">
            <v>33.634999999999998</v>
          </cell>
          <cell r="I1001">
            <v>38259</v>
          </cell>
          <cell r="J1001">
            <v>1.1541774332472008</v>
          </cell>
          <cell r="K1001">
            <v>1.1679638463469748</v>
          </cell>
          <cell r="L1001">
            <v>1.8992094861660076</v>
          </cell>
        </row>
        <row r="1002">
          <cell r="B1002">
            <v>38258</v>
          </cell>
          <cell r="C1002">
            <v>40.5</v>
          </cell>
          <cell r="D1002">
            <v>46.230000000000004</v>
          </cell>
          <cell r="E1002">
            <v>33.725000000000001</v>
          </cell>
          <cell r="I1002">
            <v>38258</v>
          </cell>
          <cell r="J1002">
            <v>1.1627906976744187</v>
          </cell>
          <cell r="K1002">
            <v>1.1606829023349237</v>
          </cell>
          <cell r="L1002">
            <v>1.9042913608131</v>
          </cell>
        </row>
        <row r="1003">
          <cell r="B1003">
            <v>38257</v>
          </cell>
          <cell r="C1003">
            <v>40.340000000000003</v>
          </cell>
          <cell r="D1003">
            <v>45.15</v>
          </cell>
          <cell r="E1003">
            <v>33.125</v>
          </cell>
          <cell r="I1003">
            <v>38257</v>
          </cell>
          <cell r="J1003">
            <v>1.1581969566465693</v>
          </cell>
          <cell r="K1003">
            <v>1.133567662565905</v>
          </cell>
          <cell r="L1003">
            <v>1.8704121964991529</v>
          </cell>
        </row>
        <row r="1004">
          <cell r="B1004">
            <v>38254</v>
          </cell>
          <cell r="C1004">
            <v>40.25</v>
          </cell>
          <cell r="D1004">
            <v>45.21</v>
          </cell>
          <cell r="E1004">
            <v>33.355000000000004</v>
          </cell>
          <cell r="I1004">
            <v>38254</v>
          </cell>
          <cell r="J1004">
            <v>1.1556129773184036</v>
          </cell>
          <cell r="K1004">
            <v>1.135074064775295</v>
          </cell>
          <cell r="L1004">
            <v>1.8833992094861662</v>
          </cell>
        </row>
        <row r="1005">
          <cell r="B1005">
            <v>38253</v>
          </cell>
          <cell r="C1005">
            <v>40.36</v>
          </cell>
          <cell r="D1005">
            <v>45.730000000000004</v>
          </cell>
          <cell r="E1005">
            <v>33.89</v>
          </cell>
          <cell r="I1005">
            <v>38253</v>
          </cell>
          <cell r="J1005">
            <v>1.1587711742750504</v>
          </cell>
          <cell r="K1005">
            <v>1.1481295505900078</v>
          </cell>
          <cell r="L1005">
            <v>1.9136081309994353</v>
          </cell>
        </row>
        <row r="1006">
          <cell r="B1006">
            <v>38252</v>
          </cell>
          <cell r="C1006">
            <v>39.17</v>
          </cell>
          <cell r="D1006">
            <v>45.38</v>
          </cell>
          <cell r="E1006">
            <v>33.480000000000004</v>
          </cell>
          <cell r="I1006">
            <v>38252</v>
          </cell>
          <cell r="J1006">
            <v>1.1246052253804193</v>
          </cell>
          <cell r="K1006">
            <v>1.1393422043685666</v>
          </cell>
          <cell r="L1006">
            <v>1.8904573687182384</v>
          </cell>
        </row>
        <row r="1007">
          <cell r="B1007">
            <v>38251</v>
          </cell>
          <cell r="C1007">
            <v>39.25</v>
          </cell>
          <cell r="D1007">
            <v>46.15</v>
          </cell>
          <cell r="E1007">
            <v>34.049999999999997</v>
          </cell>
          <cell r="I1007">
            <v>38251</v>
          </cell>
          <cell r="J1007">
            <v>1.1269020958943441</v>
          </cell>
          <cell r="K1007">
            <v>1.1586743660557368</v>
          </cell>
          <cell r="L1007">
            <v>1.9226425748164877</v>
          </cell>
        </row>
        <row r="1008">
          <cell r="B1008">
            <v>38250</v>
          </cell>
          <cell r="C1008">
            <v>39.1</v>
          </cell>
          <cell r="D1008">
            <v>47.08</v>
          </cell>
          <cell r="E1008">
            <v>34.945</v>
          </cell>
          <cell r="I1008">
            <v>38250</v>
          </cell>
          <cell r="J1008">
            <v>1.1225954636807352</v>
          </cell>
          <cell r="K1008">
            <v>1.1820236003012805</v>
          </cell>
          <cell r="L1008">
            <v>1.9731789949181253</v>
          </cell>
        </row>
        <row r="1009">
          <cell r="B1009">
            <v>38247</v>
          </cell>
          <cell r="C1009">
            <v>39.800000000000004</v>
          </cell>
          <cell r="D1009">
            <v>48.480000000000004</v>
          </cell>
          <cell r="E1009">
            <v>36.19</v>
          </cell>
          <cell r="I1009">
            <v>38247</v>
          </cell>
          <cell r="J1009">
            <v>1.142693080677577</v>
          </cell>
          <cell r="K1009">
            <v>1.2171729851870452</v>
          </cell>
          <cell r="L1009">
            <v>2.043478260869565</v>
          </cell>
        </row>
        <row r="1010">
          <cell r="B1010">
            <v>38246</v>
          </cell>
          <cell r="C1010">
            <v>39.72</v>
          </cell>
          <cell r="D1010">
            <v>48.910000000000004</v>
          </cell>
          <cell r="E1010">
            <v>36.69</v>
          </cell>
          <cell r="I1010">
            <v>38246</v>
          </cell>
          <cell r="J1010">
            <v>1.140396210163652</v>
          </cell>
          <cell r="K1010">
            <v>1.2279688676876728</v>
          </cell>
          <cell r="L1010">
            <v>2.0717108977978542</v>
          </cell>
        </row>
        <row r="1011">
          <cell r="B1011">
            <v>38245</v>
          </cell>
          <cell r="C1011">
            <v>39.72</v>
          </cell>
          <cell r="D1011">
            <v>48.95</v>
          </cell>
          <cell r="E1011">
            <v>37.17</v>
          </cell>
          <cell r="I1011">
            <v>38245</v>
          </cell>
          <cell r="J1011">
            <v>1.140396210163652</v>
          </cell>
          <cell r="K1011">
            <v>1.228973135827266</v>
          </cell>
          <cell r="L1011">
            <v>2.0988142292490117</v>
          </cell>
        </row>
        <row r="1012">
          <cell r="B1012">
            <v>38244</v>
          </cell>
          <cell r="C1012">
            <v>39.82</v>
          </cell>
          <cell r="D1012">
            <v>49.1</v>
          </cell>
          <cell r="E1012">
            <v>37.78</v>
          </cell>
          <cell r="I1012">
            <v>38244</v>
          </cell>
          <cell r="J1012">
            <v>1.1432672983060581</v>
          </cell>
          <cell r="K1012">
            <v>1.2327391413507407</v>
          </cell>
          <cell r="L1012">
            <v>2.1332580463015245</v>
          </cell>
        </row>
        <row r="1013">
          <cell r="B1013">
            <v>38243</v>
          </cell>
          <cell r="C1013">
            <v>39.380000000000003</v>
          </cell>
          <cell r="D1013">
            <v>48.84</v>
          </cell>
          <cell r="E1013">
            <v>37.35</v>
          </cell>
          <cell r="I1013">
            <v>38243</v>
          </cell>
          <cell r="J1013">
            <v>1.1306345104794719</v>
          </cell>
          <cell r="K1013">
            <v>1.2262113984433844</v>
          </cell>
          <cell r="L1013">
            <v>2.1089779785431961</v>
          </cell>
        </row>
        <row r="1014">
          <cell r="B1014">
            <v>38240</v>
          </cell>
          <cell r="C1014">
            <v>39.47</v>
          </cell>
          <cell r="D1014">
            <v>49.95</v>
          </cell>
          <cell r="E1014">
            <v>37.36</v>
          </cell>
          <cell r="I1014">
            <v>38240</v>
          </cell>
          <cell r="J1014">
            <v>1.1332184898076372</v>
          </cell>
          <cell r="K1014">
            <v>1.2540798393170978</v>
          </cell>
          <cell r="L1014">
            <v>2.1095426312817618</v>
          </cell>
        </row>
        <row r="1015">
          <cell r="B1015">
            <v>38239</v>
          </cell>
          <cell r="C1015">
            <v>39.94</v>
          </cell>
          <cell r="D1015">
            <v>49.67</v>
          </cell>
          <cell r="E1015">
            <v>37.255000000000003</v>
          </cell>
          <cell r="I1015">
            <v>38239</v>
          </cell>
          <cell r="J1015">
            <v>1.1467126040769451</v>
          </cell>
          <cell r="K1015">
            <v>1.2470499623399449</v>
          </cell>
          <cell r="L1015">
            <v>2.1036137775268209</v>
          </cell>
        </row>
        <row r="1016">
          <cell r="B1016">
            <v>38238</v>
          </cell>
          <cell r="C1016">
            <v>40.35</v>
          </cell>
          <cell r="D1016">
            <v>49.61</v>
          </cell>
          <cell r="E1016">
            <v>37.5</v>
          </cell>
          <cell r="I1016">
            <v>38238</v>
          </cell>
          <cell r="J1016">
            <v>1.1584840654608097</v>
          </cell>
          <cell r="K1016">
            <v>1.2455435601305549</v>
          </cell>
          <cell r="L1016">
            <v>2.1174477696216827</v>
          </cell>
        </row>
        <row r="1017">
          <cell r="B1017">
            <v>38237</v>
          </cell>
          <cell r="C1017">
            <v>40.14</v>
          </cell>
          <cell r="D1017">
            <v>49.53</v>
          </cell>
          <cell r="E1017">
            <v>38.024999999999999</v>
          </cell>
          <cell r="I1017">
            <v>38237</v>
          </cell>
          <cell r="J1017">
            <v>1.1524547803617571</v>
          </cell>
          <cell r="K1017">
            <v>1.2435350238513685</v>
          </cell>
          <cell r="L1017">
            <v>2.1470920383963858</v>
          </cell>
        </row>
        <row r="1018">
          <cell r="B1018">
            <v>38236</v>
          </cell>
          <cell r="C1018">
            <v>39.630000000000003</v>
          </cell>
          <cell r="D1018">
            <v>49.2</v>
          </cell>
          <cell r="E1018">
            <v>37.800000000000004</v>
          </cell>
          <cell r="I1018">
            <v>38236</v>
          </cell>
          <cell r="J1018">
            <v>1.1378122308354868</v>
          </cell>
          <cell r="K1018">
            <v>1.2352498116997239</v>
          </cell>
          <cell r="L1018">
            <v>2.1343873517786562</v>
          </cell>
        </row>
        <row r="1019">
          <cell r="B1019">
            <v>38233</v>
          </cell>
          <cell r="C1019">
            <v>39.630000000000003</v>
          </cell>
          <cell r="D1019">
            <v>49.2</v>
          </cell>
          <cell r="E1019">
            <v>37.800000000000004</v>
          </cell>
          <cell r="I1019">
            <v>38233</v>
          </cell>
          <cell r="J1019">
            <v>1.1378122308354868</v>
          </cell>
          <cell r="K1019">
            <v>1.2352498116997239</v>
          </cell>
          <cell r="L1019">
            <v>2.1343873517786562</v>
          </cell>
        </row>
        <row r="1020">
          <cell r="B1020">
            <v>38232</v>
          </cell>
          <cell r="C1020">
            <v>40.36</v>
          </cell>
          <cell r="D1020">
            <v>49.13</v>
          </cell>
          <cell r="E1020">
            <v>37.884999999999998</v>
          </cell>
          <cell r="I1020">
            <v>38232</v>
          </cell>
          <cell r="J1020">
            <v>1.1587711742750504</v>
          </cell>
          <cell r="K1020">
            <v>1.2334923424554358</v>
          </cell>
          <cell r="L1020">
            <v>2.1391869000564649</v>
          </cell>
        </row>
        <row r="1021">
          <cell r="B1021">
            <v>38231</v>
          </cell>
          <cell r="C1021">
            <v>39.900000000000006</v>
          </cell>
          <cell r="D1021">
            <v>49</v>
          </cell>
          <cell r="E1021">
            <v>37.524999999999999</v>
          </cell>
          <cell r="I1021">
            <v>38231</v>
          </cell>
          <cell r="J1021">
            <v>1.1455641688199829</v>
          </cell>
          <cell r="K1021">
            <v>1.2302284710017575</v>
          </cell>
          <cell r="L1021">
            <v>2.118859401468097</v>
          </cell>
        </row>
        <row r="1022">
          <cell r="B1022">
            <v>38230</v>
          </cell>
          <cell r="C1022">
            <v>40.119999999999997</v>
          </cell>
          <cell r="D1022">
            <v>48.95</v>
          </cell>
          <cell r="E1022">
            <v>37.75</v>
          </cell>
          <cell r="I1022">
            <v>38230</v>
          </cell>
          <cell r="J1022">
            <v>1.151880562733276</v>
          </cell>
          <cell r="K1022">
            <v>1.228973135827266</v>
          </cell>
          <cell r="L1022">
            <v>2.1315640880858271</v>
          </cell>
        </row>
        <row r="1023">
          <cell r="B1023">
            <v>38229</v>
          </cell>
          <cell r="C1023">
            <v>39.700000000000003</v>
          </cell>
          <cell r="D1023">
            <v>48.980000000000004</v>
          </cell>
          <cell r="E1023">
            <v>37.39</v>
          </cell>
          <cell r="I1023">
            <v>38229</v>
          </cell>
          <cell r="J1023">
            <v>1.1398219925351709</v>
          </cell>
          <cell r="K1023">
            <v>1.2297263369319611</v>
          </cell>
          <cell r="L1023">
            <v>2.1112365894974592</v>
          </cell>
        </row>
        <row r="1024">
          <cell r="B1024">
            <v>38226</v>
          </cell>
          <cell r="C1024">
            <v>39.19</v>
          </cell>
          <cell r="D1024">
            <v>49.13</v>
          </cell>
          <cell r="E1024">
            <v>36.905000000000001</v>
          </cell>
          <cell r="I1024">
            <v>38226</v>
          </cell>
          <cell r="J1024">
            <v>1.1251794430089004</v>
          </cell>
          <cell r="K1024">
            <v>1.2334923424554358</v>
          </cell>
          <cell r="L1024">
            <v>2.0838509316770186</v>
          </cell>
        </row>
        <row r="1025">
          <cell r="B1025">
            <v>38225</v>
          </cell>
          <cell r="C1025">
            <v>39.090000000000003</v>
          </cell>
          <cell r="D1025">
            <v>48.980000000000004</v>
          </cell>
          <cell r="E1025">
            <v>36.685000000000002</v>
          </cell>
          <cell r="I1025">
            <v>38225</v>
          </cell>
          <cell r="J1025">
            <v>1.1223083548664945</v>
          </cell>
          <cell r="K1025">
            <v>1.2297263369319611</v>
          </cell>
          <cell r="L1025">
            <v>2.0714285714285716</v>
          </cell>
        </row>
        <row r="1026">
          <cell r="B1026">
            <v>38224</v>
          </cell>
          <cell r="C1026">
            <v>38.97</v>
          </cell>
          <cell r="D1026">
            <v>48.800000000000004</v>
          </cell>
          <cell r="E1026">
            <v>36.39</v>
          </cell>
          <cell r="I1026">
            <v>38224</v>
          </cell>
          <cell r="J1026">
            <v>1.1188630490956073</v>
          </cell>
          <cell r="K1026">
            <v>1.2252071303037912</v>
          </cell>
          <cell r="L1026">
            <v>2.0547713156408807</v>
          </cell>
        </row>
        <row r="1027">
          <cell r="B1027">
            <v>38223</v>
          </cell>
          <cell r="C1027">
            <v>39</v>
          </cell>
          <cell r="D1027">
            <v>48.81</v>
          </cell>
          <cell r="E1027">
            <v>36.475000000000001</v>
          </cell>
          <cell r="I1027">
            <v>38223</v>
          </cell>
          <cell r="J1027">
            <v>1.119724375538329</v>
          </cell>
          <cell r="K1027">
            <v>1.2254581973386895</v>
          </cell>
          <cell r="L1027">
            <v>2.0595708639186898</v>
          </cell>
        </row>
        <row r="1028">
          <cell r="B1028">
            <v>38222</v>
          </cell>
          <cell r="C1028">
            <v>38.94</v>
          </cell>
          <cell r="D1028">
            <v>48.72</v>
          </cell>
          <cell r="E1028">
            <v>36.545000000000002</v>
          </cell>
          <cell r="I1028">
            <v>38222</v>
          </cell>
          <cell r="J1028">
            <v>1.1180017226528853</v>
          </cell>
          <cell r="K1028">
            <v>1.2231985940246046</v>
          </cell>
          <cell r="L1028">
            <v>2.0635234330886503</v>
          </cell>
        </row>
        <row r="1029">
          <cell r="B1029">
            <v>38219</v>
          </cell>
          <cell r="C1029">
            <v>39</v>
          </cell>
          <cell r="D1029">
            <v>48.59</v>
          </cell>
          <cell r="E1029">
            <v>36.475000000000001</v>
          </cell>
          <cell r="I1029">
            <v>38219</v>
          </cell>
          <cell r="J1029">
            <v>1.119724375538329</v>
          </cell>
          <cell r="K1029">
            <v>1.2199347225709265</v>
          </cell>
          <cell r="L1029">
            <v>2.0595708639186898</v>
          </cell>
        </row>
        <row r="1030">
          <cell r="B1030">
            <v>38218</v>
          </cell>
          <cell r="C1030">
            <v>38.880000000000003</v>
          </cell>
          <cell r="D1030">
            <v>48.35</v>
          </cell>
          <cell r="E1030">
            <v>36.44</v>
          </cell>
          <cell r="I1030">
            <v>38218</v>
          </cell>
          <cell r="J1030">
            <v>1.1162790697674421</v>
          </cell>
          <cell r="K1030">
            <v>1.2139091137333669</v>
          </cell>
          <cell r="L1030">
            <v>2.0575945793337094</v>
          </cell>
        </row>
        <row r="1031">
          <cell r="B1031">
            <v>38217</v>
          </cell>
          <cell r="C1031">
            <v>38.770000000000003</v>
          </cell>
          <cell r="D1031">
            <v>48.33</v>
          </cell>
          <cell r="E1031">
            <v>35.950000000000003</v>
          </cell>
          <cell r="I1031">
            <v>38217</v>
          </cell>
          <cell r="J1031">
            <v>1.1131208728107955</v>
          </cell>
          <cell r="K1031">
            <v>1.2134069796635703</v>
          </cell>
          <cell r="L1031">
            <v>2.0299265951439867</v>
          </cell>
        </row>
        <row r="1032">
          <cell r="B1032">
            <v>38216</v>
          </cell>
          <cell r="C1032">
            <v>38.21</v>
          </cell>
          <cell r="D1032">
            <v>47.65</v>
          </cell>
          <cell r="E1032">
            <v>35.450000000000003</v>
          </cell>
          <cell r="I1032">
            <v>38216</v>
          </cell>
          <cell r="J1032">
            <v>1.0970427792133219</v>
          </cell>
          <cell r="K1032">
            <v>1.1963344212904845</v>
          </cell>
          <cell r="L1032">
            <v>2.0016939582156974</v>
          </cell>
        </row>
        <row r="1033">
          <cell r="B1033">
            <v>38215</v>
          </cell>
          <cell r="C1033">
            <v>38.19</v>
          </cell>
          <cell r="D1033">
            <v>47.550000000000004</v>
          </cell>
          <cell r="E1033">
            <v>35.44</v>
          </cell>
          <cell r="I1033">
            <v>38215</v>
          </cell>
          <cell r="J1033">
            <v>1.0964685615848406</v>
          </cell>
          <cell r="K1033">
            <v>1.1938237509415015</v>
          </cell>
          <cell r="L1033">
            <v>2.0011293054771313</v>
          </cell>
        </row>
        <row r="1034">
          <cell r="B1034">
            <v>38212</v>
          </cell>
          <cell r="C1034">
            <v>37.56</v>
          </cell>
          <cell r="D1034">
            <v>47.06</v>
          </cell>
          <cell r="E1034">
            <v>34.994999999999997</v>
          </cell>
          <cell r="I1034">
            <v>38212</v>
          </cell>
          <cell r="J1034">
            <v>1.0783807062876831</v>
          </cell>
          <cell r="K1034">
            <v>1.1815214662314839</v>
          </cell>
          <cell r="L1034">
            <v>1.976002258610954</v>
          </cell>
        </row>
        <row r="1035">
          <cell r="B1035">
            <v>38211</v>
          </cell>
          <cell r="C1035">
            <v>37.49</v>
          </cell>
          <cell r="D1035">
            <v>47.38</v>
          </cell>
          <cell r="E1035">
            <v>35.545000000000002</v>
          </cell>
          <cell r="I1035">
            <v>38211</v>
          </cell>
          <cell r="J1035">
            <v>1.076370944587999</v>
          </cell>
          <cell r="K1035">
            <v>1.1895556113482302</v>
          </cell>
          <cell r="L1035">
            <v>2.0070581592320722</v>
          </cell>
        </row>
        <row r="1036">
          <cell r="B1036">
            <v>38210</v>
          </cell>
          <cell r="C1036">
            <v>37.22</v>
          </cell>
          <cell r="D1036">
            <v>47.18</v>
          </cell>
          <cell r="E1036">
            <v>35.895000000000003</v>
          </cell>
          <cell r="I1036">
            <v>38210</v>
          </cell>
          <cell r="J1036">
            <v>1.0686190066035028</v>
          </cell>
          <cell r="K1036">
            <v>1.1845342706502637</v>
          </cell>
          <cell r="L1036">
            <v>2.0268210050818749</v>
          </cell>
        </row>
        <row r="1037">
          <cell r="B1037">
            <v>38209</v>
          </cell>
          <cell r="C1037">
            <v>37.200000000000003</v>
          </cell>
          <cell r="D1037">
            <v>46.910000000000004</v>
          </cell>
          <cell r="E1037">
            <v>35.85</v>
          </cell>
          <cell r="I1037">
            <v>38209</v>
          </cell>
          <cell r="J1037">
            <v>1.0680447889750218</v>
          </cell>
          <cell r="K1037">
            <v>1.1777554607080092</v>
          </cell>
          <cell r="L1037">
            <v>2.0242800677583288</v>
          </cell>
        </row>
        <row r="1038">
          <cell r="B1038">
            <v>38208</v>
          </cell>
          <cell r="C1038">
            <v>37.340000000000003</v>
          </cell>
          <cell r="D1038">
            <v>46.550000000000004</v>
          </cell>
          <cell r="E1038">
            <v>35.840000000000003</v>
          </cell>
          <cell r="I1038">
            <v>38208</v>
          </cell>
          <cell r="J1038">
            <v>1.07206431237439</v>
          </cell>
          <cell r="K1038">
            <v>1.1687170474516697</v>
          </cell>
          <cell r="L1038">
            <v>2.0237154150197632</v>
          </cell>
        </row>
        <row r="1039">
          <cell r="B1039">
            <v>38205</v>
          </cell>
          <cell r="C1039">
            <v>37.630000000000003</v>
          </cell>
          <cell r="D1039">
            <v>46.64</v>
          </cell>
          <cell r="E1039">
            <v>35.82</v>
          </cell>
          <cell r="I1039">
            <v>38205</v>
          </cell>
          <cell r="J1039">
            <v>1.0803904679873673</v>
          </cell>
          <cell r="K1039">
            <v>1.1709766507657544</v>
          </cell>
          <cell r="L1039">
            <v>2.0225861095426314</v>
          </cell>
        </row>
        <row r="1040">
          <cell r="B1040">
            <v>38204</v>
          </cell>
          <cell r="C1040">
            <v>37.76</v>
          </cell>
          <cell r="D1040">
            <v>46.800000000000004</v>
          </cell>
          <cell r="E1040">
            <v>36.380000000000003</v>
          </cell>
          <cell r="I1040">
            <v>38204</v>
          </cell>
          <cell r="J1040">
            <v>1.0841228825724949</v>
          </cell>
          <cell r="K1040">
            <v>1.1749937233241277</v>
          </cell>
          <cell r="L1040">
            <v>2.054206662902315</v>
          </cell>
        </row>
        <row r="1041">
          <cell r="B1041">
            <v>38203</v>
          </cell>
          <cell r="C1041">
            <v>38.08</v>
          </cell>
          <cell r="D1041">
            <v>47.31</v>
          </cell>
          <cell r="E1041">
            <v>36.93</v>
          </cell>
          <cell r="I1041">
            <v>38203</v>
          </cell>
          <cell r="J1041">
            <v>1.0933103646281941</v>
          </cell>
          <cell r="K1041">
            <v>1.1877981421039419</v>
          </cell>
          <cell r="L1041">
            <v>2.085262563523433</v>
          </cell>
        </row>
        <row r="1042">
          <cell r="B1042">
            <v>38202</v>
          </cell>
          <cell r="C1042">
            <v>37.880000000000003</v>
          </cell>
          <cell r="D1042">
            <v>47.52</v>
          </cell>
          <cell r="E1042">
            <v>37.32</v>
          </cell>
          <cell r="I1042">
            <v>38202</v>
          </cell>
          <cell r="J1042">
            <v>1.0875681883433823</v>
          </cell>
          <cell r="K1042">
            <v>1.1930705498368066</v>
          </cell>
          <cell r="L1042">
            <v>2.1072840203274983</v>
          </cell>
        </row>
        <row r="1043">
          <cell r="B1043">
            <v>38201</v>
          </cell>
          <cell r="C1043">
            <v>38.090000000000003</v>
          </cell>
          <cell r="D1043">
            <v>47.800000000000004</v>
          </cell>
          <cell r="E1043">
            <v>37.15</v>
          </cell>
          <cell r="I1043">
            <v>38201</v>
          </cell>
          <cell r="J1043">
            <v>1.0935974734424347</v>
          </cell>
          <cell r="K1043">
            <v>1.2001004268139595</v>
          </cell>
          <cell r="L1043">
            <v>2.09768492377188</v>
          </cell>
        </row>
        <row r="1044">
          <cell r="B1044">
            <v>38198</v>
          </cell>
          <cell r="C1044">
            <v>37.950000000000003</v>
          </cell>
          <cell r="D1044">
            <v>47.6</v>
          </cell>
          <cell r="E1044">
            <v>35.975000000000001</v>
          </cell>
          <cell r="I1044">
            <v>38198</v>
          </cell>
          <cell r="J1044">
            <v>1.0895779500430665</v>
          </cell>
          <cell r="K1044">
            <v>1.195079086115993</v>
          </cell>
          <cell r="L1044">
            <v>2.031338226990401</v>
          </cell>
        </row>
        <row r="1045">
          <cell r="B1045">
            <v>38197</v>
          </cell>
          <cell r="C1045">
            <v>37.78</v>
          </cell>
          <cell r="D1045">
            <v>47.2</v>
          </cell>
          <cell r="E1045">
            <v>35.125</v>
          </cell>
          <cell r="I1045">
            <v>38197</v>
          </cell>
          <cell r="J1045">
            <v>1.0846971002009762</v>
          </cell>
          <cell r="K1045">
            <v>1.1850364047200603</v>
          </cell>
          <cell r="L1045">
            <v>1.9833427442123093</v>
          </cell>
        </row>
        <row r="1046">
          <cell r="B1046">
            <v>38196</v>
          </cell>
          <cell r="C1046">
            <v>37.880000000000003</v>
          </cell>
          <cell r="D1046">
            <v>46.7</v>
          </cell>
          <cell r="E1046">
            <v>34.1</v>
          </cell>
          <cell r="I1046">
            <v>38196</v>
          </cell>
          <cell r="J1046">
            <v>1.0875681883433823</v>
          </cell>
          <cell r="K1046">
            <v>1.1724830529751444</v>
          </cell>
          <cell r="L1046">
            <v>1.9254658385093169</v>
          </cell>
        </row>
        <row r="1047">
          <cell r="B1047">
            <v>38195</v>
          </cell>
          <cell r="C1047">
            <v>37.58</v>
          </cell>
          <cell r="D1047">
            <v>47.1</v>
          </cell>
          <cell r="E1047">
            <v>33.51</v>
          </cell>
          <cell r="I1047">
            <v>38195</v>
          </cell>
          <cell r="J1047">
            <v>1.0789549239161642</v>
          </cell>
          <cell r="K1047">
            <v>1.1825257343710771</v>
          </cell>
          <cell r="L1047">
            <v>1.8921513269339354</v>
          </cell>
        </row>
        <row r="1048">
          <cell r="B1048">
            <v>38194</v>
          </cell>
          <cell r="C1048">
            <v>37.28</v>
          </cell>
          <cell r="D1048">
            <v>46.96</v>
          </cell>
          <cell r="E1048">
            <v>33.35</v>
          </cell>
          <cell r="I1048">
            <v>38194</v>
          </cell>
          <cell r="J1048">
            <v>1.0703416594889463</v>
          </cell>
          <cell r="K1048">
            <v>1.1790107958825007</v>
          </cell>
          <cell r="L1048">
            <v>1.8831168831168832</v>
          </cell>
        </row>
        <row r="1049">
          <cell r="B1049">
            <v>38191</v>
          </cell>
          <cell r="C1049">
            <v>37.32</v>
          </cell>
          <cell r="D1049">
            <v>47.300000000000004</v>
          </cell>
          <cell r="E1049">
            <v>33.450000000000003</v>
          </cell>
          <cell r="I1049">
            <v>38191</v>
          </cell>
          <cell r="J1049">
            <v>1.0714900947459087</v>
          </cell>
          <cell r="K1049">
            <v>1.1875470750690436</v>
          </cell>
          <cell r="L1049">
            <v>1.888763410502541</v>
          </cell>
        </row>
        <row r="1050">
          <cell r="B1050">
            <v>38190</v>
          </cell>
          <cell r="C1050">
            <v>37.79</v>
          </cell>
          <cell r="D1050">
            <v>47.29</v>
          </cell>
          <cell r="E1050">
            <v>33.06</v>
          </cell>
          <cell r="I1050">
            <v>38190</v>
          </cell>
          <cell r="J1050">
            <v>1.0849842090152169</v>
          </cell>
          <cell r="K1050">
            <v>1.1872960080341453</v>
          </cell>
          <cell r="L1050">
            <v>1.8667419536984755</v>
          </cell>
        </row>
        <row r="1051">
          <cell r="B1051">
            <v>38189</v>
          </cell>
          <cell r="C1051">
            <v>36.82</v>
          </cell>
          <cell r="D1051">
            <v>47.980000000000004</v>
          </cell>
          <cell r="E1051">
            <v>32.975000000000001</v>
          </cell>
          <cell r="I1051">
            <v>38189</v>
          </cell>
          <cell r="J1051">
            <v>1.0571346540338789</v>
          </cell>
          <cell r="K1051">
            <v>1.2046196334421293</v>
          </cell>
          <cell r="L1051">
            <v>1.8619424054206664</v>
          </cell>
        </row>
        <row r="1052">
          <cell r="B1052">
            <v>38188</v>
          </cell>
          <cell r="C1052">
            <v>37.410000000000004</v>
          </cell>
          <cell r="D1052">
            <v>48.77</v>
          </cell>
          <cell r="E1052">
            <v>33.225000000000001</v>
          </cell>
          <cell r="I1052">
            <v>38188</v>
          </cell>
          <cell r="J1052">
            <v>1.0740740740740742</v>
          </cell>
          <cell r="K1052">
            <v>1.2244539291990963</v>
          </cell>
          <cell r="L1052">
            <v>1.8760587238848108</v>
          </cell>
        </row>
        <row r="1053">
          <cell r="B1053">
            <v>38187</v>
          </cell>
          <cell r="C1053">
            <v>36.46</v>
          </cell>
          <cell r="D1053">
            <v>48.83</v>
          </cell>
          <cell r="E1053">
            <v>32.81</v>
          </cell>
          <cell r="I1053">
            <v>38187</v>
          </cell>
          <cell r="J1053">
            <v>1.0467987367212175</v>
          </cell>
          <cell r="K1053">
            <v>1.2259603314084861</v>
          </cell>
          <cell r="L1053">
            <v>1.8526256352343309</v>
          </cell>
        </row>
        <row r="1054">
          <cell r="B1054">
            <v>38184</v>
          </cell>
          <cell r="C1054">
            <v>36.44</v>
          </cell>
          <cell r="D1054">
            <v>48.67</v>
          </cell>
          <cell r="E1054">
            <v>32.93</v>
          </cell>
          <cell r="I1054">
            <v>38184</v>
          </cell>
          <cell r="J1054">
            <v>1.0462245190927362</v>
          </cell>
          <cell r="K1054">
            <v>1.2219432588501131</v>
          </cell>
          <cell r="L1054">
            <v>1.8594014680971203</v>
          </cell>
        </row>
        <row r="1055">
          <cell r="B1055">
            <v>38183</v>
          </cell>
          <cell r="C1055">
            <v>36.75</v>
          </cell>
          <cell r="D1055">
            <v>48.2</v>
          </cell>
          <cell r="E1055">
            <v>32.6</v>
          </cell>
          <cell r="I1055">
            <v>38183</v>
          </cell>
          <cell r="J1055">
            <v>1.0551248923341947</v>
          </cell>
          <cell r="K1055">
            <v>1.2101431082098921</v>
          </cell>
          <cell r="L1055">
            <v>1.8407679277244495</v>
          </cell>
        </row>
        <row r="1056">
          <cell r="B1056">
            <v>38182</v>
          </cell>
          <cell r="C1056">
            <v>36.81</v>
          </cell>
          <cell r="D1056">
            <v>49</v>
          </cell>
          <cell r="E1056">
            <v>32.64</v>
          </cell>
          <cell r="I1056">
            <v>38182</v>
          </cell>
          <cell r="J1056">
            <v>1.0568475452196384</v>
          </cell>
          <cell r="K1056">
            <v>1.2302284710017575</v>
          </cell>
          <cell r="L1056">
            <v>1.8430265386787126</v>
          </cell>
        </row>
        <row r="1057">
          <cell r="B1057">
            <v>38181</v>
          </cell>
          <cell r="C1057">
            <v>36.480000000000004</v>
          </cell>
          <cell r="D1057">
            <v>49.27</v>
          </cell>
          <cell r="E1057">
            <v>32.68</v>
          </cell>
          <cell r="I1057">
            <v>38181</v>
          </cell>
          <cell r="J1057">
            <v>1.0473729543496988</v>
          </cell>
          <cell r="K1057">
            <v>1.2370072809440122</v>
          </cell>
          <cell r="L1057">
            <v>1.8452851496329756</v>
          </cell>
        </row>
        <row r="1058">
          <cell r="B1058">
            <v>38180</v>
          </cell>
          <cell r="C1058">
            <v>36.75</v>
          </cell>
          <cell r="D1058">
            <v>49.74</v>
          </cell>
          <cell r="E1058">
            <v>32.75</v>
          </cell>
          <cell r="I1058">
            <v>38180</v>
          </cell>
          <cell r="J1058">
            <v>1.0551248923341947</v>
          </cell>
          <cell r="K1058">
            <v>1.248807431584233</v>
          </cell>
          <cell r="L1058">
            <v>1.8492377188029361</v>
          </cell>
        </row>
        <row r="1059">
          <cell r="B1059">
            <v>38177</v>
          </cell>
          <cell r="C1059">
            <v>36.730000000000004</v>
          </cell>
          <cell r="D1059">
            <v>49.75</v>
          </cell>
          <cell r="E1059">
            <v>32.96</v>
          </cell>
          <cell r="I1059">
            <v>38177</v>
          </cell>
          <cell r="J1059">
            <v>1.0545506747057136</v>
          </cell>
          <cell r="K1059">
            <v>1.2490584986191313</v>
          </cell>
          <cell r="L1059">
            <v>1.8610954263128177</v>
          </cell>
        </row>
        <row r="1060">
          <cell r="B1060">
            <v>38176</v>
          </cell>
          <cell r="C1060">
            <v>36.300000000000004</v>
          </cell>
          <cell r="D1060">
            <v>49.400000000000006</v>
          </cell>
          <cell r="E1060">
            <v>32.800000000000004</v>
          </cell>
          <cell r="I1060">
            <v>38176</v>
          </cell>
          <cell r="J1060">
            <v>1.0422049956933679</v>
          </cell>
          <cell r="K1060">
            <v>1.2402711523976904</v>
          </cell>
          <cell r="L1060">
            <v>1.8520609824957652</v>
          </cell>
        </row>
        <row r="1061">
          <cell r="B1061">
            <v>38175</v>
          </cell>
          <cell r="C1061">
            <v>36.31</v>
          </cell>
          <cell r="D1061">
            <v>49.300000000000004</v>
          </cell>
          <cell r="E1061">
            <v>33.075000000000003</v>
          </cell>
          <cell r="I1061">
            <v>38175</v>
          </cell>
          <cell r="J1061">
            <v>1.0424921045076085</v>
          </cell>
          <cell r="K1061">
            <v>1.2377604820487071</v>
          </cell>
          <cell r="L1061">
            <v>1.8675889328063242</v>
          </cell>
        </row>
        <row r="1062">
          <cell r="B1062">
            <v>38174</v>
          </cell>
          <cell r="C1062">
            <v>36.35</v>
          </cell>
          <cell r="D1062">
            <v>49.42</v>
          </cell>
          <cell r="E1062">
            <v>33.230000000000004</v>
          </cell>
          <cell r="I1062">
            <v>38174</v>
          </cell>
          <cell r="J1062">
            <v>1.0436405397645709</v>
          </cell>
          <cell r="K1062">
            <v>1.240773286467487</v>
          </cell>
          <cell r="L1062">
            <v>1.8763410502540938</v>
          </cell>
        </row>
        <row r="1063">
          <cell r="B1063">
            <v>38173</v>
          </cell>
          <cell r="C1063">
            <v>36.020000000000003</v>
          </cell>
          <cell r="D1063">
            <v>49.68</v>
          </cell>
          <cell r="E1063">
            <v>33.369999999999997</v>
          </cell>
          <cell r="I1063">
            <v>38173</v>
          </cell>
          <cell r="J1063">
            <v>1.0341659488946313</v>
          </cell>
          <cell r="K1063">
            <v>1.2473010293748432</v>
          </cell>
          <cell r="L1063">
            <v>1.8842461885940145</v>
          </cell>
        </row>
        <row r="1064">
          <cell r="B1064">
            <v>38170</v>
          </cell>
          <cell r="C1064">
            <v>36.020000000000003</v>
          </cell>
          <cell r="D1064">
            <v>49.68</v>
          </cell>
          <cell r="E1064">
            <v>33.369999999999997</v>
          </cell>
          <cell r="I1064">
            <v>38170</v>
          </cell>
          <cell r="J1064">
            <v>1.0341659488946313</v>
          </cell>
          <cell r="K1064">
            <v>1.2473010293748432</v>
          </cell>
          <cell r="L1064">
            <v>1.8842461885940145</v>
          </cell>
        </row>
        <row r="1065">
          <cell r="B1065">
            <v>38169</v>
          </cell>
          <cell r="C1065">
            <v>36.119999999999997</v>
          </cell>
          <cell r="D1065">
            <v>49.83</v>
          </cell>
          <cell r="E1065">
            <v>33.5</v>
          </cell>
          <cell r="I1065">
            <v>38169</v>
          </cell>
          <cell r="J1065">
            <v>1.037037037037037</v>
          </cell>
          <cell r="K1065">
            <v>1.2510670348983179</v>
          </cell>
          <cell r="L1065">
            <v>1.8915866741953697</v>
          </cell>
        </row>
        <row r="1066">
          <cell r="B1066">
            <v>38168</v>
          </cell>
          <cell r="C1066">
            <v>36</v>
          </cell>
          <cell r="D1066">
            <v>50.050000000000004</v>
          </cell>
          <cell r="E1066">
            <v>33.795000000000002</v>
          </cell>
          <cell r="I1066">
            <v>38168</v>
          </cell>
          <cell r="J1066">
            <v>1.03359173126615</v>
          </cell>
          <cell r="K1066">
            <v>1.256590509666081</v>
          </cell>
          <cell r="L1066">
            <v>1.9082439299830605</v>
          </cell>
        </row>
        <row r="1067">
          <cell r="B1067">
            <v>38167</v>
          </cell>
          <cell r="C1067">
            <v>35.82</v>
          </cell>
          <cell r="D1067">
            <v>50.22</v>
          </cell>
          <cell r="E1067">
            <v>33.660000000000004</v>
          </cell>
          <cell r="I1067">
            <v>38167</v>
          </cell>
          <cell r="J1067">
            <v>1.0284237726098191</v>
          </cell>
          <cell r="K1067">
            <v>1.2608586492593523</v>
          </cell>
          <cell r="L1067">
            <v>1.9006211180124224</v>
          </cell>
        </row>
        <row r="1068">
          <cell r="B1068">
            <v>38166</v>
          </cell>
          <cell r="C1068">
            <v>36.35</v>
          </cell>
          <cell r="D1068">
            <v>49.6</v>
          </cell>
          <cell r="E1068">
            <v>33.424999999999997</v>
          </cell>
          <cell r="I1068">
            <v>38166</v>
          </cell>
          <cell r="J1068">
            <v>1.0436405397645709</v>
          </cell>
          <cell r="K1068">
            <v>1.2452924930956566</v>
          </cell>
          <cell r="L1068">
            <v>1.8873517786561262</v>
          </cell>
        </row>
        <row r="1069">
          <cell r="B1069">
            <v>38163</v>
          </cell>
          <cell r="C1069">
            <v>35.840000000000003</v>
          </cell>
          <cell r="D1069">
            <v>47.800000000000004</v>
          </cell>
          <cell r="E1069">
            <v>33.42</v>
          </cell>
          <cell r="I1069">
            <v>38163</v>
          </cell>
          <cell r="J1069">
            <v>1.0289979902383004</v>
          </cell>
          <cell r="K1069">
            <v>1.2001004268139595</v>
          </cell>
          <cell r="L1069">
            <v>1.8870694522868436</v>
          </cell>
        </row>
        <row r="1070">
          <cell r="B1070">
            <v>38162</v>
          </cell>
          <cell r="C1070">
            <v>36.18</v>
          </cell>
          <cell r="D1070">
            <v>48.45</v>
          </cell>
          <cell r="E1070">
            <v>33.49</v>
          </cell>
          <cell r="I1070">
            <v>38162</v>
          </cell>
          <cell r="J1070">
            <v>1.0387596899224807</v>
          </cell>
          <cell r="K1070">
            <v>1.2164197840823501</v>
          </cell>
          <cell r="L1070">
            <v>1.8910220214568041</v>
          </cell>
        </row>
        <row r="1071">
          <cell r="B1071">
            <v>38161</v>
          </cell>
          <cell r="C1071">
            <v>36.65</v>
          </cell>
          <cell r="D1071">
            <v>48.47</v>
          </cell>
          <cell r="E1071">
            <v>34.164999999999999</v>
          </cell>
          <cell r="I1071">
            <v>38161</v>
          </cell>
          <cell r="J1071">
            <v>1.0522538041917886</v>
          </cell>
          <cell r="K1071">
            <v>1.2169219181521467</v>
          </cell>
          <cell r="L1071">
            <v>1.9291360813099943</v>
          </cell>
        </row>
        <row r="1072">
          <cell r="B1072">
            <v>38160</v>
          </cell>
          <cell r="C1072">
            <v>36.36</v>
          </cell>
          <cell r="D1072">
            <v>47.83</v>
          </cell>
          <cell r="E1072">
            <v>32.950000000000003</v>
          </cell>
          <cell r="I1072">
            <v>38160</v>
          </cell>
          <cell r="J1072">
            <v>1.0439276485788114</v>
          </cell>
          <cell r="K1072">
            <v>1.2008536279186544</v>
          </cell>
          <cell r="L1072">
            <v>1.860530773574252</v>
          </cell>
        </row>
        <row r="1073">
          <cell r="B1073">
            <v>38159</v>
          </cell>
          <cell r="C1073">
            <v>36.020000000000003</v>
          </cell>
          <cell r="D1073">
            <v>47.74</v>
          </cell>
          <cell r="E1073">
            <v>32.164999999999999</v>
          </cell>
          <cell r="I1073">
            <v>38159</v>
          </cell>
          <cell r="J1073">
            <v>1.0341659488946313</v>
          </cell>
          <cell r="K1073">
            <v>1.1985940246045694</v>
          </cell>
          <cell r="L1073">
            <v>1.8162055335968379</v>
          </cell>
        </row>
        <row r="1074">
          <cell r="B1074">
            <v>38156</v>
          </cell>
          <cell r="C1074">
            <v>36.06</v>
          </cell>
          <cell r="D1074">
            <v>47.58</v>
          </cell>
          <cell r="E1074">
            <v>31.545000000000002</v>
          </cell>
          <cell r="I1074">
            <v>38156</v>
          </cell>
          <cell r="J1074">
            <v>1.0353143841515935</v>
          </cell>
          <cell r="K1074">
            <v>1.1945769520461964</v>
          </cell>
          <cell r="L1074">
            <v>1.7811970638057595</v>
          </cell>
        </row>
        <row r="1075">
          <cell r="B1075">
            <v>38155</v>
          </cell>
          <cell r="C1075">
            <v>35.74</v>
          </cell>
          <cell r="D1075">
            <v>47.69</v>
          </cell>
          <cell r="E1075">
            <v>30.664999999999999</v>
          </cell>
          <cell r="I1075">
            <v>38155</v>
          </cell>
          <cell r="J1075">
            <v>1.0261269020958945</v>
          </cell>
          <cell r="K1075">
            <v>1.1973386894300779</v>
          </cell>
          <cell r="L1075">
            <v>1.7315076228119706</v>
          </cell>
        </row>
        <row r="1076">
          <cell r="B1076">
            <v>38154</v>
          </cell>
          <cell r="C1076">
            <v>35.99</v>
          </cell>
          <cell r="D1076">
            <v>47.81</v>
          </cell>
          <cell r="E1076">
            <v>30.504999999999999</v>
          </cell>
          <cell r="I1076">
            <v>38154</v>
          </cell>
          <cell r="J1076">
            <v>1.0333046224519093</v>
          </cell>
          <cell r="K1076">
            <v>1.2003514938488578</v>
          </cell>
          <cell r="L1076">
            <v>1.7224731789949179</v>
          </cell>
        </row>
        <row r="1077">
          <cell r="B1077">
            <v>38153</v>
          </cell>
          <cell r="C1077">
            <v>35.840000000000003</v>
          </cell>
          <cell r="D1077">
            <v>47.550000000000004</v>
          </cell>
          <cell r="E1077">
            <v>30.074999999999999</v>
          </cell>
          <cell r="I1077">
            <v>38153</v>
          </cell>
          <cell r="J1077">
            <v>1.0289979902383004</v>
          </cell>
          <cell r="K1077">
            <v>1.1938237509415015</v>
          </cell>
          <cell r="L1077">
            <v>1.6981931112365893</v>
          </cell>
        </row>
        <row r="1078">
          <cell r="B1078">
            <v>38152</v>
          </cell>
          <cell r="C1078">
            <v>35.64</v>
          </cell>
          <cell r="D1078">
            <v>47.62</v>
          </cell>
          <cell r="E1078">
            <v>29.795000000000002</v>
          </cell>
          <cell r="I1078">
            <v>38152</v>
          </cell>
          <cell r="J1078">
            <v>1.0232558139534884</v>
          </cell>
          <cell r="K1078">
            <v>1.1955812201857896</v>
          </cell>
          <cell r="L1078">
            <v>1.6823828345567475</v>
          </cell>
        </row>
        <row r="1079">
          <cell r="B1079">
            <v>38149</v>
          </cell>
          <cell r="C1079">
            <v>36.300000000000004</v>
          </cell>
          <cell r="D1079">
            <v>48.480000000000004</v>
          </cell>
          <cell r="E1079">
            <v>28.42</v>
          </cell>
          <cell r="I1079">
            <v>38149</v>
          </cell>
          <cell r="J1079">
            <v>1.0422049956933679</v>
          </cell>
          <cell r="K1079">
            <v>1.2171729851870452</v>
          </cell>
          <cell r="L1079">
            <v>1.6047430830039526</v>
          </cell>
        </row>
        <row r="1080">
          <cell r="B1080">
            <v>38148</v>
          </cell>
          <cell r="C1080">
            <v>36.300000000000004</v>
          </cell>
          <cell r="D1080">
            <v>48.480000000000004</v>
          </cell>
          <cell r="E1080">
            <v>28.42</v>
          </cell>
          <cell r="I1080">
            <v>38148</v>
          </cell>
          <cell r="J1080">
            <v>1.0422049956933679</v>
          </cell>
          <cell r="K1080">
            <v>1.2171729851870452</v>
          </cell>
          <cell r="L1080">
            <v>1.6047430830039526</v>
          </cell>
        </row>
        <row r="1081">
          <cell r="B1081">
            <v>38147</v>
          </cell>
          <cell r="C1081">
            <v>36.910000000000004</v>
          </cell>
          <cell r="D1081">
            <v>48.64</v>
          </cell>
          <cell r="E1081">
            <v>28.525000000000002</v>
          </cell>
          <cell r="I1081">
            <v>38147</v>
          </cell>
          <cell r="J1081">
            <v>1.0597186333620443</v>
          </cell>
          <cell r="K1081">
            <v>1.221190057745418</v>
          </cell>
          <cell r="L1081">
            <v>1.6106719367588933</v>
          </cell>
        </row>
        <row r="1082">
          <cell r="B1082">
            <v>38146</v>
          </cell>
          <cell r="C1082">
            <v>37.410000000000004</v>
          </cell>
          <cell r="D1082">
            <v>49.120000000000005</v>
          </cell>
          <cell r="E1082">
            <v>29.240000000000002</v>
          </cell>
          <cell r="I1082">
            <v>38146</v>
          </cell>
          <cell r="J1082">
            <v>1.0740740740740742</v>
          </cell>
          <cell r="K1082">
            <v>1.2332412754205375</v>
          </cell>
          <cell r="L1082">
            <v>1.6510446075663467</v>
          </cell>
        </row>
        <row r="1083">
          <cell r="B1083">
            <v>38145</v>
          </cell>
          <cell r="C1083">
            <v>37</v>
          </cell>
          <cell r="D1083">
            <v>49.14</v>
          </cell>
          <cell r="E1083">
            <v>29.484999999999999</v>
          </cell>
          <cell r="I1083">
            <v>38145</v>
          </cell>
          <cell r="J1083">
            <v>1.0623026126902095</v>
          </cell>
          <cell r="K1083">
            <v>1.2337434094903339</v>
          </cell>
          <cell r="L1083">
            <v>1.6648785996612083</v>
          </cell>
        </row>
        <row r="1084">
          <cell r="B1084">
            <v>38142</v>
          </cell>
          <cell r="C1084">
            <v>36.950000000000003</v>
          </cell>
          <cell r="D1084">
            <v>48.370000000000005</v>
          </cell>
          <cell r="E1084">
            <v>28.965</v>
          </cell>
          <cell r="I1084">
            <v>38142</v>
          </cell>
          <cell r="J1084">
            <v>1.0608670686190067</v>
          </cell>
          <cell r="K1084">
            <v>1.2144112478031637</v>
          </cell>
          <cell r="L1084">
            <v>1.6355166572557875</v>
          </cell>
        </row>
        <row r="1085">
          <cell r="B1085">
            <v>38141</v>
          </cell>
          <cell r="C1085">
            <v>37.04</v>
          </cell>
          <cell r="D1085">
            <v>48.660000000000004</v>
          </cell>
          <cell r="E1085">
            <v>28.914999999999999</v>
          </cell>
          <cell r="I1085">
            <v>38141</v>
          </cell>
          <cell r="J1085">
            <v>1.0634510479471719</v>
          </cell>
          <cell r="K1085">
            <v>1.2216921918152148</v>
          </cell>
          <cell r="L1085">
            <v>1.6326933935629586</v>
          </cell>
        </row>
        <row r="1086">
          <cell r="B1086">
            <v>38140</v>
          </cell>
          <cell r="C1086">
            <v>37.050000000000004</v>
          </cell>
          <cell r="D1086">
            <v>48.5</v>
          </cell>
          <cell r="E1086">
            <v>28.78</v>
          </cell>
          <cell r="I1086">
            <v>38140</v>
          </cell>
          <cell r="J1086">
            <v>1.0637381567614128</v>
          </cell>
          <cell r="K1086">
            <v>1.2176751192568416</v>
          </cell>
          <cell r="L1086">
            <v>1.6250705815923208</v>
          </cell>
        </row>
        <row r="1087">
          <cell r="B1087">
            <v>38139</v>
          </cell>
          <cell r="C1087">
            <v>37.32</v>
          </cell>
          <cell r="D1087">
            <v>48.46</v>
          </cell>
          <cell r="E1087">
            <v>28.395</v>
          </cell>
          <cell r="I1087">
            <v>38139</v>
          </cell>
          <cell r="J1087">
            <v>1.0714900947459087</v>
          </cell>
          <cell r="K1087">
            <v>1.2166708511172484</v>
          </cell>
          <cell r="L1087">
            <v>1.6033314511575381</v>
          </cell>
        </row>
        <row r="1088">
          <cell r="B1088">
            <v>38138</v>
          </cell>
          <cell r="C1088">
            <v>37.36</v>
          </cell>
          <cell r="D1088">
            <v>47.97</v>
          </cell>
          <cell r="E1088">
            <v>28.1</v>
          </cell>
          <cell r="I1088">
            <v>38138</v>
          </cell>
          <cell r="J1088">
            <v>1.0726385300028711</v>
          </cell>
          <cell r="K1088">
            <v>1.2043685664072308</v>
          </cell>
          <cell r="L1088">
            <v>1.5866741953698476</v>
          </cell>
        </row>
        <row r="1089">
          <cell r="B1089">
            <v>38135</v>
          </cell>
          <cell r="C1089">
            <v>37.36</v>
          </cell>
          <cell r="D1089">
            <v>47.97</v>
          </cell>
          <cell r="E1089">
            <v>28.1</v>
          </cell>
          <cell r="I1089">
            <v>38135</v>
          </cell>
          <cell r="J1089">
            <v>1.0726385300028711</v>
          </cell>
          <cell r="K1089">
            <v>1.2043685664072308</v>
          </cell>
          <cell r="L1089">
            <v>1.5866741953698476</v>
          </cell>
        </row>
        <row r="1090">
          <cell r="B1090">
            <v>38134</v>
          </cell>
          <cell r="C1090">
            <v>37.480000000000004</v>
          </cell>
          <cell r="D1090">
            <v>48.42</v>
          </cell>
          <cell r="E1090">
            <v>28.435000000000002</v>
          </cell>
          <cell r="I1090">
            <v>38134</v>
          </cell>
          <cell r="J1090">
            <v>1.0760838357737583</v>
          </cell>
          <cell r="K1090">
            <v>1.2156665829776552</v>
          </cell>
          <cell r="L1090">
            <v>1.6055900621118013</v>
          </cell>
        </row>
        <row r="1091">
          <cell r="B1091">
            <v>38133</v>
          </cell>
          <cell r="C1091">
            <v>37.39</v>
          </cell>
          <cell r="D1091">
            <v>47.67</v>
          </cell>
          <cell r="E1091">
            <v>28.105</v>
          </cell>
          <cell r="I1091">
            <v>38133</v>
          </cell>
          <cell r="J1091">
            <v>1.0734998564455929</v>
          </cell>
          <cell r="K1091">
            <v>1.1968365553602813</v>
          </cell>
          <cell r="L1091">
            <v>1.5869565217391304</v>
          </cell>
        </row>
        <row r="1092">
          <cell r="B1092">
            <v>38132</v>
          </cell>
          <cell r="C1092">
            <v>37.21</v>
          </cell>
          <cell r="D1092">
            <v>46.65</v>
          </cell>
          <cell r="E1092">
            <v>27.945</v>
          </cell>
          <cell r="I1092">
            <v>38132</v>
          </cell>
          <cell r="J1092">
            <v>1.0683318977892622</v>
          </cell>
          <cell r="K1092">
            <v>1.1712277178006527</v>
          </cell>
          <cell r="L1092">
            <v>1.5779220779220779</v>
          </cell>
        </row>
        <row r="1093">
          <cell r="B1093">
            <v>38131</v>
          </cell>
          <cell r="C1093">
            <v>36.07</v>
          </cell>
          <cell r="D1093">
            <v>44.95</v>
          </cell>
          <cell r="E1093">
            <v>26.865000000000002</v>
          </cell>
          <cell r="I1093">
            <v>38131</v>
          </cell>
          <cell r="J1093">
            <v>1.0356014929658341</v>
          </cell>
          <cell r="K1093">
            <v>1.1285463218679388</v>
          </cell>
          <cell r="L1093">
            <v>1.5169395821569736</v>
          </cell>
        </row>
        <row r="1094">
          <cell r="B1094">
            <v>38128</v>
          </cell>
          <cell r="C1094">
            <v>36.619999999999997</v>
          </cell>
          <cell r="D1094">
            <v>49.32</v>
          </cell>
          <cell r="E1094">
            <v>28.63</v>
          </cell>
          <cell r="I1094">
            <v>38128</v>
          </cell>
          <cell r="J1094">
            <v>1.0513924777490669</v>
          </cell>
          <cell r="K1094">
            <v>1.2382626161185037</v>
          </cell>
          <cell r="L1094">
            <v>1.6166007905138338</v>
          </cell>
        </row>
        <row r="1095">
          <cell r="B1095">
            <v>38127</v>
          </cell>
          <cell r="C1095">
            <v>36.480000000000004</v>
          </cell>
          <cell r="D1095">
            <v>49.25</v>
          </cell>
          <cell r="E1095">
            <v>28.46</v>
          </cell>
          <cell r="I1095">
            <v>38127</v>
          </cell>
          <cell r="J1095">
            <v>1.0473729543496988</v>
          </cell>
          <cell r="K1095">
            <v>1.2365051468742154</v>
          </cell>
          <cell r="L1095">
            <v>1.6070016939582157</v>
          </cell>
        </row>
        <row r="1096">
          <cell r="B1096">
            <v>38126</v>
          </cell>
          <cell r="C1096">
            <v>36.44</v>
          </cell>
          <cell r="D1096">
            <v>49.31</v>
          </cell>
          <cell r="E1096">
            <v>28.55</v>
          </cell>
          <cell r="I1096">
            <v>38126</v>
          </cell>
          <cell r="J1096">
            <v>1.0462245190927362</v>
          </cell>
          <cell r="K1096">
            <v>1.2380115490836054</v>
          </cell>
          <cell r="L1096">
            <v>1.6120835686053077</v>
          </cell>
        </row>
        <row r="1097">
          <cell r="B1097">
            <v>38125</v>
          </cell>
          <cell r="C1097">
            <v>36.800000000000004</v>
          </cell>
          <cell r="D1097">
            <v>49.93</v>
          </cell>
          <cell r="E1097">
            <v>29.055</v>
          </cell>
          <cell r="I1097">
            <v>38125</v>
          </cell>
          <cell r="J1097">
            <v>1.0565604364053978</v>
          </cell>
          <cell r="K1097">
            <v>1.2535777052473012</v>
          </cell>
          <cell r="L1097">
            <v>1.6405985319028797</v>
          </cell>
        </row>
        <row r="1098">
          <cell r="B1098">
            <v>38124</v>
          </cell>
          <cell r="C1098">
            <v>36.65</v>
          </cell>
          <cell r="D1098">
            <v>49.47</v>
          </cell>
          <cell r="E1098">
            <v>29.414999999999999</v>
          </cell>
          <cell r="I1098">
            <v>38124</v>
          </cell>
          <cell r="J1098">
            <v>1.0522538041917886</v>
          </cell>
          <cell r="K1098">
            <v>1.2420286216419785</v>
          </cell>
          <cell r="L1098">
            <v>1.6609260304912477</v>
          </cell>
        </row>
        <row r="1099">
          <cell r="B1099">
            <v>38121</v>
          </cell>
          <cell r="C1099">
            <v>37.090000000000003</v>
          </cell>
          <cell r="D1099">
            <v>49.88</v>
          </cell>
          <cell r="E1099">
            <v>29.55</v>
          </cell>
          <cell r="I1099">
            <v>38121</v>
          </cell>
          <cell r="J1099">
            <v>1.0648865920183752</v>
          </cell>
          <cell r="K1099">
            <v>1.2523223700728097</v>
          </cell>
          <cell r="L1099">
            <v>1.668548842461886</v>
          </cell>
        </row>
        <row r="1100">
          <cell r="B1100">
            <v>38120</v>
          </cell>
          <cell r="C1100">
            <v>37.270000000000003</v>
          </cell>
          <cell r="D1100">
            <v>48.900000000000006</v>
          </cell>
          <cell r="E1100">
            <v>29.225000000000001</v>
          </cell>
          <cell r="I1100">
            <v>38120</v>
          </cell>
          <cell r="J1100">
            <v>1.0700545506747059</v>
          </cell>
          <cell r="K1100">
            <v>1.2277178006527745</v>
          </cell>
          <cell r="L1100">
            <v>1.650197628458498</v>
          </cell>
        </row>
        <row r="1101">
          <cell r="B1101">
            <v>38119</v>
          </cell>
          <cell r="C1101">
            <v>36.56</v>
          </cell>
          <cell r="D1101">
            <v>49.800000000000004</v>
          </cell>
          <cell r="E1101">
            <v>29.04</v>
          </cell>
          <cell r="I1101">
            <v>38119</v>
          </cell>
          <cell r="J1101">
            <v>1.0496698248636234</v>
          </cell>
          <cell r="K1101">
            <v>1.250313833793623</v>
          </cell>
          <cell r="L1101">
            <v>1.6397515527950308</v>
          </cell>
        </row>
        <row r="1102">
          <cell r="B1102">
            <v>38118</v>
          </cell>
          <cell r="C1102">
            <v>37.07</v>
          </cell>
          <cell r="D1102">
            <v>53.400000000000006</v>
          </cell>
          <cell r="E1102">
            <v>30.775000000000002</v>
          </cell>
          <cell r="I1102">
            <v>38118</v>
          </cell>
          <cell r="J1102">
            <v>1.0643123743898939</v>
          </cell>
          <cell r="K1102">
            <v>1.3406979663570175</v>
          </cell>
          <cell r="L1102">
            <v>1.7377188029361943</v>
          </cell>
        </row>
        <row r="1103">
          <cell r="B1103">
            <v>38117</v>
          </cell>
          <cell r="C1103">
            <v>37.300000000000004</v>
          </cell>
          <cell r="D1103">
            <v>54.89</v>
          </cell>
          <cell r="E1103">
            <v>31.45</v>
          </cell>
          <cell r="I1103">
            <v>38117</v>
          </cell>
          <cell r="J1103">
            <v>1.0709158771174276</v>
          </cell>
          <cell r="K1103">
            <v>1.3781069545568667</v>
          </cell>
          <cell r="L1103">
            <v>1.7758328627893845</v>
          </cell>
        </row>
        <row r="1104">
          <cell r="B1104">
            <v>38114</v>
          </cell>
          <cell r="C1104">
            <v>37.4</v>
          </cell>
          <cell r="D1104">
            <v>55.65</v>
          </cell>
          <cell r="E1104">
            <v>31.51</v>
          </cell>
          <cell r="I1104">
            <v>38114</v>
          </cell>
          <cell r="J1104">
            <v>1.0737869652598335</v>
          </cell>
          <cell r="K1104">
            <v>1.3971880492091389</v>
          </cell>
          <cell r="L1104">
            <v>1.7792207792207793</v>
          </cell>
        </row>
        <row r="1105">
          <cell r="B1105">
            <v>38113</v>
          </cell>
          <cell r="C1105">
            <v>37.81</v>
          </cell>
          <cell r="D1105">
            <v>56.35</v>
          </cell>
          <cell r="E1105">
            <v>31.88</v>
          </cell>
          <cell r="I1105">
            <v>38113</v>
          </cell>
          <cell r="J1105">
            <v>1.0855584266436982</v>
          </cell>
          <cell r="K1105">
            <v>1.4147627416520212</v>
          </cell>
          <cell r="L1105">
            <v>1.800112930547713</v>
          </cell>
        </row>
        <row r="1106">
          <cell r="B1106">
            <v>38112</v>
          </cell>
          <cell r="C1106">
            <v>37.76</v>
          </cell>
          <cell r="D1106">
            <v>56.25</v>
          </cell>
          <cell r="E1106">
            <v>31.574999999999999</v>
          </cell>
          <cell r="I1106">
            <v>38112</v>
          </cell>
          <cell r="J1106">
            <v>1.0841228825724949</v>
          </cell>
          <cell r="K1106">
            <v>1.412252071303038</v>
          </cell>
          <cell r="L1106">
            <v>1.7828910220214567</v>
          </cell>
        </row>
        <row r="1107">
          <cell r="B1107">
            <v>38111</v>
          </cell>
          <cell r="C1107">
            <v>37.64</v>
          </cell>
          <cell r="D1107">
            <v>56.32</v>
          </cell>
          <cell r="E1107">
            <v>32.26</v>
          </cell>
          <cell r="I1107">
            <v>38111</v>
          </cell>
          <cell r="J1107">
            <v>1.0806775768016079</v>
          </cell>
          <cell r="K1107">
            <v>1.4140095405473263</v>
          </cell>
          <cell r="L1107">
            <v>1.8215697346132127</v>
          </cell>
        </row>
        <row r="1108">
          <cell r="B1108">
            <v>38110</v>
          </cell>
          <cell r="C1108">
            <v>37.660000000000004</v>
          </cell>
          <cell r="D1108">
            <v>56.35</v>
          </cell>
          <cell r="E1108">
            <v>32.395000000000003</v>
          </cell>
          <cell r="I1108">
            <v>38110</v>
          </cell>
          <cell r="J1108">
            <v>1.0812517944300892</v>
          </cell>
          <cell r="K1108">
            <v>1.4147627416520212</v>
          </cell>
          <cell r="L1108">
            <v>1.829192546583851</v>
          </cell>
        </row>
        <row r="1109">
          <cell r="B1109">
            <v>38107</v>
          </cell>
          <cell r="C1109">
            <v>37.21</v>
          </cell>
          <cell r="D1109">
            <v>55.38</v>
          </cell>
          <cell r="E1109">
            <v>32.384999999999998</v>
          </cell>
          <cell r="I1109">
            <v>38107</v>
          </cell>
          <cell r="J1109">
            <v>1.0683318977892622</v>
          </cell>
          <cell r="K1109">
            <v>1.3904092392668843</v>
          </cell>
          <cell r="L1109">
            <v>1.8286278938452849</v>
          </cell>
        </row>
        <row r="1110">
          <cell r="B1110">
            <v>38106</v>
          </cell>
          <cell r="C1110">
            <v>36.69</v>
          </cell>
          <cell r="D1110">
            <v>54.900000000000006</v>
          </cell>
          <cell r="E1110">
            <v>31.275000000000002</v>
          </cell>
          <cell r="I1110">
            <v>38106</v>
          </cell>
          <cell r="J1110">
            <v>1.053402239448751</v>
          </cell>
          <cell r="K1110">
            <v>1.3783580215917652</v>
          </cell>
          <cell r="L1110">
            <v>1.7659514398644833</v>
          </cell>
        </row>
        <row r="1111">
          <cell r="B1111">
            <v>38105</v>
          </cell>
          <cell r="C1111">
            <v>37.04</v>
          </cell>
          <cell r="D1111">
            <v>55.28</v>
          </cell>
          <cell r="E1111">
            <v>31.04</v>
          </cell>
          <cell r="I1111">
            <v>38105</v>
          </cell>
          <cell r="J1111">
            <v>1.0634510479471719</v>
          </cell>
          <cell r="K1111">
            <v>1.3878985689179011</v>
          </cell>
          <cell r="L1111">
            <v>1.7526821005081874</v>
          </cell>
        </row>
        <row r="1112">
          <cell r="B1112">
            <v>38104</v>
          </cell>
          <cell r="C1112">
            <v>37.130000000000003</v>
          </cell>
          <cell r="D1112">
            <v>55.910000000000004</v>
          </cell>
          <cell r="E1112">
            <v>30.91</v>
          </cell>
          <cell r="I1112">
            <v>38104</v>
          </cell>
          <cell r="J1112">
            <v>1.0660350272753374</v>
          </cell>
          <cell r="K1112">
            <v>1.4037157921164953</v>
          </cell>
          <cell r="L1112">
            <v>1.7453416149068322</v>
          </cell>
        </row>
        <row r="1113">
          <cell r="B1113">
            <v>38103</v>
          </cell>
          <cell r="C1113">
            <v>37.119999999999997</v>
          </cell>
          <cell r="D1113">
            <v>55.58</v>
          </cell>
          <cell r="E1113">
            <v>29.59</v>
          </cell>
          <cell r="I1113">
            <v>38103</v>
          </cell>
          <cell r="J1113">
            <v>1.0657479184610967</v>
          </cell>
          <cell r="K1113">
            <v>1.3954305799648505</v>
          </cell>
          <cell r="L1113">
            <v>1.670807453416149</v>
          </cell>
        </row>
        <row r="1114">
          <cell r="B1114">
            <v>38100</v>
          </cell>
          <cell r="C1114">
            <v>36.75</v>
          </cell>
          <cell r="D1114">
            <v>55.900000000000006</v>
          </cell>
          <cell r="E1114">
            <v>29.22</v>
          </cell>
          <cell r="I1114">
            <v>38100</v>
          </cell>
          <cell r="J1114">
            <v>1.0551248923341947</v>
          </cell>
          <cell r="K1114">
            <v>1.403464725081597</v>
          </cell>
          <cell r="L1114">
            <v>1.649915302089215</v>
          </cell>
        </row>
        <row r="1115">
          <cell r="B1115">
            <v>38099</v>
          </cell>
          <cell r="C1115">
            <v>39</v>
          </cell>
          <cell r="D1115">
            <v>56.5</v>
          </cell>
          <cell r="E1115">
            <v>29.35</v>
          </cell>
          <cell r="I1115">
            <v>38099</v>
          </cell>
          <cell r="J1115">
            <v>1.119724375538329</v>
          </cell>
          <cell r="K1115">
            <v>1.4185287471754959</v>
          </cell>
          <cell r="L1115">
            <v>1.6572557876905702</v>
          </cell>
        </row>
        <row r="1116">
          <cell r="B1116">
            <v>38098</v>
          </cell>
          <cell r="C1116">
            <v>37.160000000000004</v>
          </cell>
          <cell r="D1116">
            <v>55.83</v>
          </cell>
          <cell r="E1116">
            <v>29.295000000000002</v>
          </cell>
          <cell r="I1116">
            <v>38098</v>
          </cell>
          <cell r="J1116">
            <v>1.0668963537180594</v>
          </cell>
          <cell r="K1116">
            <v>1.4017072558373085</v>
          </cell>
          <cell r="L1116">
            <v>1.6541501976284585</v>
          </cell>
        </row>
        <row r="1117">
          <cell r="B1117">
            <v>38097</v>
          </cell>
          <cell r="C1117">
            <v>36.85</v>
          </cell>
          <cell r="D1117">
            <v>56.33</v>
          </cell>
          <cell r="E1117">
            <v>29.615000000000002</v>
          </cell>
          <cell r="I1117">
            <v>38097</v>
          </cell>
          <cell r="J1117">
            <v>1.0579959804766008</v>
          </cell>
          <cell r="K1117">
            <v>1.4142606075822244</v>
          </cell>
          <cell r="L1117">
            <v>1.6722190852625636</v>
          </cell>
        </row>
        <row r="1118">
          <cell r="B1118">
            <v>38096</v>
          </cell>
          <cell r="C1118">
            <v>37.050000000000004</v>
          </cell>
          <cell r="D1118">
            <v>56.45</v>
          </cell>
          <cell r="E1118">
            <v>29.94</v>
          </cell>
          <cell r="I1118">
            <v>38096</v>
          </cell>
          <cell r="J1118">
            <v>1.0637381567614128</v>
          </cell>
          <cell r="K1118">
            <v>1.4172734120010044</v>
          </cell>
          <cell r="L1118">
            <v>1.6905702992659515</v>
          </cell>
        </row>
        <row r="1119">
          <cell r="B1119">
            <v>38093</v>
          </cell>
          <cell r="C1119">
            <v>37.53</v>
          </cell>
          <cell r="D1119">
            <v>55.900000000000006</v>
          </cell>
          <cell r="E1119">
            <v>30.02</v>
          </cell>
          <cell r="I1119">
            <v>38093</v>
          </cell>
          <cell r="J1119">
            <v>1.0775193798449614</v>
          </cell>
          <cell r="K1119">
            <v>1.403464725081597</v>
          </cell>
          <cell r="L1119">
            <v>1.6950875211744776</v>
          </cell>
        </row>
        <row r="1120">
          <cell r="B1120">
            <v>38092</v>
          </cell>
          <cell r="C1120">
            <v>37.04</v>
          </cell>
          <cell r="D1120">
            <v>55.59</v>
          </cell>
          <cell r="E1120">
            <v>29.830000000000002</v>
          </cell>
          <cell r="I1120">
            <v>38092</v>
          </cell>
          <cell r="J1120">
            <v>1.0634510479471719</v>
          </cell>
          <cell r="K1120">
            <v>1.3956816469997491</v>
          </cell>
          <cell r="L1120">
            <v>1.6843591191417278</v>
          </cell>
        </row>
        <row r="1121">
          <cell r="B1121">
            <v>38091</v>
          </cell>
          <cell r="C1121">
            <v>36.08</v>
          </cell>
          <cell r="D1121">
            <v>55.58</v>
          </cell>
          <cell r="E1121">
            <v>29.88</v>
          </cell>
          <cell r="I1121">
            <v>38091</v>
          </cell>
          <cell r="J1121">
            <v>1.0358886017800746</v>
          </cell>
          <cell r="K1121">
            <v>1.3954305799648505</v>
          </cell>
          <cell r="L1121">
            <v>1.6871823828345567</v>
          </cell>
        </row>
        <row r="1122">
          <cell r="B1122">
            <v>38090</v>
          </cell>
          <cell r="C1122">
            <v>36.06</v>
          </cell>
          <cell r="D1122">
            <v>55.08</v>
          </cell>
          <cell r="E1122">
            <v>29.55</v>
          </cell>
          <cell r="I1122">
            <v>38090</v>
          </cell>
          <cell r="J1122">
            <v>1.0353143841515935</v>
          </cell>
          <cell r="K1122">
            <v>1.3828772282199346</v>
          </cell>
          <cell r="L1122">
            <v>1.668548842461886</v>
          </cell>
        </row>
        <row r="1123">
          <cell r="B1123">
            <v>38089</v>
          </cell>
          <cell r="C1123">
            <v>36.520000000000003</v>
          </cell>
          <cell r="D1123">
            <v>55.61</v>
          </cell>
          <cell r="E1123">
            <v>29.675000000000001</v>
          </cell>
          <cell r="I1123">
            <v>38089</v>
          </cell>
          <cell r="J1123">
            <v>1.048521389606661</v>
          </cell>
          <cell r="K1123">
            <v>1.3961837810695457</v>
          </cell>
          <cell r="L1123">
            <v>1.6756070016939582</v>
          </cell>
        </row>
        <row r="1124">
          <cell r="B1124">
            <v>38086</v>
          </cell>
          <cell r="C1124">
            <v>36.300000000000004</v>
          </cell>
          <cell r="D1124">
            <v>55.370000000000005</v>
          </cell>
          <cell r="E1124">
            <v>30.025000000000002</v>
          </cell>
          <cell r="I1124">
            <v>38086</v>
          </cell>
          <cell r="J1124">
            <v>1.0422049956933679</v>
          </cell>
          <cell r="K1124">
            <v>1.390158172231986</v>
          </cell>
          <cell r="L1124">
            <v>1.6953698475437606</v>
          </cell>
        </row>
        <row r="1125">
          <cell r="B1125">
            <v>38085</v>
          </cell>
          <cell r="C1125">
            <v>36.300000000000004</v>
          </cell>
          <cell r="D1125">
            <v>55.370000000000005</v>
          </cell>
          <cell r="E1125">
            <v>30.025000000000002</v>
          </cell>
          <cell r="I1125">
            <v>38085</v>
          </cell>
          <cell r="J1125">
            <v>1.0422049956933679</v>
          </cell>
          <cell r="K1125">
            <v>1.390158172231986</v>
          </cell>
          <cell r="L1125">
            <v>1.6953698475437606</v>
          </cell>
        </row>
        <row r="1126">
          <cell r="B1126">
            <v>38084</v>
          </cell>
          <cell r="C1126">
            <v>36.300000000000004</v>
          </cell>
          <cell r="D1126">
            <v>55.15</v>
          </cell>
          <cell r="E1126">
            <v>29.8</v>
          </cell>
          <cell r="I1126">
            <v>38084</v>
          </cell>
          <cell r="J1126">
            <v>1.0422049956933679</v>
          </cell>
          <cell r="K1126">
            <v>1.384634697464223</v>
          </cell>
          <cell r="L1126">
            <v>1.6826651609260304</v>
          </cell>
        </row>
        <row r="1127">
          <cell r="B1127">
            <v>38083</v>
          </cell>
          <cell r="C1127">
            <v>36.32</v>
          </cell>
          <cell r="D1127">
            <v>55.57</v>
          </cell>
          <cell r="E1127">
            <v>30.39</v>
          </cell>
          <cell r="I1127">
            <v>38083</v>
          </cell>
          <cell r="J1127">
            <v>1.042779213321849</v>
          </cell>
          <cell r="K1127">
            <v>1.3951795129299525</v>
          </cell>
          <cell r="L1127">
            <v>1.7159796725014116</v>
          </cell>
        </row>
        <row r="1128">
          <cell r="B1128">
            <v>38082</v>
          </cell>
          <cell r="C1128">
            <v>36.130000000000003</v>
          </cell>
          <cell r="D1128">
            <v>55.29</v>
          </cell>
          <cell r="E1128">
            <v>30.1</v>
          </cell>
          <cell r="I1128">
            <v>38082</v>
          </cell>
          <cell r="J1128">
            <v>1.0373241458512779</v>
          </cell>
          <cell r="K1128">
            <v>1.3881496359527994</v>
          </cell>
          <cell r="L1128">
            <v>1.6996047430830039</v>
          </cell>
        </row>
        <row r="1129">
          <cell r="B1129">
            <v>38079</v>
          </cell>
          <cell r="C1129">
            <v>36.090000000000003</v>
          </cell>
          <cell r="D1129">
            <v>54.870000000000005</v>
          </cell>
          <cell r="E1129">
            <v>30.1</v>
          </cell>
          <cell r="I1129">
            <v>38079</v>
          </cell>
          <cell r="J1129">
            <v>1.0361757105943155</v>
          </cell>
          <cell r="K1129">
            <v>1.3776048204870701</v>
          </cell>
          <cell r="L1129">
            <v>1.6996047430830039</v>
          </cell>
        </row>
        <row r="1130">
          <cell r="B1130">
            <v>38078</v>
          </cell>
          <cell r="C1130">
            <v>36.57</v>
          </cell>
          <cell r="D1130">
            <v>55.1</v>
          </cell>
          <cell r="E1130">
            <v>30.425000000000001</v>
          </cell>
          <cell r="I1130">
            <v>38078</v>
          </cell>
          <cell r="J1130">
            <v>1.049956933677864</v>
          </cell>
          <cell r="K1130">
            <v>1.3833793622897315</v>
          </cell>
          <cell r="L1130">
            <v>1.7179559570863918</v>
          </cell>
        </row>
        <row r="1131">
          <cell r="B1131">
            <v>38077</v>
          </cell>
          <cell r="C1131">
            <v>36.1</v>
          </cell>
          <cell r="D1131">
            <v>54.45</v>
          </cell>
          <cell r="E1131">
            <v>30.25</v>
          </cell>
          <cell r="I1131">
            <v>38077</v>
          </cell>
          <cell r="J1131">
            <v>1.0364628194085559</v>
          </cell>
          <cell r="K1131">
            <v>1.3670600050213408</v>
          </cell>
          <cell r="L1131">
            <v>1.7080745341614907</v>
          </cell>
        </row>
        <row r="1132">
          <cell r="B1132">
            <v>38076</v>
          </cell>
          <cell r="C1132">
            <v>36.200000000000003</v>
          </cell>
          <cell r="D1132">
            <v>54.25</v>
          </cell>
          <cell r="E1132">
            <v>29.925000000000001</v>
          </cell>
          <cell r="I1132">
            <v>38076</v>
          </cell>
          <cell r="J1132">
            <v>1.039333907550962</v>
          </cell>
          <cell r="K1132">
            <v>1.3620386643233744</v>
          </cell>
          <cell r="L1132">
            <v>1.6897233201581028</v>
          </cell>
        </row>
        <row r="1133">
          <cell r="B1133">
            <v>38075</v>
          </cell>
          <cell r="C1133">
            <v>35.9</v>
          </cell>
          <cell r="D1133">
            <v>54.28</v>
          </cell>
          <cell r="E1133">
            <v>29.86</v>
          </cell>
          <cell r="I1133">
            <v>38075</v>
          </cell>
          <cell r="J1133">
            <v>1.0307206431237439</v>
          </cell>
          <cell r="K1133">
            <v>1.3627918654280693</v>
          </cell>
          <cell r="L1133">
            <v>1.6860530773574252</v>
          </cell>
        </row>
        <row r="1134">
          <cell r="B1134">
            <v>38072</v>
          </cell>
          <cell r="C1134">
            <v>35.47</v>
          </cell>
          <cell r="D1134">
            <v>53.61</v>
          </cell>
          <cell r="E1134">
            <v>29.475000000000001</v>
          </cell>
          <cell r="I1134">
            <v>38072</v>
          </cell>
          <cell r="J1134">
            <v>1.0183749641113982</v>
          </cell>
          <cell r="K1134">
            <v>1.3459703740898821</v>
          </cell>
          <cell r="L1134">
            <v>1.6643139469226427</v>
          </cell>
        </row>
        <row r="1135">
          <cell r="B1135">
            <v>38071</v>
          </cell>
          <cell r="C1135">
            <v>35.75</v>
          </cell>
          <cell r="D1135">
            <v>53.370000000000005</v>
          </cell>
          <cell r="E1135">
            <v>29.275000000000002</v>
          </cell>
          <cell r="I1135">
            <v>38071</v>
          </cell>
          <cell r="J1135">
            <v>1.026414010910135</v>
          </cell>
          <cell r="K1135">
            <v>1.3399447652523226</v>
          </cell>
          <cell r="L1135">
            <v>1.653020892151327</v>
          </cell>
        </row>
        <row r="1136">
          <cell r="B1136">
            <v>38070</v>
          </cell>
          <cell r="C1136">
            <v>35.68</v>
          </cell>
          <cell r="D1136">
            <v>52.97</v>
          </cell>
          <cell r="E1136">
            <v>29.05</v>
          </cell>
          <cell r="I1136">
            <v>38070</v>
          </cell>
          <cell r="J1136">
            <v>1.0244042492104508</v>
          </cell>
          <cell r="K1136">
            <v>1.3299020838563897</v>
          </cell>
          <cell r="L1136">
            <v>1.6403162055335967</v>
          </cell>
        </row>
        <row r="1137">
          <cell r="B1137">
            <v>38069</v>
          </cell>
          <cell r="C1137">
            <v>35.36</v>
          </cell>
          <cell r="D1137">
            <v>53.07</v>
          </cell>
          <cell r="E1137">
            <v>29.05</v>
          </cell>
          <cell r="I1137">
            <v>38069</v>
          </cell>
          <cell r="J1137">
            <v>1.0152167671547516</v>
          </cell>
          <cell r="K1137">
            <v>1.332412754205373</v>
          </cell>
          <cell r="L1137">
            <v>1.6403162055335967</v>
          </cell>
        </row>
        <row r="1138">
          <cell r="B1138">
            <v>38068</v>
          </cell>
          <cell r="C1138">
            <v>35.57</v>
          </cell>
          <cell r="D1138">
            <v>52.96</v>
          </cell>
          <cell r="E1138">
            <v>28.72</v>
          </cell>
          <cell r="I1138">
            <v>38068</v>
          </cell>
          <cell r="J1138">
            <v>1.0212460522538043</v>
          </cell>
          <cell r="K1138">
            <v>1.3296510168214914</v>
          </cell>
          <cell r="L1138">
            <v>1.621682665160926</v>
          </cell>
        </row>
        <row r="1139">
          <cell r="B1139">
            <v>38065</v>
          </cell>
          <cell r="C1139">
            <v>36.25</v>
          </cell>
          <cell r="D1139">
            <v>54.67</v>
          </cell>
          <cell r="E1139">
            <v>29.455000000000002</v>
          </cell>
          <cell r="I1139">
            <v>38065</v>
          </cell>
          <cell r="J1139">
            <v>1.0407694516221648</v>
          </cell>
          <cell r="K1139">
            <v>1.3725834797891039</v>
          </cell>
          <cell r="L1139">
            <v>1.6631846414455109</v>
          </cell>
        </row>
        <row r="1140">
          <cell r="B1140">
            <v>38064</v>
          </cell>
          <cell r="C1140">
            <v>36.700000000000003</v>
          </cell>
          <cell r="D1140">
            <v>55.04</v>
          </cell>
          <cell r="E1140">
            <v>29.95</v>
          </cell>
          <cell r="I1140">
            <v>38064</v>
          </cell>
          <cell r="J1140">
            <v>1.0536893482629919</v>
          </cell>
          <cell r="K1140">
            <v>1.3818729600803414</v>
          </cell>
          <cell r="L1140">
            <v>1.6911349520045171</v>
          </cell>
        </row>
        <row r="1141">
          <cell r="B1141">
            <v>38063</v>
          </cell>
          <cell r="C1141">
            <v>36.81</v>
          </cell>
          <cell r="D1141">
            <v>54.78</v>
          </cell>
          <cell r="E1141">
            <v>30.150000000000002</v>
          </cell>
          <cell r="I1141">
            <v>38063</v>
          </cell>
          <cell r="J1141">
            <v>1.0568475452196384</v>
          </cell>
          <cell r="K1141">
            <v>1.3753452171729852</v>
          </cell>
          <cell r="L1141">
            <v>1.7024280067758328</v>
          </cell>
        </row>
        <row r="1142">
          <cell r="B1142">
            <v>38062</v>
          </cell>
          <cell r="C1142">
            <v>36.550000000000004</v>
          </cell>
          <cell r="D1142">
            <v>53.97</v>
          </cell>
          <cell r="E1142">
            <v>28.925000000000001</v>
          </cell>
          <cell r="I1142">
            <v>38062</v>
          </cell>
          <cell r="J1142">
            <v>1.0493827160493829</v>
          </cell>
          <cell r="K1142">
            <v>1.3550087873462215</v>
          </cell>
          <cell r="L1142">
            <v>1.6332580463015245</v>
          </cell>
        </row>
        <row r="1143">
          <cell r="B1143">
            <v>38061</v>
          </cell>
          <cell r="C1143">
            <v>36.200000000000003</v>
          </cell>
          <cell r="D1143">
            <v>53.77</v>
          </cell>
          <cell r="E1143">
            <v>28.85</v>
          </cell>
          <cell r="I1143">
            <v>38061</v>
          </cell>
          <cell r="J1143">
            <v>1.039333907550962</v>
          </cell>
          <cell r="K1143">
            <v>1.3499874466482553</v>
          </cell>
          <cell r="L1143">
            <v>1.6290231507622812</v>
          </cell>
        </row>
        <row r="1144">
          <cell r="B1144">
            <v>38058</v>
          </cell>
          <cell r="C1144">
            <v>36.75</v>
          </cell>
          <cell r="D1144">
            <v>54.31</v>
          </cell>
          <cell r="E1144">
            <v>29.324999999999999</v>
          </cell>
          <cell r="I1144">
            <v>38058</v>
          </cell>
          <cell r="J1144">
            <v>1.0551248923341947</v>
          </cell>
          <cell r="K1144">
            <v>1.3635450665327644</v>
          </cell>
          <cell r="L1144">
            <v>1.6558441558441557</v>
          </cell>
        </row>
        <row r="1145">
          <cell r="B1145">
            <v>38057</v>
          </cell>
          <cell r="C1145">
            <v>36.56</v>
          </cell>
          <cell r="D1145">
            <v>56.32</v>
          </cell>
          <cell r="E1145">
            <v>29.515000000000001</v>
          </cell>
          <cell r="I1145">
            <v>38057</v>
          </cell>
          <cell r="J1145">
            <v>1.0496698248636234</v>
          </cell>
          <cell r="K1145">
            <v>1.4140095405473263</v>
          </cell>
          <cell r="L1145">
            <v>1.6665725578769057</v>
          </cell>
        </row>
        <row r="1146">
          <cell r="B1146">
            <v>38056</v>
          </cell>
          <cell r="C1146">
            <v>37.950000000000003</v>
          </cell>
          <cell r="D1146">
            <v>58.44</v>
          </cell>
          <cell r="E1146">
            <v>30.004999999999999</v>
          </cell>
          <cell r="I1146">
            <v>38056</v>
          </cell>
          <cell r="J1146">
            <v>1.0895779500430665</v>
          </cell>
          <cell r="K1146">
            <v>1.4672357519457695</v>
          </cell>
          <cell r="L1146">
            <v>1.6942405420666289</v>
          </cell>
        </row>
        <row r="1147">
          <cell r="B1147">
            <v>38055</v>
          </cell>
          <cell r="C1147">
            <v>38.15</v>
          </cell>
          <cell r="D1147">
            <v>58.19</v>
          </cell>
          <cell r="E1147">
            <v>29.98</v>
          </cell>
          <cell r="I1147">
            <v>38055</v>
          </cell>
          <cell r="J1147">
            <v>1.0953201263278782</v>
          </cell>
          <cell r="K1147">
            <v>1.4609590760733115</v>
          </cell>
          <cell r="L1147">
            <v>1.6928289102202145</v>
          </cell>
        </row>
        <row r="1148">
          <cell r="B1148">
            <v>38054</v>
          </cell>
          <cell r="C1148">
            <v>38.07</v>
          </cell>
          <cell r="D1148">
            <v>58.230000000000004</v>
          </cell>
          <cell r="E1148">
            <v>29.93</v>
          </cell>
          <cell r="I1148">
            <v>38054</v>
          </cell>
          <cell r="J1148">
            <v>1.0930232558139537</v>
          </cell>
          <cell r="K1148">
            <v>1.461963344212905</v>
          </cell>
          <cell r="L1148">
            <v>1.6900056465273856</v>
          </cell>
        </row>
        <row r="1149">
          <cell r="B1149">
            <v>38051</v>
          </cell>
          <cell r="C1149">
            <v>38.300000000000004</v>
          </cell>
          <cell r="D1149">
            <v>58.22</v>
          </cell>
          <cell r="E1149">
            <v>30.54</v>
          </cell>
          <cell r="I1149">
            <v>38051</v>
          </cell>
          <cell r="J1149">
            <v>1.0996267585414874</v>
          </cell>
          <cell r="K1149">
            <v>1.4617122771780067</v>
          </cell>
          <cell r="L1149">
            <v>1.7244494635798981</v>
          </cell>
        </row>
        <row r="1150">
          <cell r="B1150">
            <v>38050</v>
          </cell>
          <cell r="C1150">
            <v>38.24</v>
          </cell>
          <cell r="D1150">
            <v>57.45</v>
          </cell>
          <cell r="E1150">
            <v>30.79</v>
          </cell>
          <cell r="I1150">
            <v>38050</v>
          </cell>
          <cell r="J1150">
            <v>1.0979041056560437</v>
          </cell>
          <cell r="K1150">
            <v>1.4423801154908362</v>
          </cell>
          <cell r="L1150">
            <v>1.7385657820440428</v>
          </cell>
        </row>
        <row r="1151">
          <cell r="B1151">
            <v>38049</v>
          </cell>
          <cell r="C1151">
            <v>38.25</v>
          </cell>
          <cell r="D1151">
            <v>57.95</v>
          </cell>
          <cell r="E1151">
            <v>31.560000000000002</v>
          </cell>
          <cell r="I1151">
            <v>38049</v>
          </cell>
          <cell r="J1151">
            <v>1.0981912144702843</v>
          </cell>
          <cell r="K1151">
            <v>1.4549334672357521</v>
          </cell>
          <cell r="L1151">
            <v>1.7820440429136082</v>
          </cell>
        </row>
        <row r="1152">
          <cell r="B1152">
            <v>38048</v>
          </cell>
          <cell r="C1152">
            <v>38.53</v>
          </cell>
          <cell r="D1152">
            <v>58.13</v>
          </cell>
          <cell r="E1152">
            <v>31.625</v>
          </cell>
          <cell r="I1152">
            <v>38048</v>
          </cell>
          <cell r="J1152">
            <v>1.1062302612690211</v>
          </cell>
          <cell r="K1152">
            <v>1.4594526738639217</v>
          </cell>
          <cell r="L1152">
            <v>1.7857142857142856</v>
          </cell>
        </row>
        <row r="1153">
          <cell r="B1153">
            <v>38047</v>
          </cell>
          <cell r="C1153">
            <v>38.92</v>
          </cell>
          <cell r="D1153">
            <v>58.18</v>
          </cell>
          <cell r="E1153">
            <v>31.3</v>
          </cell>
          <cell r="I1153">
            <v>38047</v>
          </cell>
          <cell r="J1153">
            <v>1.1174275050244042</v>
          </cell>
          <cell r="K1153">
            <v>1.4607080090384132</v>
          </cell>
          <cell r="L1153">
            <v>1.7673630717108977</v>
          </cell>
        </row>
        <row r="1154">
          <cell r="B1154">
            <v>38044</v>
          </cell>
          <cell r="C1154">
            <v>38.08</v>
          </cell>
          <cell r="D1154">
            <v>57.550000000000004</v>
          </cell>
          <cell r="E1154">
            <v>30.865000000000002</v>
          </cell>
          <cell r="I1154">
            <v>38044</v>
          </cell>
          <cell r="J1154">
            <v>1.0933103646281941</v>
          </cell>
          <cell r="K1154">
            <v>1.4448907858398194</v>
          </cell>
          <cell r="L1154">
            <v>1.7428006775832863</v>
          </cell>
        </row>
        <row r="1155">
          <cell r="B1155">
            <v>38043</v>
          </cell>
          <cell r="C1155">
            <v>37.9</v>
          </cell>
          <cell r="D1155">
            <v>57.02</v>
          </cell>
          <cell r="E1155">
            <v>30.64</v>
          </cell>
          <cell r="I1155">
            <v>38043</v>
          </cell>
          <cell r="J1155">
            <v>1.0881424059718634</v>
          </cell>
          <cell r="K1155">
            <v>1.4315842329902084</v>
          </cell>
          <cell r="L1155">
            <v>1.7300959909655562</v>
          </cell>
        </row>
        <row r="1156">
          <cell r="B1156">
            <v>38042</v>
          </cell>
          <cell r="C1156">
            <v>37.89</v>
          </cell>
          <cell r="D1156">
            <v>56.58</v>
          </cell>
          <cell r="E1156">
            <v>30.754999999999999</v>
          </cell>
          <cell r="I1156">
            <v>38042</v>
          </cell>
          <cell r="J1156">
            <v>1.0878552971576227</v>
          </cell>
          <cell r="K1156">
            <v>1.4205372834546823</v>
          </cell>
          <cell r="L1156">
            <v>1.7365894974590625</v>
          </cell>
        </row>
        <row r="1157">
          <cell r="B1157">
            <v>38041</v>
          </cell>
          <cell r="C1157">
            <v>37.450000000000003</v>
          </cell>
          <cell r="D1157">
            <v>56.17</v>
          </cell>
          <cell r="E1157">
            <v>30.43</v>
          </cell>
          <cell r="I1157">
            <v>38041</v>
          </cell>
          <cell r="J1157">
            <v>1.0752225093310366</v>
          </cell>
          <cell r="K1157">
            <v>1.4102435350238516</v>
          </cell>
          <cell r="L1157">
            <v>1.7182382834556746</v>
          </cell>
        </row>
        <row r="1158">
          <cell r="B1158">
            <v>38040</v>
          </cell>
          <cell r="C1158">
            <v>37.33</v>
          </cell>
          <cell r="D1158">
            <v>56.63</v>
          </cell>
          <cell r="E1158">
            <v>30.935000000000002</v>
          </cell>
          <cell r="I1158">
            <v>38040</v>
          </cell>
          <cell r="J1158">
            <v>1.0717772035601494</v>
          </cell>
          <cell r="K1158">
            <v>1.4217926186291741</v>
          </cell>
          <cell r="L1158">
            <v>1.7467532467532467</v>
          </cell>
        </row>
        <row r="1159">
          <cell r="B1159">
            <v>38037</v>
          </cell>
          <cell r="C1159">
            <v>37.1</v>
          </cell>
          <cell r="D1159">
            <v>55.35</v>
          </cell>
          <cell r="E1159">
            <v>29.990000000000002</v>
          </cell>
          <cell r="I1159">
            <v>38037</v>
          </cell>
          <cell r="J1159">
            <v>1.0651737008326156</v>
          </cell>
          <cell r="K1159">
            <v>1.3896560381621894</v>
          </cell>
          <cell r="L1159">
            <v>1.6933935629587804</v>
          </cell>
        </row>
        <row r="1160">
          <cell r="B1160">
            <v>38036</v>
          </cell>
          <cell r="C1160">
            <v>37.1</v>
          </cell>
          <cell r="D1160">
            <v>55.24</v>
          </cell>
          <cell r="E1160">
            <v>29.865000000000002</v>
          </cell>
          <cell r="I1160">
            <v>38036</v>
          </cell>
          <cell r="J1160">
            <v>1.0651737008326156</v>
          </cell>
          <cell r="K1160">
            <v>1.3868943007783079</v>
          </cell>
          <cell r="L1160">
            <v>1.6863354037267082</v>
          </cell>
        </row>
        <row r="1161">
          <cell r="B1161">
            <v>38035</v>
          </cell>
          <cell r="C1161">
            <v>37.11</v>
          </cell>
          <cell r="D1161">
            <v>55.120000000000005</v>
          </cell>
          <cell r="E1161">
            <v>29.685000000000002</v>
          </cell>
          <cell r="I1161">
            <v>38035</v>
          </cell>
          <cell r="J1161">
            <v>1.0654608096468563</v>
          </cell>
          <cell r="K1161">
            <v>1.3838814963595281</v>
          </cell>
          <cell r="L1161">
            <v>1.676171654432524</v>
          </cell>
        </row>
        <row r="1162">
          <cell r="B1162">
            <v>38034</v>
          </cell>
          <cell r="C1162">
            <v>36.86</v>
          </cell>
          <cell r="D1162">
            <v>55.15</v>
          </cell>
          <cell r="E1162">
            <v>29.585000000000001</v>
          </cell>
          <cell r="I1162">
            <v>38034</v>
          </cell>
          <cell r="J1162">
            <v>1.0582830892908413</v>
          </cell>
          <cell r="K1162">
            <v>1.384634697464223</v>
          </cell>
          <cell r="L1162">
            <v>1.6705251270468662</v>
          </cell>
        </row>
        <row r="1163">
          <cell r="B1163">
            <v>38033</v>
          </cell>
          <cell r="C1163">
            <v>36.630000000000003</v>
          </cell>
          <cell r="D1163">
            <v>54.660000000000004</v>
          </cell>
          <cell r="E1163">
            <v>29.5</v>
          </cell>
          <cell r="I1163">
            <v>38033</v>
          </cell>
          <cell r="J1163">
            <v>1.0516795865633075</v>
          </cell>
          <cell r="K1163">
            <v>1.3723324127542056</v>
          </cell>
          <cell r="L1163">
            <v>1.665725578769057</v>
          </cell>
        </row>
        <row r="1164">
          <cell r="B1164">
            <v>38030</v>
          </cell>
          <cell r="C1164">
            <v>36.630000000000003</v>
          </cell>
          <cell r="D1164">
            <v>54.660000000000004</v>
          </cell>
          <cell r="E1164">
            <v>29.5</v>
          </cell>
          <cell r="I1164">
            <v>38030</v>
          </cell>
          <cell r="J1164">
            <v>1.0516795865633075</v>
          </cell>
          <cell r="K1164">
            <v>1.3723324127542056</v>
          </cell>
          <cell r="L1164">
            <v>1.665725578769057</v>
          </cell>
        </row>
        <row r="1165">
          <cell r="B1165">
            <v>38029</v>
          </cell>
          <cell r="C1165">
            <v>36.83</v>
          </cell>
          <cell r="D1165">
            <v>55.24</v>
          </cell>
          <cell r="E1165">
            <v>29.605</v>
          </cell>
          <cell r="I1165">
            <v>38029</v>
          </cell>
          <cell r="J1165">
            <v>1.0574217628481195</v>
          </cell>
          <cell r="K1165">
            <v>1.3868943007783079</v>
          </cell>
          <cell r="L1165">
            <v>1.6716544325239977</v>
          </cell>
        </row>
        <row r="1166">
          <cell r="B1166">
            <v>38028</v>
          </cell>
          <cell r="C1166">
            <v>36.43</v>
          </cell>
          <cell r="D1166">
            <v>54.93</v>
          </cell>
          <cell r="E1166">
            <v>29.6</v>
          </cell>
          <cell r="I1166">
            <v>38028</v>
          </cell>
          <cell r="J1166">
            <v>1.0459374102784955</v>
          </cell>
          <cell r="K1166">
            <v>1.3791112226964599</v>
          </cell>
          <cell r="L1166">
            <v>1.6713721061547149</v>
          </cell>
        </row>
        <row r="1167">
          <cell r="B1167">
            <v>38027</v>
          </cell>
          <cell r="C1167">
            <v>36.340000000000003</v>
          </cell>
          <cell r="D1167">
            <v>55.18</v>
          </cell>
          <cell r="E1167">
            <v>29.705000000000002</v>
          </cell>
          <cell r="I1167">
            <v>38027</v>
          </cell>
          <cell r="J1167">
            <v>1.0433534309503303</v>
          </cell>
          <cell r="K1167">
            <v>1.3853878985689179</v>
          </cell>
          <cell r="L1167">
            <v>1.6773009599096556</v>
          </cell>
        </row>
        <row r="1168">
          <cell r="B1168">
            <v>38026</v>
          </cell>
          <cell r="C1168">
            <v>36.1</v>
          </cell>
          <cell r="D1168">
            <v>54.43</v>
          </cell>
          <cell r="E1168">
            <v>29.585000000000001</v>
          </cell>
          <cell r="I1168">
            <v>38026</v>
          </cell>
          <cell r="J1168">
            <v>1.0364628194085559</v>
          </cell>
          <cell r="K1168">
            <v>1.366557870951544</v>
          </cell>
          <cell r="L1168">
            <v>1.6705251270468662</v>
          </cell>
        </row>
        <row r="1169">
          <cell r="B1169">
            <v>38023</v>
          </cell>
          <cell r="C1169">
            <v>36.26</v>
          </cell>
          <cell r="D1169">
            <v>54.78</v>
          </cell>
          <cell r="E1169">
            <v>29.745000000000001</v>
          </cell>
          <cell r="I1169">
            <v>38023</v>
          </cell>
          <cell r="J1169">
            <v>1.0410565604364055</v>
          </cell>
          <cell r="K1169">
            <v>1.3753452171729852</v>
          </cell>
          <cell r="L1169">
            <v>1.6795595708639186</v>
          </cell>
        </row>
        <row r="1170">
          <cell r="B1170">
            <v>38022</v>
          </cell>
          <cell r="C1170">
            <v>36.19</v>
          </cell>
          <cell r="D1170">
            <v>55.230000000000004</v>
          </cell>
          <cell r="E1170">
            <v>29.6</v>
          </cell>
          <cell r="I1170">
            <v>38022</v>
          </cell>
          <cell r="J1170">
            <v>1.0390467987367211</v>
          </cell>
          <cell r="K1170">
            <v>1.3866432337434096</v>
          </cell>
          <cell r="L1170">
            <v>1.6713721061547149</v>
          </cell>
        </row>
        <row r="1171">
          <cell r="B1171">
            <v>38021</v>
          </cell>
          <cell r="C1171">
            <v>35.67</v>
          </cell>
          <cell r="D1171">
            <v>54.96</v>
          </cell>
          <cell r="E1171">
            <v>29.504999999999999</v>
          </cell>
          <cell r="I1171">
            <v>38021</v>
          </cell>
          <cell r="J1171">
            <v>1.0241171403962102</v>
          </cell>
          <cell r="K1171">
            <v>1.379864423801155</v>
          </cell>
          <cell r="L1171">
            <v>1.6660079051383399</v>
          </cell>
        </row>
        <row r="1172">
          <cell r="B1172">
            <v>38020</v>
          </cell>
          <cell r="C1172">
            <v>35.520000000000003</v>
          </cell>
          <cell r="D1172">
            <v>55.13</v>
          </cell>
          <cell r="E1172">
            <v>29.54</v>
          </cell>
          <cell r="I1172">
            <v>38020</v>
          </cell>
          <cell r="J1172">
            <v>1.0198105081826014</v>
          </cell>
          <cell r="K1172">
            <v>1.3841325633944264</v>
          </cell>
          <cell r="L1172">
            <v>1.6679841897233201</v>
          </cell>
        </row>
        <row r="1173">
          <cell r="B1173">
            <v>38019</v>
          </cell>
          <cell r="C1173">
            <v>35.82</v>
          </cell>
          <cell r="D1173">
            <v>55.11</v>
          </cell>
          <cell r="E1173">
            <v>29.645</v>
          </cell>
          <cell r="I1173">
            <v>38019</v>
          </cell>
          <cell r="J1173">
            <v>1.0284237726098191</v>
          </cell>
          <cell r="K1173">
            <v>1.3836304293246298</v>
          </cell>
          <cell r="L1173">
            <v>1.6739130434782608</v>
          </cell>
        </row>
        <row r="1174">
          <cell r="B1174">
            <v>38016</v>
          </cell>
          <cell r="C1174">
            <v>35.71</v>
          </cell>
          <cell r="D1174">
            <v>55.59</v>
          </cell>
          <cell r="E1174">
            <v>29.53</v>
          </cell>
          <cell r="I1174">
            <v>38016</v>
          </cell>
          <cell r="J1174">
            <v>1.0252655756531726</v>
          </cell>
          <cell r="K1174">
            <v>1.3956816469997491</v>
          </cell>
          <cell r="L1174">
            <v>1.6674195369847544</v>
          </cell>
        </row>
        <row r="1175">
          <cell r="B1175">
            <v>38015</v>
          </cell>
          <cell r="C1175">
            <v>35.47</v>
          </cell>
          <cell r="D1175">
            <v>55.95</v>
          </cell>
          <cell r="E1175">
            <v>29.685000000000002</v>
          </cell>
          <cell r="I1175">
            <v>38015</v>
          </cell>
          <cell r="J1175">
            <v>1.0183749641113982</v>
          </cell>
          <cell r="K1175">
            <v>1.4047200602560885</v>
          </cell>
          <cell r="L1175">
            <v>1.676171654432524</v>
          </cell>
        </row>
        <row r="1176">
          <cell r="B1176">
            <v>38014</v>
          </cell>
          <cell r="C1176">
            <v>35.31</v>
          </cell>
          <cell r="D1176">
            <v>55.65</v>
          </cell>
          <cell r="E1176">
            <v>29.59</v>
          </cell>
          <cell r="I1176">
            <v>38014</v>
          </cell>
          <cell r="J1176">
            <v>1.0137812230835488</v>
          </cell>
          <cell r="K1176">
            <v>1.3971880492091389</v>
          </cell>
          <cell r="L1176">
            <v>1.670807453416149</v>
          </cell>
        </row>
        <row r="1177">
          <cell r="B1177">
            <v>38013</v>
          </cell>
          <cell r="C1177">
            <v>35.36</v>
          </cell>
          <cell r="D1177">
            <v>55</v>
          </cell>
          <cell r="E1177">
            <v>29.48</v>
          </cell>
          <cell r="I1177">
            <v>38013</v>
          </cell>
          <cell r="J1177">
            <v>1.0152167671547516</v>
          </cell>
          <cell r="K1177">
            <v>1.3808686919407482</v>
          </cell>
          <cell r="L1177">
            <v>1.6645962732919255</v>
          </cell>
        </row>
        <row r="1178">
          <cell r="B1178">
            <v>38012</v>
          </cell>
          <cell r="C1178">
            <v>35.11</v>
          </cell>
          <cell r="D1178">
            <v>54.81</v>
          </cell>
          <cell r="E1178">
            <v>30.055</v>
          </cell>
          <cell r="I1178">
            <v>38012</v>
          </cell>
          <cell r="J1178">
            <v>1.0080390467987368</v>
          </cell>
          <cell r="K1178">
            <v>1.3760984182776803</v>
          </cell>
          <cell r="L1178">
            <v>1.6970638057594578</v>
          </cell>
        </row>
        <row r="1179">
          <cell r="B1179">
            <v>38009</v>
          </cell>
          <cell r="C1179">
            <v>34.53</v>
          </cell>
          <cell r="D1179">
            <v>54.480000000000004</v>
          </cell>
          <cell r="E1179">
            <v>29.795000000000002</v>
          </cell>
          <cell r="I1179">
            <v>38009</v>
          </cell>
          <cell r="J1179">
            <v>0.99138673557278212</v>
          </cell>
          <cell r="K1179">
            <v>1.3678132061260357</v>
          </cell>
          <cell r="L1179">
            <v>1.6823828345567475</v>
          </cell>
        </row>
        <row r="1180">
          <cell r="B1180">
            <v>38008</v>
          </cell>
          <cell r="C1180">
            <v>35</v>
          </cell>
          <cell r="D1180">
            <v>54.03</v>
          </cell>
          <cell r="E1180">
            <v>29.965</v>
          </cell>
          <cell r="I1180">
            <v>38008</v>
          </cell>
          <cell r="J1180">
            <v>1.0048808498420903</v>
          </cell>
          <cell r="K1180">
            <v>1.3565151895556113</v>
          </cell>
          <cell r="L1180">
            <v>1.6919819311123658</v>
          </cell>
        </row>
        <row r="1181">
          <cell r="B1181">
            <v>38007</v>
          </cell>
          <cell r="C1181">
            <v>35.19</v>
          </cell>
          <cell r="D1181">
            <v>54</v>
          </cell>
          <cell r="E1181">
            <v>29.3</v>
          </cell>
          <cell r="I1181">
            <v>38007</v>
          </cell>
          <cell r="J1181">
            <v>1.0103359173126616</v>
          </cell>
          <cell r="K1181">
            <v>1.3557619884509164</v>
          </cell>
          <cell r="L1181">
            <v>1.6544325239977413</v>
          </cell>
        </row>
        <row r="1182">
          <cell r="B1182">
            <v>38006</v>
          </cell>
          <cell r="C1182">
            <v>35.04</v>
          </cell>
          <cell r="D1182">
            <v>53.21</v>
          </cell>
          <cell r="E1182">
            <v>28.965</v>
          </cell>
          <cell r="I1182">
            <v>38006</v>
          </cell>
          <cell r="J1182">
            <v>1.0060292850990527</v>
          </cell>
          <cell r="K1182">
            <v>1.3359276926939494</v>
          </cell>
          <cell r="L1182">
            <v>1.6355166572557875</v>
          </cell>
        </row>
        <row r="1183">
          <cell r="B1183">
            <v>38005</v>
          </cell>
          <cell r="C1183">
            <v>35.270000000000003</v>
          </cell>
          <cell r="D1183">
            <v>53.68</v>
          </cell>
          <cell r="E1183">
            <v>29.425000000000001</v>
          </cell>
          <cell r="I1183">
            <v>38005</v>
          </cell>
          <cell r="J1183">
            <v>1.0126327878265864</v>
          </cell>
          <cell r="K1183">
            <v>1.3477278433341702</v>
          </cell>
          <cell r="L1183">
            <v>1.6614906832298135</v>
          </cell>
        </row>
        <row r="1184">
          <cell r="B1184">
            <v>38002</v>
          </cell>
          <cell r="C1184">
            <v>35.270000000000003</v>
          </cell>
          <cell r="D1184">
            <v>53.68</v>
          </cell>
          <cell r="E1184">
            <v>29.425000000000001</v>
          </cell>
          <cell r="I1184">
            <v>38002</v>
          </cell>
          <cell r="J1184">
            <v>1.0126327878265864</v>
          </cell>
          <cell r="K1184">
            <v>1.3477278433341702</v>
          </cell>
          <cell r="L1184">
            <v>1.6614906832298135</v>
          </cell>
        </row>
        <row r="1185">
          <cell r="B1185">
            <v>38001</v>
          </cell>
          <cell r="C1185">
            <v>35.24</v>
          </cell>
          <cell r="D1185">
            <v>54.25</v>
          </cell>
          <cell r="E1185">
            <v>29.155000000000001</v>
          </cell>
          <cell r="I1185">
            <v>38001</v>
          </cell>
          <cell r="J1185">
            <v>1.0117714613838646</v>
          </cell>
          <cell r="K1185">
            <v>1.3620386643233744</v>
          </cell>
          <cell r="L1185">
            <v>1.6462450592885376</v>
          </cell>
        </row>
        <row r="1186">
          <cell r="B1186">
            <v>38000</v>
          </cell>
          <cell r="C1186">
            <v>35.369999999999997</v>
          </cell>
          <cell r="D1186">
            <v>53.88</v>
          </cell>
          <cell r="E1186">
            <v>29.32</v>
          </cell>
          <cell r="I1186">
            <v>38000</v>
          </cell>
          <cell r="J1186">
            <v>1.0155038759689923</v>
          </cell>
          <cell r="K1186">
            <v>1.3527491840321366</v>
          </cell>
          <cell r="L1186">
            <v>1.6555618294748728</v>
          </cell>
        </row>
        <row r="1187">
          <cell r="B1187">
            <v>37999</v>
          </cell>
          <cell r="C1187">
            <v>35.06</v>
          </cell>
          <cell r="D1187">
            <v>53.19</v>
          </cell>
          <cell r="E1187">
            <v>28.835000000000001</v>
          </cell>
          <cell r="I1187">
            <v>37999</v>
          </cell>
          <cell r="J1187">
            <v>1.006603502727534</v>
          </cell>
          <cell r="K1187">
            <v>1.3354255586241526</v>
          </cell>
          <cell r="L1187">
            <v>1.6281761716544325</v>
          </cell>
        </row>
        <row r="1188">
          <cell r="B1188">
            <v>37998</v>
          </cell>
          <cell r="C1188">
            <v>35.119999999999997</v>
          </cell>
          <cell r="D1188">
            <v>53.13</v>
          </cell>
          <cell r="E1188">
            <v>28.78</v>
          </cell>
          <cell r="I1188">
            <v>37998</v>
          </cell>
          <cell r="J1188">
            <v>1.0083261556129772</v>
          </cell>
          <cell r="K1188">
            <v>1.3339191564147628</v>
          </cell>
          <cell r="L1188">
            <v>1.6250705815923208</v>
          </cell>
        </row>
        <row r="1189">
          <cell r="B1189">
            <v>37995</v>
          </cell>
          <cell r="C1189">
            <v>35.42</v>
          </cell>
          <cell r="D1189">
            <v>52.800000000000004</v>
          </cell>
          <cell r="E1189">
            <v>28.445</v>
          </cell>
          <cell r="I1189">
            <v>37995</v>
          </cell>
          <cell r="J1189">
            <v>1.0169394200401953</v>
          </cell>
          <cell r="K1189">
            <v>1.3256339442631184</v>
          </cell>
          <cell r="L1189">
            <v>1.606154714850367</v>
          </cell>
        </row>
        <row r="1190">
          <cell r="B1190">
            <v>37994</v>
          </cell>
          <cell r="C1190">
            <v>35.36</v>
          </cell>
          <cell r="D1190">
            <v>53.1</v>
          </cell>
          <cell r="E1190">
            <v>28.385000000000002</v>
          </cell>
          <cell r="I1190">
            <v>37994</v>
          </cell>
          <cell r="J1190">
            <v>1.0152167671547516</v>
          </cell>
          <cell r="K1190">
            <v>1.3331659553100679</v>
          </cell>
          <cell r="L1190">
            <v>1.6027667984189724</v>
          </cell>
        </row>
        <row r="1191">
          <cell r="B1191">
            <v>37993</v>
          </cell>
          <cell r="C1191">
            <v>35.49</v>
          </cell>
          <cell r="D1191">
            <v>53.120000000000005</v>
          </cell>
          <cell r="E1191">
            <v>28.6</v>
          </cell>
          <cell r="I1191">
            <v>37993</v>
          </cell>
          <cell r="J1191">
            <v>1.0189491817398795</v>
          </cell>
          <cell r="K1191">
            <v>1.3336680893798647</v>
          </cell>
          <cell r="L1191">
            <v>1.6149068322981366</v>
          </cell>
        </row>
        <row r="1192">
          <cell r="B1192">
            <v>37992</v>
          </cell>
          <cell r="C1192">
            <v>35.950000000000003</v>
          </cell>
          <cell r="D1192">
            <v>53.83</v>
          </cell>
          <cell r="E1192">
            <v>28.895</v>
          </cell>
          <cell r="I1192">
            <v>37992</v>
          </cell>
          <cell r="J1192">
            <v>1.032156187194947</v>
          </cell>
          <cell r="K1192">
            <v>1.3514938488576449</v>
          </cell>
          <cell r="L1192">
            <v>1.6315640880858271</v>
          </cell>
        </row>
        <row r="1193">
          <cell r="B1193">
            <v>37991</v>
          </cell>
          <cell r="C1193">
            <v>35.770000000000003</v>
          </cell>
          <cell r="D1193">
            <v>54.24</v>
          </cell>
          <cell r="E1193">
            <v>29.35</v>
          </cell>
          <cell r="I1193">
            <v>37991</v>
          </cell>
          <cell r="J1193">
            <v>1.0269882285386163</v>
          </cell>
          <cell r="K1193">
            <v>1.3617875972884761</v>
          </cell>
          <cell r="L1193">
            <v>1.6572557876905702</v>
          </cell>
        </row>
        <row r="1194">
          <cell r="B1194">
            <v>37988</v>
          </cell>
          <cell r="C1194">
            <v>35.660000000000004</v>
          </cell>
          <cell r="D1194">
            <v>54.65</v>
          </cell>
          <cell r="E1194">
            <v>28.805</v>
          </cell>
          <cell r="I1194">
            <v>37988</v>
          </cell>
          <cell r="J1194">
            <v>1.0238300315819697</v>
          </cell>
          <cell r="K1194">
            <v>1.3720813457193071</v>
          </cell>
          <cell r="L1194">
            <v>1.6264822134387351</v>
          </cell>
        </row>
        <row r="1195">
          <cell r="B1195">
            <v>37987</v>
          </cell>
          <cell r="C1195">
            <v>35.69</v>
          </cell>
          <cell r="D1195">
            <v>54.42</v>
          </cell>
          <cell r="E1195">
            <v>29.074999999999999</v>
          </cell>
          <cell r="I1195">
            <v>37987</v>
          </cell>
          <cell r="J1195">
            <v>1.0246913580246912</v>
          </cell>
          <cell r="K1195">
            <v>1.3663068039166459</v>
          </cell>
          <cell r="L1195">
            <v>1.6417278373800113</v>
          </cell>
        </row>
        <row r="1196">
          <cell r="B1196">
            <v>37986</v>
          </cell>
          <cell r="C1196">
            <v>35.69</v>
          </cell>
          <cell r="D1196">
            <v>54.42</v>
          </cell>
          <cell r="E1196">
            <v>29.074999999999999</v>
          </cell>
          <cell r="I1196">
            <v>37986</v>
          </cell>
          <cell r="J1196">
            <v>1.0246913580246912</v>
          </cell>
          <cell r="K1196">
            <v>1.3663068039166459</v>
          </cell>
          <cell r="L1196">
            <v>1.6417278373800113</v>
          </cell>
        </row>
        <row r="1197">
          <cell r="B1197">
            <v>37985</v>
          </cell>
          <cell r="C1197">
            <v>35.46</v>
          </cell>
          <cell r="D1197">
            <v>54.03</v>
          </cell>
          <cell r="E1197">
            <v>29.015000000000001</v>
          </cell>
          <cell r="I1197">
            <v>37985</v>
          </cell>
          <cell r="J1197">
            <v>1.0180878552971577</v>
          </cell>
          <cell r="K1197">
            <v>1.3565151895556113</v>
          </cell>
          <cell r="L1197">
            <v>1.6383399209486165</v>
          </cell>
        </row>
        <row r="1198">
          <cell r="B1198">
            <v>37984</v>
          </cell>
          <cell r="C1198">
            <v>34.9</v>
          </cell>
          <cell r="D1198">
            <v>54.400000000000006</v>
          </cell>
          <cell r="E1198">
            <v>28.925000000000001</v>
          </cell>
          <cell r="I1198">
            <v>37984</v>
          </cell>
          <cell r="J1198">
            <v>1.0020097616996841</v>
          </cell>
          <cell r="K1198">
            <v>1.3658046698468493</v>
          </cell>
          <cell r="L1198">
            <v>1.6332580463015245</v>
          </cell>
        </row>
        <row r="1199">
          <cell r="B1199">
            <v>37981</v>
          </cell>
          <cell r="C1199">
            <v>34.99</v>
          </cell>
          <cell r="D1199">
            <v>53.65</v>
          </cell>
          <cell r="E1199">
            <v>28.445</v>
          </cell>
          <cell r="I1199">
            <v>37981</v>
          </cell>
          <cell r="J1199">
            <v>1.0045937410278496</v>
          </cell>
          <cell r="K1199">
            <v>1.3469746422294753</v>
          </cell>
          <cell r="L1199">
            <v>1.606154714850367</v>
          </cell>
        </row>
        <row r="1200">
          <cell r="B1200">
            <v>37980</v>
          </cell>
          <cell r="C1200">
            <v>34.96</v>
          </cell>
          <cell r="D1200">
            <v>53.480000000000004</v>
          </cell>
          <cell r="E1200">
            <v>28.490000000000002</v>
          </cell>
          <cell r="I1200">
            <v>37980</v>
          </cell>
          <cell r="J1200">
            <v>1.0037324145851279</v>
          </cell>
          <cell r="K1200">
            <v>1.3427065026362039</v>
          </cell>
          <cell r="L1200">
            <v>1.6086956521739131</v>
          </cell>
        </row>
        <row r="1201">
          <cell r="B1201">
            <v>37979</v>
          </cell>
          <cell r="C1201">
            <v>34.96</v>
          </cell>
          <cell r="D1201">
            <v>53.480000000000004</v>
          </cell>
          <cell r="E1201">
            <v>28.490000000000002</v>
          </cell>
          <cell r="I1201">
            <v>37979</v>
          </cell>
          <cell r="J1201">
            <v>1.0037324145851279</v>
          </cell>
          <cell r="K1201">
            <v>1.3427065026362039</v>
          </cell>
          <cell r="L1201">
            <v>1.6086956521739131</v>
          </cell>
        </row>
        <row r="1202">
          <cell r="B1202">
            <v>37978</v>
          </cell>
          <cell r="C1202">
            <v>34.96</v>
          </cell>
          <cell r="D1202">
            <v>54.02</v>
          </cell>
          <cell r="E1202">
            <v>28.69</v>
          </cell>
          <cell r="I1202">
            <v>37978</v>
          </cell>
          <cell r="J1202">
            <v>1.0037324145851279</v>
          </cell>
          <cell r="K1202">
            <v>1.3562641225207133</v>
          </cell>
          <cell r="L1202">
            <v>1.6199887069452288</v>
          </cell>
        </row>
        <row r="1203">
          <cell r="B1203">
            <v>37977</v>
          </cell>
          <cell r="C1203">
            <v>34.800000000000004</v>
          </cell>
          <cell r="D1203">
            <v>54.58</v>
          </cell>
          <cell r="E1203">
            <v>29.07</v>
          </cell>
          <cell r="I1203">
            <v>37977</v>
          </cell>
          <cell r="J1203">
            <v>0.99913867355727837</v>
          </cell>
          <cell r="K1203">
            <v>1.3703238764750187</v>
          </cell>
          <cell r="L1203">
            <v>1.6414455110107284</v>
          </cell>
        </row>
        <row r="1204">
          <cell r="B1204">
            <v>37974</v>
          </cell>
          <cell r="C1204">
            <v>34.92</v>
          </cell>
          <cell r="D1204">
            <v>54.92</v>
          </cell>
          <cell r="E1204">
            <v>29.375</v>
          </cell>
          <cell r="I1204">
            <v>37974</v>
          </cell>
          <cell r="J1204">
            <v>1.0025839793281655</v>
          </cell>
          <cell r="K1204">
            <v>1.3788601556615618</v>
          </cell>
          <cell r="L1204">
            <v>1.6586674195369846</v>
          </cell>
        </row>
        <row r="1205">
          <cell r="B1205">
            <v>37973</v>
          </cell>
          <cell r="C1205">
            <v>34.880000000000003</v>
          </cell>
          <cell r="D1205">
            <v>54.47</v>
          </cell>
          <cell r="E1205">
            <v>29.225000000000001</v>
          </cell>
          <cell r="I1205">
            <v>37973</v>
          </cell>
          <cell r="J1205">
            <v>1.0014355440712031</v>
          </cell>
          <cell r="K1205">
            <v>1.3675621390911374</v>
          </cell>
          <cell r="L1205">
            <v>1.650197628458498</v>
          </cell>
        </row>
        <row r="1206">
          <cell r="B1206">
            <v>37972</v>
          </cell>
          <cell r="C1206">
            <v>34.35</v>
          </cell>
          <cell r="D1206">
            <v>54.11</v>
          </cell>
          <cell r="E1206">
            <v>28.900000000000002</v>
          </cell>
          <cell r="I1206">
            <v>37972</v>
          </cell>
          <cell r="J1206">
            <v>0.98621877691645143</v>
          </cell>
          <cell r="K1206">
            <v>1.358523725834798</v>
          </cell>
          <cell r="L1206">
            <v>1.6318464144551101</v>
          </cell>
        </row>
        <row r="1207">
          <cell r="B1207">
            <v>37971</v>
          </cell>
          <cell r="C1207">
            <v>34.35</v>
          </cell>
          <cell r="D1207">
            <v>54.21</v>
          </cell>
          <cell r="E1207">
            <v>29.5</v>
          </cell>
          <cell r="I1207">
            <v>37971</v>
          </cell>
          <cell r="J1207">
            <v>0.98621877691645143</v>
          </cell>
          <cell r="K1207">
            <v>1.3610343961837812</v>
          </cell>
          <cell r="L1207">
            <v>1.665725578769057</v>
          </cell>
        </row>
        <row r="1208">
          <cell r="B1208">
            <v>37970</v>
          </cell>
          <cell r="C1208">
            <v>34.75</v>
          </cell>
          <cell r="D1208">
            <v>53.36</v>
          </cell>
          <cell r="E1208">
            <v>29.18</v>
          </cell>
          <cell r="I1208">
            <v>37970</v>
          </cell>
          <cell r="J1208">
            <v>0.99770312948607531</v>
          </cell>
          <cell r="K1208">
            <v>1.3396936982174241</v>
          </cell>
          <cell r="L1208">
            <v>1.6476566911349519</v>
          </cell>
        </row>
        <row r="1209">
          <cell r="B1209">
            <v>37967</v>
          </cell>
          <cell r="C1209">
            <v>35.03</v>
          </cell>
          <cell r="D1209">
            <v>53.15</v>
          </cell>
          <cell r="E1209">
            <v>29.78</v>
          </cell>
          <cell r="I1209">
            <v>37967</v>
          </cell>
          <cell r="J1209">
            <v>1.005742176284812</v>
          </cell>
          <cell r="K1209">
            <v>1.3344212904845594</v>
          </cell>
          <cell r="L1209">
            <v>1.6815358554488988</v>
          </cell>
        </row>
        <row r="1210">
          <cell r="B1210">
            <v>37966</v>
          </cell>
          <cell r="C1210">
            <v>34.82</v>
          </cell>
          <cell r="D1210">
            <v>53.09</v>
          </cell>
          <cell r="E1210">
            <v>29.525000000000002</v>
          </cell>
          <cell r="I1210">
            <v>37966</v>
          </cell>
          <cell r="J1210">
            <v>0.99971289118575946</v>
          </cell>
          <cell r="K1210">
            <v>1.3329148882751696</v>
          </cell>
          <cell r="L1210">
            <v>1.6671372106154716</v>
          </cell>
        </row>
        <row r="1211">
          <cell r="B1211">
            <v>37965</v>
          </cell>
          <cell r="C1211">
            <v>35.020000000000003</v>
          </cell>
          <cell r="D1211">
            <v>52.31</v>
          </cell>
          <cell r="E1211">
            <v>29.14</v>
          </cell>
          <cell r="I1211">
            <v>37965</v>
          </cell>
          <cell r="J1211">
            <v>1.0054550674705716</v>
          </cell>
          <cell r="K1211">
            <v>1.3133316595531008</v>
          </cell>
          <cell r="L1211">
            <v>1.6453980801806889</v>
          </cell>
        </row>
        <row r="1212">
          <cell r="B1212">
            <v>37964</v>
          </cell>
          <cell r="C1212">
            <v>34.800000000000004</v>
          </cell>
          <cell r="D1212">
            <v>51.74</v>
          </cell>
          <cell r="E1212">
            <v>28.715</v>
          </cell>
          <cell r="I1212">
            <v>37964</v>
          </cell>
          <cell r="J1212">
            <v>0.99913867355727837</v>
          </cell>
          <cell r="K1212">
            <v>1.2990208385638966</v>
          </cell>
          <cell r="L1212">
            <v>1.6214003387916431</v>
          </cell>
        </row>
        <row r="1213">
          <cell r="B1213">
            <v>37963</v>
          </cell>
          <cell r="C1213">
            <v>34.93</v>
          </cell>
          <cell r="D1213">
            <v>52.44</v>
          </cell>
          <cell r="E1213">
            <v>28.35</v>
          </cell>
          <cell r="I1213">
            <v>37963</v>
          </cell>
          <cell r="J1213">
            <v>1.0028710881424061</v>
          </cell>
          <cell r="K1213">
            <v>1.3165955310067787</v>
          </cell>
          <cell r="L1213">
            <v>1.6007905138339922</v>
          </cell>
        </row>
        <row r="1214">
          <cell r="B1214">
            <v>37960</v>
          </cell>
          <cell r="C1214">
            <v>34.74</v>
          </cell>
          <cell r="D1214">
            <v>51.42</v>
          </cell>
          <cell r="E1214">
            <v>27.824999999999999</v>
          </cell>
          <cell r="I1214">
            <v>37960</v>
          </cell>
          <cell r="J1214">
            <v>0.99741602067183477</v>
          </cell>
          <cell r="K1214">
            <v>1.2909866934471506</v>
          </cell>
          <cell r="L1214">
            <v>1.5711462450592883</v>
          </cell>
        </row>
        <row r="1215">
          <cell r="B1215">
            <v>37959</v>
          </cell>
          <cell r="C1215">
            <v>34.9</v>
          </cell>
          <cell r="D1215">
            <v>51.6</v>
          </cell>
          <cell r="E1215">
            <v>28.13</v>
          </cell>
          <cell r="I1215">
            <v>37959</v>
          </cell>
          <cell r="J1215">
            <v>1.0020097616996841</v>
          </cell>
          <cell r="K1215">
            <v>1.2955059000753202</v>
          </cell>
          <cell r="L1215">
            <v>1.5883681535855447</v>
          </cell>
        </row>
        <row r="1216">
          <cell r="B1216">
            <v>37958</v>
          </cell>
          <cell r="C1216">
            <v>35.5</v>
          </cell>
          <cell r="D1216">
            <v>51.46</v>
          </cell>
          <cell r="E1216">
            <v>28.19</v>
          </cell>
          <cell r="I1216">
            <v>37958</v>
          </cell>
          <cell r="J1216">
            <v>1.0192362905541201</v>
          </cell>
          <cell r="K1216">
            <v>1.2919909615867438</v>
          </cell>
          <cell r="L1216">
            <v>1.5917560700169395</v>
          </cell>
        </row>
        <row r="1217">
          <cell r="B1217">
            <v>37957</v>
          </cell>
          <cell r="C1217">
            <v>36</v>
          </cell>
          <cell r="D1217">
            <v>51.96</v>
          </cell>
          <cell r="E1217">
            <v>28.055</v>
          </cell>
          <cell r="I1217">
            <v>37957</v>
          </cell>
          <cell r="J1217">
            <v>1.03359173126615</v>
          </cell>
          <cell r="K1217">
            <v>1.3045443133316597</v>
          </cell>
          <cell r="L1217">
            <v>1.5841332580463015</v>
          </cell>
        </row>
        <row r="1218">
          <cell r="B1218">
            <v>37956</v>
          </cell>
          <cell r="C1218">
            <v>36.47</v>
          </cell>
          <cell r="D1218">
            <v>52.35</v>
          </cell>
          <cell r="E1218">
            <v>27.984999999999999</v>
          </cell>
          <cell r="I1218">
            <v>37956</v>
          </cell>
          <cell r="J1218">
            <v>1.0470858455354579</v>
          </cell>
          <cell r="K1218">
            <v>1.314335927692694</v>
          </cell>
          <cell r="L1218">
            <v>1.580180688876341</v>
          </cell>
        </row>
        <row r="1219">
          <cell r="B1219">
            <v>37953</v>
          </cell>
          <cell r="C1219">
            <v>35.99</v>
          </cell>
          <cell r="D1219">
            <v>52</v>
          </cell>
          <cell r="E1219">
            <v>27.6</v>
          </cell>
          <cell r="I1219">
            <v>37953</v>
          </cell>
          <cell r="J1219">
            <v>1.0333046224519093</v>
          </cell>
          <cell r="K1219">
            <v>1.3055485814712529</v>
          </cell>
          <cell r="L1219">
            <v>1.5584415584415585</v>
          </cell>
        </row>
        <row r="1220">
          <cell r="B1220">
            <v>37952</v>
          </cell>
          <cell r="C1220">
            <v>35.910000000000004</v>
          </cell>
          <cell r="D1220">
            <v>51.900000000000006</v>
          </cell>
          <cell r="E1220">
            <v>27.41</v>
          </cell>
          <cell r="I1220">
            <v>37952</v>
          </cell>
          <cell r="J1220">
            <v>1.0310077519379846</v>
          </cell>
          <cell r="K1220">
            <v>1.3030379111222699</v>
          </cell>
          <cell r="L1220">
            <v>1.5477131564088085</v>
          </cell>
        </row>
        <row r="1221">
          <cell r="B1221">
            <v>37951</v>
          </cell>
          <cell r="C1221">
            <v>35.910000000000004</v>
          </cell>
          <cell r="D1221">
            <v>51.900000000000006</v>
          </cell>
          <cell r="E1221">
            <v>27.41</v>
          </cell>
          <cell r="I1221">
            <v>37951</v>
          </cell>
          <cell r="J1221">
            <v>1.0310077519379846</v>
          </cell>
          <cell r="K1221">
            <v>1.3030379111222699</v>
          </cell>
          <cell r="L1221">
            <v>1.5477131564088085</v>
          </cell>
        </row>
        <row r="1222">
          <cell r="B1222">
            <v>37950</v>
          </cell>
          <cell r="C1222">
            <v>35.32</v>
          </cell>
          <cell r="D1222">
            <v>50.82</v>
          </cell>
          <cell r="E1222">
            <v>26.82</v>
          </cell>
          <cell r="I1222">
            <v>37950</v>
          </cell>
          <cell r="J1222">
            <v>1.0140683318977892</v>
          </cell>
          <cell r="K1222">
            <v>1.2759226713532514</v>
          </cell>
          <cell r="L1222">
            <v>1.5143986448334275</v>
          </cell>
        </row>
        <row r="1223">
          <cell r="B1223">
            <v>37949</v>
          </cell>
          <cell r="C1223">
            <v>36.43</v>
          </cell>
          <cell r="D1223">
            <v>50.59</v>
          </cell>
          <cell r="E1223">
            <v>26.560000000000002</v>
          </cell>
          <cell r="I1223">
            <v>37949</v>
          </cell>
          <cell r="J1223">
            <v>1.0459374102784955</v>
          </cell>
          <cell r="K1223">
            <v>1.2701481295505901</v>
          </cell>
          <cell r="L1223">
            <v>1.4997176736307172</v>
          </cell>
        </row>
        <row r="1224">
          <cell r="B1224">
            <v>37946</v>
          </cell>
          <cell r="C1224">
            <v>35.800000000000004</v>
          </cell>
          <cell r="D1224">
            <v>50.09</v>
          </cell>
          <cell r="E1224">
            <v>26.035</v>
          </cell>
          <cell r="I1224">
            <v>37946</v>
          </cell>
          <cell r="J1224">
            <v>1.027849554981338</v>
          </cell>
          <cell r="K1224">
            <v>1.2575947778056742</v>
          </cell>
          <cell r="L1224">
            <v>1.4700734048560136</v>
          </cell>
        </row>
        <row r="1225">
          <cell r="B1225">
            <v>37945</v>
          </cell>
          <cell r="C1225">
            <v>34.950000000000003</v>
          </cell>
          <cell r="D1225">
            <v>50.02</v>
          </cell>
          <cell r="E1225">
            <v>26.025000000000002</v>
          </cell>
          <cell r="I1225">
            <v>37945</v>
          </cell>
          <cell r="J1225">
            <v>1.0034453057708872</v>
          </cell>
          <cell r="K1225">
            <v>1.2558373085613861</v>
          </cell>
          <cell r="L1225">
            <v>1.4695087521174479</v>
          </cell>
        </row>
        <row r="1226">
          <cell r="B1226">
            <v>37944</v>
          </cell>
          <cell r="C1226">
            <v>35.300000000000004</v>
          </cell>
          <cell r="D1226">
            <v>50</v>
          </cell>
          <cell r="E1226">
            <v>25.574999999999999</v>
          </cell>
          <cell r="I1226">
            <v>37944</v>
          </cell>
          <cell r="J1226">
            <v>1.0134941142693081</v>
          </cell>
          <cell r="K1226">
            <v>1.2553351744915893</v>
          </cell>
          <cell r="L1226">
            <v>1.4440993788819874</v>
          </cell>
        </row>
        <row r="1227">
          <cell r="B1227">
            <v>37943</v>
          </cell>
          <cell r="C1227">
            <v>35.24</v>
          </cell>
          <cell r="D1227">
            <v>49.870000000000005</v>
          </cell>
          <cell r="E1227">
            <v>25.504999999999999</v>
          </cell>
          <cell r="I1227">
            <v>37943</v>
          </cell>
          <cell r="J1227">
            <v>1.0117714613838646</v>
          </cell>
          <cell r="K1227">
            <v>1.2520713030379114</v>
          </cell>
          <cell r="L1227">
            <v>1.4401468097120269</v>
          </cell>
        </row>
        <row r="1228">
          <cell r="B1228">
            <v>37942</v>
          </cell>
          <cell r="C1228">
            <v>35.300000000000004</v>
          </cell>
          <cell r="D1228">
            <v>50.35</v>
          </cell>
          <cell r="E1228">
            <v>25.465</v>
          </cell>
          <cell r="I1228">
            <v>37942</v>
          </cell>
          <cell r="J1228">
            <v>1.0134941142693081</v>
          </cell>
          <cell r="K1228">
            <v>1.2641225207130304</v>
          </cell>
          <cell r="L1228">
            <v>1.4378881987577639</v>
          </cell>
        </row>
        <row r="1229">
          <cell r="B1229">
            <v>37939</v>
          </cell>
          <cell r="C1229">
            <v>35.46</v>
          </cell>
          <cell r="D1229">
            <v>50.35</v>
          </cell>
          <cell r="E1229">
            <v>25.465</v>
          </cell>
          <cell r="I1229">
            <v>37939</v>
          </cell>
          <cell r="J1229">
            <v>1.0180878552971577</v>
          </cell>
          <cell r="K1229">
            <v>1.2641225207130304</v>
          </cell>
          <cell r="L1229">
            <v>1.4378881987577639</v>
          </cell>
        </row>
        <row r="1230">
          <cell r="B1230">
            <v>37938</v>
          </cell>
          <cell r="C1230">
            <v>35.43</v>
          </cell>
          <cell r="D1230">
            <v>50.160000000000004</v>
          </cell>
          <cell r="E1230">
            <v>25.445</v>
          </cell>
          <cell r="I1230">
            <v>37938</v>
          </cell>
          <cell r="J1230">
            <v>1.0172265288544358</v>
          </cell>
          <cell r="K1230">
            <v>1.2593522470499625</v>
          </cell>
          <cell r="L1230">
            <v>1.4367588932806323</v>
          </cell>
        </row>
        <row r="1231">
          <cell r="B1231">
            <v>37937</v>
          </cell>
          <cell r="C1231">
            <v>35.43</v>
          </cell>
          <cell r="D1231">
            <v>50.25</v>
          </cell>
          <cell r="E1231">
            <v>25.51</v>
          </cell>
          <cell r="I1231">
            <v>37937</v>
          </cell>
          <cell r="J1231">
            <v>1.0172265288544358</v>
          </cell>
          <cell r="K1231">
            <v>1.2616118503640472</v>
          </cell>
          <cell r="L1231">
            <v>1.44042913608131</v>
          </cell>
        </row>
        <row r="1232">
          <cell r="B1232">
            <v>37936</v>
          </cell>
          <cell r="C1232">
            <v>35.160000000000004</v>
          </cell>
          <cell r="D1232">
            <v>48.7</v>
          </cell>
          <cell r="E1232">
            <v>25.015000000000001</v>
          </cell>
          <cell r="I1232">
            <v>37936</v>
          </cell>
          <cell r="J1232">
            <v>1.0094745908699398</v>
          </cell>
          <cell r="K1232">
            <v>1.222696459954808</v>
          </cell>
          <cell r="L1232">
            <v>1.4124788255223037</v>
          </cell>
        </row>
        <row r="1233">
          <cell r="B1233">
            <v>37935</v>
          </cell>
          <cell r="C1233">
            <v>35.11</v>
          </cell>
          <cell r="D1233">
            <v>49.1</v>
          </cell>
          <cell r="E1233">
            <v>24.900000000000002</v>
          </cell>
          <cell r="I1233">
            <v>37935</v>
          </cell>
          <cell r="J1233">
            <v>1.0080390467987368</v>
          </cell>
          <cell r="K1233">
            <v>1.2327391413507407</v>
          </cell>
          <cell r="L1233">
            <v>1.4059853190287974</v>
          </cell>
        </row>
        <row r="1234">
          <cell r="B1234">
            <v>37932</v>
          </cell>
          <cell r="C1234">
            <v>34.97</v>
          </cell>
          <cell r="D1234">
            <v>49.51</v>
          </cell>
          <cell r="E1234">
            <v>24.98</v>
          </cell>
          <cell r="I1234">
            <v>37932</v>
          </cell>
          <cell r="J1234">
            <v>1.0040195233993683</v>
          </cell>
          <cell r="K1234">
            <v>1.2430328897815717</v>
          </cell>
          <cell r="L1234">
            <v>1.4105025409373235</v>
          </cell>
        </row>
        <row r="1235">
          <cell r="B1235">
            <v>37931</v>
          </cell>
          <cell r="C1235">
            <v>34.660000000000004</v>
          </cell>
          <cell r="D1235">
            <v>47.300000000000004</v>
          </cell>
          <cell r="E1235">
            <v>24.5</v>
          </cell>
          <cell r="I1235">
            <v>37931</v>
          </cell>
          <cell r="J1235">
            <v>0.99511915015790997</v>
          </cell>
          <cell r="K1235">
            <v>1.1875470750690436</v>
          </cell>
          <cell r="L1235">
            <v>1.383399209486166</v>
          </cell>
        </row>
        <row r="1236">
          <cell r="B1236">
            <v>37930</v>
          </cell>
          <cell r="C1236">
            <v>34.81</v>
          </cell>
          <cell r="D1236">
            <v>46.980000000000004</v>
          </cell>
          <cell r="E1236">
            <v>24.580000000000002</v>
          </cell>
          <cell r="I1236">
            <v>37930</v>
          </cell>
          <cell r="J1236">
            <v>0.99942578237151891</v>
          </cell>
          <cell r="K1236">
            <v>1.1795129299522975</v>
          </cell>
          <cell r="L1236">
            <v>1.3879164313946923</v>
          </cell>
        </row>
        <row r="1237">
          <cell r="B1237">
            <v>37929</v>
          </cell>
          <cell r="C1237">
            <v>34.39</v>
          </cell>
          <cell r="D1237">
            <v>46.53</v>
          </cell>
          <cell r="E1237">
            <v>24.09</v>
          </cell>
          <cell r="I1237">
            <v>37929</v>
          </cell>
          <cell r="J1237">
            <v>0.98736721217341383</v>
          </cell>
          <cell r="K1237">
            <v>1.1682149133818731</v>
          </cell>
          <cell r="L1237">
            <v>1.360248447204969</v>
          </cell>
        </row>
        <row r="1238">
          <cell r="B1238">
            <v>37928</v>
          </cell>
          <cell r="C1238">
            <v>34.270000000000003</v>
          </cell>
          <cell r="D1238">
            <v>46.56</v>
          </cell>
          <cell r="E1238">
            <v>24.215</v>
          </cell>
          <cell r="I1238">
            <v>37928</v>
          </cell>
          <cell r="J1238">
            <v>0.98392190640252675</v>
          </cell>
          <cell r="K1238">
            <v>1.168968114486568</v>
          </cell>
          <cell r="L1238">
            <v>1.3673066064370412</v>
          </cell>
        </row>
        <row r="1239">
          <cell r="B1239">
            <v>37925</v>
          </cell>
          <cell r="C1239">
            <v>34.020000000000003</v>
          </cell>
          <cell r="D1239">
            <v>46.5</v>
          </cell>
          <cell r="E1239">
            <v>24.015000000000001</v>
          </cell>
          <cell r="I1239">
            <v>37925</v>
          </cell>
          <cell r="J1239">
            <v>0.97674418604651181</v>
          </cell>
          <cell r="K1239">
            <v>1.167461712277178</v>
          </cell>
          <cell r="L1239">
            <v>1.3560135516657255</v>
          </cell>
        </row>
        <row r="1240">
          <cell r="B1240">
            <v>37924</v>
          </cell>
          <cell r="C1240">
            <v>33.950000000000003</v>
          </cell>
          <cell r="D1240">
            <v>46.63</v>
          </cell>
          <cell r="E1240">
            <v>25.135000000000002</v>
          </cell>
          <cell r="I1240">
            <v>37924</v>
          </cell>
          <cell r="J1240">
            <v>0.97473442434682755</v>
          </cell>
          <cell r="K1240">
            <v>1.1707255837308563</v>
          </cell>
          <cell r="L1240">
            <v>1.4192546583850931</v>
          </cell>
        </row>
        <row r="1241">
          <cell r="B1241">
            <v>37923</v>
          </cell>
          <cell r="C1241">
            <v>34.25</v>
          </cell>
          <cell r="D1241">
            <v>46.7</v>
          </cell>
          <cell r="E1241">
            <v>25.525000000000002</v>
          </cell>
          <cell r="I1241">
            <v>37923</v>
          </cell>
          <cell r="J1241">
            <v>0.98334768877404544</v>
          </cell>
          <cell r="K1241">
            <v>1.1724830529751444</v>
          </cell>
          <cell r="L1241">
            <v>1.4412761151891587</v>
          </cell>
        </row>
        <row r="1242">
          <cell r="B1242">
            <v>37922</v>
          </cell>
          <cell r="C1242">
            <v>34.480000000000004</v>
          </cell>
          <cell r="D1242">
            <v>46.17</v>
          </cell>
          <cell r="E1242">
            <v>24.484999999999999</v>
          </cell>
          <cell r="I1242">
            <v>37922</v>
          </cell>
          <cell r="J1242">
            <v>0.98995119150157929</v>
          </cell>
          <cell r="K1242">
            <v>1.1591765001255336</v>
          </cell>
          <cell r="L1242">
            <v>1.3825522303783173</v>
          </cell>
        </row>
        <row r="1243">
          <cell r="B1243">
            <v>37921</v>
          </cell>
          <cell r="C1243">
            <v>33.800000000000004</v>
          </cell>
          <cell r="D1243">
            <v>45.31</v>
          </cell>
          <cell r="E1243">
            <v>21.625</v>
          </cell>
          <cell r="I1243">
            <v>37921</v>
          </cell>
          <cell r="J1243">
            <v>0.97042779213321861</v>
          </cell>
          <cell r="K1243">
            <v>1.1375847351242783</v>
          </cell>
          <cell r="L1243">
            <v>1.2210615471485036</v>
          </cell>
        </row>
        <row r="1244">
          <cell r="B1244">
            <v>37918</v>
          </cell>
          <cell r="C1244">
            <v>33.910000000000004</v>
          </cell>
          <cell r="D1244">
            <v>45.6</v>
          </cell>
          <cell r="E1244">
            <v>21.355</v>
          </cell>
          <cell r="I1244">
            <v>37918</v>
          </cell>
          <cell r="J1244">
            <v>0.97358598908986527</v>
          </cell>
          <cell r="K1244">
            <v>1.1448656791363294</v>
          </cell>
          <cell r="L1244">
            <v>1.2058159232072274</v>
          </cell>
        </row>
        <row r="1245">
          <cell r="B1245">
            <v>37917</v>
          </cell>
          <cell r="C1245">
            <v>34.08</v>
          </cell>
          <cell r="D1245">
            <v>45.480000000000004</v>
          </cell>
          <cell r="E1245">
            <v>21.715</v>
          </cell>
          <cell r="I1245">
            <v>37917</v>
          </cell>
          <cell r="J1245">
            <v>0.97846683893195519</v>
          </cell>
          <cell r="K1245">
            <v>1.1418528747175498</v>
          </cell>
          <cell r="L1245">
            <v>1.2261434217955955</v>
          </cell>
        </row>
        <row r="1246">
          <cell r="B1246">
            <v>37916</v>
          </cell>
          <cell r="C1246">
            <v>33.65</v>
          </cell>
          <cell r="D1246">
            <v>45.300000000000004</v>
          </cell>
          <cell r="E1246">
            <v>21.21</v>
          </cell>
          <cell r="I1246">
            <v>37916</v>
          </cell>
          <cell r="J1246">
            <v>0.96612115991960956</v>
          </cell>
          <cell r="K1246">
            <v>1.13733366808938</v>
          </cell>
          <cell r="L1246">
            <v>1.1976284584980237</v>
          </cell>
        </row>
        <row r="1247">
          <cell r="B1247">
            <v>37915</v>
          </cell>
          <cell r="C1247">
            <v>33.61</v>
          </cell>
          <cell r="D1247">
            <v>45.45</v>
          </cell>
          <cell r="E1247">
            <v>21</v>
          </cell>
          <cell r="I1247">
            <v>37915</v>
          </cell>
          <cell r="J1247">
            <v>0.96497272466264716</v>
          </cell>
          <cell r="K1247">
            <v>1.1410996736128547</v>
          </cell>
          <cell r="L1247">
            <v>1.1857707509881423</v>
          </cell>
        </row>
        <row r="1248">
          <cell r="B1248">
            <v>37914</v>
          </cell>
          <cell r="C1248">
            <v>34.14</v>
          </cell>
          <cell r="D1248">
            <v>45.47</v>
          </cell>
          <cell r="E1248">
            <v>21.34</v>
          </cell>
          <cell r="I1248">
            <v>37914</v>
          </cell>
          <cell r="J1248">
            <v>0.98018949181739889</v>
          </cell>
          <cell r="K1248">
            <v>1.1416018076826513</v>
          </cell>
          <cell r="L1248">
            <v>1.2049689440993787</v>
          </cell>
        </row>
        <row r="1249">
          <cell r="B1249">
            <v>37911</v>
          </cell>
          <cell r="C1249">
            <v>34.64</v>
          </cell>
          <cell r="D1249">
            <v>44.78</v>
          </cell>
          <cell r="E1249">
            <v>21.434999999999999</v>
          </cell>
          <cell r="I1249">
            <v>37911</v>
          </cell>
          <cell r="J1249">
            <v>0.99454493252942877</v>
          </cell>
          <cell r="K1249">
            <v>1.1242781822746675</v>
          </cell>
          <cell r="L1249">
            <v>1.2103331451157537</v>
          </cell>
        </row>
        <row r="1250">
          <cell r="B1250">
            <v>37910</v>
          </cell>
          <cell r="C1250">
            <v>35.630000000000003</v>
          </cell>
          <cell r="D1250">
            <v>44.95</v>
          </cell>
          <cell r="E1250">
            <v>21.59</v>
          </cell>
          <cell r="I1250">
            <v>37910</v>
          </cell>
          <cell r="J1250">
            <v>1.022968705139248</v>
          </cell>
          <cell r="K1250">
            <v>1.1285463218679388</v>
          </cell>
          <cell r="L1250">
            <v>1.2190852625635233</v>
          </cell>
        </row>
        <row r="1251">
          <cell r="B1251">
            <v>37909</v>
          </cell>
          <cell r="C1251">
            <v>35</v>
          </cell>
          <cell r="D1251">
            <v>45.15</v>
          </cell>
          <cell r="E1251">
            <v>21.615000000000002</v>
          </cell>
          <cell r="I1251">
            <v>37909</v>
          </cell>
          <cell r="J1251">
            <v>1.0048808498420903</v>
          </cell>
          <cell r="K1251">
            <v>1.133567662565905</v>
          </cell>
          <cell r="L1251">
            <v>1.2204968944099379</v>
          </cell>
        </row>
        <row r="1252">
          <cell r="B1252">
            <v>37908</v>
          </cell>
          <cell r="C1252">
            <v>35.79</v>
          </cell>
          <cell r="D1252">
            <v>45</v>
          </cell>
          <cell r="E1252">
            <v>21.330000000000002</v>
          </cell>
          <cell r="I1252">
            <v>37908</v>
          </cell>
          <cell r="J1252">
            <v>1.0275624461670974</v>
          </cell>
          <cell r="K1252">
            <v>1.1298016570424303</v>
          </cell>
          <cell r="L1252">
            <v>1.2044042913608131</v>
          </cell>
        </row>
        <row r="1253">
          <cell r="B1253">
            <v>37907</v>
          </cell>
          <cell r="C1253">
            <v>35.480000000000004</v>
          </cell>
          <cell r="D1253">
            <v>44.900000000000006</v>
          </cell>
          <cell r="E1253">
            <v>21.26</v>
          </cell>
          <cell r="I1253">
            <v>37907</v>
          </cell>
          <cell r="J1253">
            <v>1.018662072925639</v>
          </cell>
          <cell r="K1253">
            <v>1.1272909866934473</v>
          </cell>
          <cell r="L1253">
            <v>1.2004517221908526</v>
          </cell>
        </row>
        <row r="1254">
          <cell r="B1254">
            <v>37904</v>
          </cell>
          <cell r="C1254">
            <v>35.47</v>
          </cell>
          <cell r="D1254">
            <v>45.050000000000004</v>
          </cell>
          <cell r="E1254">
            <v>21.16</v>
          </cell>
          <cell r="I1254">
            <v>37904</v>
          </cell>
          <cell r="J1254">
            <v>1.0183749641113982</v>
          </cell>
          <cell r="K1254">
            <v>1.131056992216922</v>
          </cell>
          <cell r="L1254">
            <v>1.1948051948051948</v>
          </cell>
        </row>
        <row r="1255">
          <cell r="B1255">
            <v>37903</v>
          </cell>
          <cell r="C1255">
            <v>35.380000000000003</v>
          </cell>
          <cell r="D1255">
            <v>45.230000000000004</v>
          </cell>
          <cell r="E1255">
            <v>21.074999999999999</v>
          </cell>
          <cell r="I1255">
            <v>37903</v>
          </cell>
          <cell r="J1255">
            <v>1.0157909847832329</v>
          </cell>
          <cell r="K1255">
            <v>1.1355761988450919</v>
          </cell>
          <cell r="L1255">
            <v>1.1900056465273856</v>
          </cell>
        </row>
        <row r="1256">
          <cell r="B1256">
            <v>37902</v>
          </cell>
          <cell r="C1256">
            <v>35.79</v>
          </cell>
          <cell r="D1256">
            <v>44.95</v>
          </cell>
          <cell r="E1256">
            <v>20.795000000000002</v>
          </cell>
          <cell r="I1256">
            <v>37902</v>
          </cell>
          <cell r="J1256">
            <v>1.0275624461670974</v>
          </cell>
          <cell r="K1256">
            <v>1.1285463218679388</v>
          </cell>
          <cell r="L1256">
            <v>1.1741953698475438</v>
          </cell>
        </row>
        <row r="1257">
          <cell r="B1257">
            <v>37901</v>
          </cell>
          <cell r="C1257">
            <v>36.119999999999997</v>
          </cell>
          <cell r="D1257">
            <v>45.14</v>
          </cell>
          <cell r="E1257">
            <v>20.684999999999999</v>
          </cell>
          <cell r="I1257">
            <v>37901</v>
          </cell>
          <cell r="J1257">
            <v>1.037037037037037</v>
          </cell>
          <cell r="K1257">
            <v>1.1333165955310069</v>
          </cell>
          <cell r="L1257">
            <v>1.1679841897233201</v>
          </cell>
        </row>
        <row r="1258">
          <cell r="B1258">
            <v>37900</v>
          </cell>
          <cell r="C1258">
            <v>36.15</v>
          </cell>
          <cell r="D1258">
            <v>45.03</v>
          </cell>
          <cell r="E1258">
            <v>20.76</v>
          </cell>
          <cell r="I1258">
            <v>37900</v>
          </cell>
          <cell r="J1258">
            <v>1.0378983634797589</v>
          </cell>
          <cell r="K1258">
            <v>1.1305548581471254</v>
          </cell>
          <cell r="L1258">
            <v>1.1722190852625636</v>
          </cell>
        </row>
        <row r="1259">
          <cell r="B1259">
            <v>37897</v>
          </cell>
          <cell r="C1259">
            <v>35.94</v>
          </cell>
          <cell r="D1259">
            <v>44.69</v>
          </cell>
          <cell r="E1259">
            <v>20.34</v>
          </cell>
          <cell r="I1259">
            <v>37897</v>
          </cell>
          <cell r="J1259">
            <v>1.0318690783807063</v>
          </cell>
          <cell r="K1259">
            <v>1.1220185789605825</v>
          </cell>
          <cell r="L1259">
            <v>1.1485036702428006</v>
          </cell>
        </row>
        <row r="1260">
          <cell r="B1260">
            <v>37896</v>
          </cell>
          <cell r="C1260">
            <v>35.869999999999997</v>
          </cell>
          <cell r="D1260">
            <v>44.300000000000004</v>
          </cell>
          <cell r="E1260">
            <v>20.330000000000002</v>
          </cell>
          <cell r="I1260">
            <v>37896</v>
          </cell>
          <cell r="J1260">
            <v>1.0298593166810222</v>
          </cell>
          <cell r="K1260">
            <v>1.1122269645995482</v>
          </cell>
          <cell r="L1260">
            <v>1.147939017504235</v>
          </cell>
        </row>
        <row r="1261">
          <cell r="B1261">
            <v>37895</v>
          </cell>
          <cell r="C1261">
            <v>35.49</v>
          </cell>
          <cell r="D1261">
            <v>44.37</v>
          </cell>
          <cell r="E1261">
            <v>20.16</v>
          </cell>
          <cell r="I1261">
            <v>37895</v>
          </cell>
          <cell r="J1261">
            <v>1.0189491817398795</v>
          </cell>
          <cell r="K1261">
            <v>1.1139844338438363</v>
          </cell>
          <cell r="L1261">
            <v>1.1383399209486165</v>
          </cell>
        </row>
        <row r="1262">
          <cell r="B1262">
            <v>37894</v>
          </cell>
          <cell r="C1262">
            <v>35.18</v>
          </cell>
          <cell r="D1262">
            <v>43.800000000000004</v>
          </cell>
          <cell r="E1262">
            <v>19.77</v>
          </cell>
          <cell r="I1262">
            <v>37894</v>
          </cell>
          <cell r="J1262">
            <v>1.0100488084984209</v>
          </cell>
          <cell r="K1262">
            <v>1.0996736128546323</v>
          </cell>
          <cell r="L1262">
            <v>1.1163184641445509</v>
          </cell>
        </row>
        <row r="1263">
          <cell r="B1263">
            <v>37893</v>
          </cell>
          <cell r="C1263">
            <v>34.69</v>
          </cell>
          <cell r="D1263">
            <v>43.5</v>
          </cell>
          <cell r="E1263">
            <v>19.41</v>
          </cell>
          <cell r="I1263">
            <v>37893</v>
          </cell>
          <cell r="J1263">
            <v>0.9959804766006316</v>
          </cell>
          <cell r="K1263">
            <v>1.0921416018076826</v>
          </cell>
          <cell r="L1263">
            <v>1.0959909655561828</v>
          </cell>
        </row>
        <row r="1264">
          <cell r="B1264">
            <v>37890</v>
          </cell>
          <cell r="C1264">
            <v>34.230000000000004</v>
          </cell>
          <cell r="D1264">
            <v>43.35</v>
          </cell>
          <cell r="E1264">
            <v>19.475000000000001</v>
          </cell>
          <cell r="I1264">
            <v>37890</v>
          </cell>
          <cell r="J1264">
            <v>0.98277347114556435</v>
          </cell>
          <cell r="K1264">
            <v>1.0883755962842079</v>
          </cell>
          <cell r="L1264">
            <v>1.0996612083568607</v>
          </cell>
        </row>
        <row r="1265">
          <cell r="B1265">
            <v>37889</v>
          </cell>
          <cell r="C1265">
            <v>34.97</v>
          </cell>
          <cell r="D1265">
            <v>43.88</v>
          </cell>
          <cell r="E1265">
            <v>19.934999999999999</v>
          </cell>
          <cell r="I1265">
            <v>37889</v>
          </cell>
          <cell r="J1265">
            <v>1.0040195233993683</v>
          </cell>
          <cell r="K1265">
            <v>1.1016821491338189</v>
          </cell>
          <cell r="L1265">
            <v>1.1256352343308864</v>
          </cell>
        </row>
        <row r="1266">
          <cell r="B1266">
            <v>37888</v>
          </cell>
          <cell r="C1266">
            <v>35.130000000000003</v>
          </cell>
          <cell r="D1266">
            <v>44.26</v>
          </cell>
          <cell r="E1266">
            <v>19.914999999999999</v>
          </cell>
          <cell r="I1266">
            <v>37888</v>
          </cell>
          <cell r="J1266">
            <v>1.0086132644272181</v>
          </cell>
          <cell r="K1266">
            <v>1.1112226964599548</v>
          </cell>
          <cell r="L1266">
            <v>1.1245059288537549</v>
          </cell>
        </row>
        <row r="1267">
          <cell r="B1267">
            <v>37887</v>
          </cell>
          <cell r="C1267">
            <v>35.200000000000003</v>
          </cell>
          <cell r="D1267">
            <v>44.5</v>
          </cell>
          <cell r="E1267">
            <v>19.734999999999999</v>
          </cell>
          <cell r="I1267">
            <v>37887</v>
          </cell>
          <cell r="J1267">
            <v>1.0106230261269022</v>
          </cell>
          <cell r="K1267">
            <v>1.1172483052975144</v>
          </cell>
          <cell r="L1267">
            <v>1.1143421795595707</v>
          </cell>
        </row>
        <row r="1268">
          <cell r="B1268">
            <v>37886</v>
          </cell>
          <cell r="C1268">
            <v>34.85</v>
          </cell>
          <cell r="D1268">
            <v>44.480000000000004</v>
          </cell>
          <cell r="E1268">
            <v>19.66</v>
          </cell>
          <cell r="I1268">
            <v>37886</v>
          </cell>
          <cell r="J1268">
            <v>1.0005742176284813</v>
          </cell>
          <cell r="K1268">
            <v>1.116746171227718</v>
          </cell>
          <cell r="L1268">
            <v>1.1101072840203274</v>
          </cell>
        </row>
        <row r="1269">
          <cell r="B1269">
            <v>37883</v>
          </cell>
          <cell r="C1269">
            <v>34.92</v>
          </cell>
          <cell r="D1269">
            <v>44.59</v>
          </cell>
          <cell r="E1269">
            <v>19.940000000000001</v>
          </cell>
          <cell r="I1269">
            <v>37883</v>
          </cell>
          <cell r="J1269">
            <v>1.0025839793281655</v>
          </cell>
          <cell r="K1269">
            <v>1.1195079086115993</v>
          </cell>
          <cell r="L1269">
            <v>1.1259175607001695</v>
          </cell>
        </row>
        <row r="1270">
          <cell r="B1270">
            <v>37882</v>
          </cell>
          <cell r="C1270">
            <v>35.090000000000003</v>
          </cell>
          <cell r="D1270">
            <v>44.56</v>
          </cell>
          <cell r="E1270">
            <v>19.835000000000001</v>
          </cell>
          <cell r="I1270">
            <v>37882</v>
          </cell>
          <cell r="J1270">
            <v>1.0074648291702557</v>
          </cell>
          <cell r="K1270">
            <v>1.1187547075069044</v>
          </cell>
          <cell r="L1270">
            <v>1.1199887069452288</v>
          </cell>
        </row>
        <row r="1271">
          <cell r="B1271">
            <v>37881</v>
          </cell>
          <cell r="C1271">
            <v>35.130000000000003</v>
          </cell>
          <cell r="D1271">
            <v>44.65</v>
          </cell>
          <cell r="E1271">
            <v>19.43</v>
          </cell>
          <cell r="I1271">
            <v>37881</v>
          </cell>
          <cell r="J1271">
            <v>1.0086132644272181</v>
          </cell>
          <cell r="K1271">
            <v>1.1210143108209891</v>
          </cell>
          <cell r="L1271">
            <v>1.0971202710333146</v>
          </cell>
        </row>
        <row r="1272">
          <cell r="B1272">
            <v>37880</v>
          </cell>
          <cell r="C1272">
            <v>34.25</v>
          </cell>
          <cell r="D1272">
            <v>40.46</v>
          </cell>
          <cell r="E1272">
            <v>17.094999999999999</v>
          </cell>
          <cell r="I1272">
            <v>37880</v>
          </cell>
          <cell r="J1272">
            <v>0.98334768877404544</v>
          </cell>
          <cell r="K1272">
            <v>1.015817223198594</v>
          </cell>
          <cell r="L1272">
            <v>0.9652738565782043</v>
          </cell>
        </row>
        <row r="1273">
          <cell r="B1273">
            <v>37879</v>
          </cell>
          <cell r="C1273">
            <v>34.25</v>
          </cell>
          <cell r="D1273">
            <v>40.6</v>
          </cell>
          <cell r="E1273">
            <v>17.12</v>
          </cell>
          <cell r="I1273">
            <v>37879</v>
          </cell>
          <cell r="J1273">
            <v>0.98334768877404544</v>
          </cell>
          <cell r="K1273">
            <v>1.0193321616871704</v>
          </cell>
          <cell r="L1273">
            <v>0.96668548842461888</v>
          </cell>
        </row>
        <row r="1274">
          <cell r="B1274">
            <v>37876</v>
          </cell>
          <cell r="C1274">
            <v>34.22</v>
          </cell>
          <cell r="D1274">
            <v>40.57</v>
          </cell>
          <cell r="E1274">
            <v>16.905000000000001</v>
          </cell>
          <cell r="I1274">
            <v>37876</v>
          </cell>
          <cell r="J1274">
            <v>0.98248636233132358</v>
          </cell>
          <cell r="K1274">
            <v>1.0185789605824755</v>
          </cell>
          <cell r="L1274">
            <v>0.95454545454545459</v>
          </cell>
        </row>
        <row r="1275">
          <cell r="B1275">
            <v>37875</v>
          </cell>
          <cell r="C1275">
            <v>34.14</v>
          </cell>
          <cell r="D1275">
            <v>41.02</v>
          </cell>
          <cell r="E1275">
            <v>16.885000000000002</v>
          </cell>
          <cell r="I1275">
            <v>37875</v>
          </cell>
          <cell r="J1275">
            <v>0.98018949181739889</v>
          </cell>
          <cell r="K1275">
            <v>1.0298769771528999</v>
          </cell>
          <cell r="L1275">
            <v>0.95341614906832306</v>
          </cell>
        </row>
        <row r="1276">
          <cell r="B1276">
            <v>37874</v>
          </cell>
          <cell r="C1276">
            <v>34.550000000000004</v>
          </cell>
          <cell r="D1276">
            <v>41.59</v>
          </cell>
          <cell r="E1276">
            <v>17.150000000000002</v>
          </cell>
          <cell r="I1276">
            <v>37874</v>
          </cell>
          <cell r="J1276">
            <v>0.99196095320126343</v>
          </cell>
          <cell r="K1276">
            <v>1.0441877981421042</v>
          </cell>
          <cell r="L1276">
            <v>0.96837944664031628</v>
          </cell>
        </row>
        <row r="1277">
          <cell r="B1277">
            <v>37873</v>
          </cell>
          <cell r="C1277">
            <v>34.53</v>
          </cell>
          <cell r="D1277">
            <v>41.480000000000004</v>
          </cell>
          <cell r="E1277">
            <v>16.855</v>
          </cell>
          <cell r="I1277">
            <v>37873</v>
          </cell>
          <cell r="J1277">
            <v>0.99138673557278212</v>
          </cell>
          <cell r="K1277">
            <v>1.0414260607582226</v>
          </cell>
          <cell r="L1277">
            <v>0.95172219085262566</v>
          </cell>
        </row>
        <row r="1278">
          <cell r="B1278">
            <v>37872</v>
          </cell>
          <cell r="C1278">
            <v>35.1</v>
          </cell>
          <cell r="D1278">
            <v>41.63</v>
          </cell>
          <cell r="E1278">
            <v>17.215</v>
          </cell>
          <cell r="I1278">
            <v>37872</v>
          </cell>
          <cell r="J1278">
            <v>1.0077519379844961</v>
          </cell>
          <cell r="K1278">
            <v>1.0451920662816974</v>
          </cell>
          <cell r="L1278">
            <v>0.97204968944099368</v>
          </cell>
        </row>
        <row r="1279">
          <cell r="B1279">
            <v>37869</v>
          </cell>
          <cell r="C1279">
            <v>34.96</v>
          </cell>
          <cell r="D1279">
            <v>41.5</v>
          </cell>
          <cell r="E1279">
            <v>17.545000000000002</v>
          </cell>
          <cell r="I1279">
            <v>37869</v>
          </cell>
          <cell r="J1279">
            <v>1.0037324145851279</v>
          </cell>
          <cell r="K1279">
            <v>1.041928194828019</v>
          </cell>
          <cell r="L1279">
            <v>0.99068322981366463</v>
          </cell>
        </row>
        <row r="1280">
          <cell r="B1280">
            <v>37868</v>
          </cell>
          <cell r="C1280">
            <v>34.71</v>
          </cell>
          <cell r="D1280">
            <v>41.78</v>
          </cell>
          <cell r="E1280">
            <v>17.795000000000002</v>
          </cell>
          <cell r="I1280">
            <v>37868</v>
          </cell>
          <cell r="J1280">
            <v>0.99655469422911291</v>
          </cell>
          <cell r="K1280">
            <v>1.0489580718051721</v>
          </cell>
          <cell r="L1280">
            <v>1.0047995482778092</v>
          </cell>
        </row>
        <row r="1281">
          <cell r="B1281">
            <v>37867</v>
          </cell>
          <cell r="C1281">
            <v>34.49</v>
          </cell>
          <cell r="D1281">
            <v>41.89</v>
          </cell>
          <cell r="E1281">
            <v>17.79</v>
          </cell>
          <cell r="I1281">
            <v>37867</v>
          </cell>
          <cell r="J1281">
            <v>0.99023830031581983</v>
          </cell>
          <cell r="K1281">
            <v>1.0517198091890536</v>
          </cell>
          <cell r="L1281">
            <v>1.0045172219085261</v>
          </cell>
        </row>
        <row r="1282">
          <cell r="B1282">
            <v>37866</v>
          </cell>
          <cell r="C1282">
            <v>33.65</v>
          </cell>
          <cell r="D1282">
            <v>41.71</v>
          </cell>
          <cell r="E1282">
            <v>17.650000000000002</v>
          </cell>
          <cell r="I1282">
            <v>37866</v>
          </cell>
          <cell r="J1282">
            <v>0.96612115991960956</v>
          </cell>
          <cell r="K1282">
            <v>1.0472006025608838</v>
          </cell>
          <cell r="L1282">
            <v>0.99661208356860542</v>
          </cell>
        </row>
        <row r="1283">
          <cell r="B1283">
            <v>37865</v>
          </cell>
          <cell r="C1283">
            <v>33.4</v>
          </cell>
          <cell r="D1283">
            <v>41.22</v>
          </cell>
          <cell r="E1283">
            <v>17.074999999999999</v>
          </cell>
          <cell r="I1283">
            <v>37865</v>
          </cell>
          <cell r="J1283">
            <v>0.95894343956359462</v>
          </cell>
          <cell r="K1283">
            <v>1.0348983178508662</v>
          </cell>
          <cell r="L1283">
            <v>0.96414455110107278</v>
          </cell>
        </row>
        <row r="1284">
          <cell r="B1284">
            <v>37862</v>
          </cell>
          <cell r="C1284">
            <v>33.4</v>
          </cell>
          <cell r="D1284">
            <v>41.22</v>
          </cell>
          <cell r="E1284">
            <v>17.074999999999999</v>
          </cell>
          <cell r="I1284">
            <v>37862</v>
          </cell>
          <cell r="J1284">
            <v>0.95894343956359462</v>
          </cell>
          <cell r="K1284">
            <v>1.0348983178508662</v>
          </cell>
          <cell r="L1284">
            <v>0.96414455110107278</v>
          </cell>
        </row>
        <row r="1285">
          <cell r="B1285">
            <v>37861</v>
          </cell>
          <cell r="C1285">
            <v>33.160000000000004</v>
          </cell>
          <cell r="D1285">
            <v>40.910000000000004</v>
          </cell>
          <cell r="E1285">
            <v>16.715</v>
          </cell>
          <cell r="I1285">
            <v>37861</v>
          </cell>
          <cell r="J1285">
            <v>0.95205282802182045</v>
          </cell>
          <cell r="K1285">
            <v>1.0271152397690184</v>
          </cell>
          <cell r="L1285">
            <v>0.94381705251270465</v>
          </cell>
        </row>
        <row r="1286">
          <cell r="B1286">
            <v>37860</v>
          </cell>
          <cell r="C1286">
            <v>32.840000000000003</v>
          </cell>
          <cell r="D1286">
            <v>40.28</v>
          </cell>
          <cell r="E1286">
            <v>16.490000000000002</v>
          </cell>
          <cell r="I1286">
            <v>37860</v>
          </cell>
          <cell r="J1286">
            <v>0.94286534596612126</v>
          </cell>
          <cell r="K1286">
            <v>1.0112980165704244</v>
          </cell>
          <cell r="L1286">
            <v>0.9311123658949747</v>
          </cell>
        </row>
        <row r="1287">
          <cell r="B1287">
            <v>37859</v>
          </cell>
          <cell r="C1287">
            <v>32.57</v>
          </cell>
          <cell r="D1287">
            <v>39.950000000000003</v>
          </cell>
          <cell r="E1287">
            <v>16.54</v>
          </cell>
          <cell r="I1287">
            <v>37859</v>
          </cell>
          <cell r="J1287">
            <v>0.93511340798162512</v>
          </cell>
          <cell r="K1287">
            <v>1.0030128044187798</v>
          </cell>
          <cell r="L1287">
            <v>0.93393562958780341</v>
          </cell>
        </row>
        <row r="1288">
          <cell r="B1288">
            <v>37858</v>
          </cell>
          <cell r="C1288">
            <v>32.660000000000004</v>
          </cell>
          <cell r="D1288">
            <v>40</v>
          </cell>
          <cell r="E1288">
            <v>16.54</v>
          </cell>
          <cell r="I1288">
            <v>37858</v>
          </cell>
          <cell r="J1288">
            <v>0.93769738730979058</v>
          </cell>
          <cell r="K1288">
            <v>1.0042681395932715</v>
          </cell>
          <cell r="L1288">
            <v>0.93393562958780341</v>
          </cell>
        </row>
        <row r="1289">
          <cell r="B1289">
            <v>37855</v>
          </cell>
          <cell r="C1289">
            <v>32.44</v>
          </cell>
          <cell r="D1289">
            <v>39.53</v>
          </cell>
          <cell r="E1289">
            <v>16.37</v>
          </cell>
          <cell r="I1289">
            <v>37855</v>
          </cell>
          <cell r="J1289">
            <v>0.93138099339649727</v>
          </cell>
          <cell r="K1289">
            <v>0.99246798895305055</v>
          </cell>
          <cell r="L1289">
            <v>0.92433653303218521</v>
          </cell>
        </row>
        <row r="1290">
          <cell r="B1290">
            <v>37854</v>
          </cell>
          <cell r="C1290">
            <v>32.910000000000004</v>
          </cell>
          <cell r="D1290">
            <v>39.89</v>
          </cell>
          <cell r="E1290">
            <v>16.510000000000002</v>
          </cell>
          <cell r="I1290">
            <v>37854</v>
          </cell>
          <cell r="J1290">
            <v>0.94487510766580551</v>
          </cell>
          <cell r="K1290">
            <v>1.00150640220939</v>
          </cell>
          <cell r="L1290">
            <v>0.93224167137210623</v>
          </cell>
        </row>
        <row r="1291">
          <cell r="B1291">
            <v>37853</v>
          </cell>
          <cell r="C1291">
            <v>32.700000000000003</v>
          </cell>
          <cell r="D1291">
            <v>39.94</v>
          </cell>
          <cell r="E1291">
            <v>16.34</v>
          </cell>
          <cell r="I1291">
            <v>37853</v>
          </cell>
          <cell r="J1291">
            <v>0.93884582256675297</v>
          </cell>
          <cell r="K1291">
            <v>1.0027617373838815</v>
          </cell>
          <cell r="L1291">
            <v>0.92264257481648781</v>
          </cell>
        </row>
        <row r="1292">
          <cell r="B1292">
            <v>37852</v>
          </cell>
          <cell r="C1292">
            <v>32.22</v>
          </cell>
          <cell r="D1292">
            <v>38.97</v>
          </cell>
          <cell r="E1292">
            <v>15.96</v>
          </cell>
          <cell r="I1292">
            <v>37852</v>
          </cell>
          <cell r="J1292">
            <v>0.92506459948320419</v>
          </cell>
          <cell r="K1292">
            <v>0.97840823499874463</v>
          </cell>
          <cell r="L1292">
            <v>0.90118577075098816</v>
          </cell>
        </row>
        <row r="1293">
          <cell r="B1293">
            <v>37851</v>
          </cell>
          <cell r="C1293">
            <v>32.11</v>
          </cell>
          <cell r="D1293">
            <v>38.980000000000004</v>
          </cell>
          <cell r="E1293">
            <v>15.860000000000001</v>
          </cell>
          <cell r="I1293">
            <v>37851</v>
          </cell>
          <cell r="J1293">
            <v>0.92190640252655764</v>
          </cell>
          <cell r="K1293">
            <v>0.97865930203364315</v>
          </cell>
          <cell r="L1293">
            <v>0.89553924336533031</v>
          </cell>
        </row>
        <row r="1294">
          <cell r="B1294">
            <v>37848</v>
          </cell>
          <cell r="C1294">
            <v>32.270000000000003</v>
          </cell>
          <cell r="D1294">
            <v>39.85</v>
          </cell>
          <cell r="E1294">
            <v>15.88</v>
          </cell>
          <cell r="I1294">
            <v>37848</v>
          </cell>
          <cell r="J1294">
            <v>0.92650014355440724</v>
          </cell>
          <cell r="K1294">
            <v>1.0005021340697968</v>
          </cell>
          <cell r="L1294">
            <v>0.89666854884246183</v>
          </cell>
        </row>
        <row r="1295">
          <cell r="B1295">
            <v>37847</v>
          </cell>
          <cell r="C1295">
            <v>32.71</v>
          </cell>
          <cell r="D1295">
            <v>39.85</v>
          </cell>
          <cell r="E1295">
            <v>15.860000000000001</v>
          </cell>
          <cell r="I1295">
            <v>37847</v>
          </cell>
          <cell r="J1295">
            <v>0.93913293138099352</v>
          </cell>
          <cell r="K1295">
            <v>1.0005021340697968</v>
          </cell>
          <cell r="L1295">
            <v>0.89553924336533031</v>
          </cell>
        </row>
        <row r="1296">
          <cell r="B1296">
            <v>37846</v>
          </cell>
          <cell r="C1296">
            <v>32.42</v>
          </cell>
          <cell r="D1296">
            <v>40.35</v>
          </cell>
          <cell r="E1296">
            <v>16.094999999999999</v>
          </cell>
          <cell r="I1296">
            <v>37846</v>
          </cell>
          <cell r="J1296">
            <v>0.93080677576801618</v>
          </cell>
          <cell r="K1296">
            <v>1.0130554858147125</v>
          </cell>
          <cell r="L1296">
            <v>0.90880858272162612</v>
          </cell>
        </row>
        <row r="1297">
          <cell r="B1297">
            <v>37845</v>
          </cell>
          <cell r="C1297">
            <v>32.480000000000004</v>
          </cell>
          <cell r="D1297">
            <v>40.72</v>
          </cell>
          <cell r="E1297">
            <v>16.245000000000001</v>
          </cell>
          <cell r="I1297">
            <v>37845</v>
          </cell>
          <cell r="J1297">
            <v>0.93252942865345978</v>
          </cell>
          <cell r="K1297">
            <v>1.0223449661059503</v>
          </cell>
          <cell r="L1297">
            <v>0.9172783738001129</v>
          </cell>
        </row>
        <row r="1298">
          <cell r="B1298">
            <v>37844</v>
          </cell>
          <cell r="C1298">
            <v>32.24</v>
          </cell>
          <cell r="D1298">
            <v>40.39</v>
          </cell>
          <cell r="E1298">
            <v>16.5</v>
          </cell>
          <cell r="I1298">
            <v>37844</v>
          </cell>
          <cell r="J1298">
            <v>0.92563881711168539</v>
          </cell>
          <cell r="K1298">
            <v>1.0140597539543059</v>
          </cell>
          <cell r="L1298">
            <v>0.93167701863354035</v>
          </cell>
        </row>
        <row r="1299">
          <cell r="B1299">
            <v>37841</v>
          </cell>
          <cell r="C1299">
            <v>32.08</v>
          </cell>
          <cell r="D1299">
            <v>39.92</v>
          </cell>
          <cell r="E1299">
            <v>16.260000000000002</v>
          </cell>
          <cell r="I1299">
            <v>37841</v>
          </cell>
          <cell r="J1299">
            <v>0.92104507608383579</v>
          </cell>
          <cell r="K1299">
            <v>1.0022596033140849</v>
          </cell>
          <cell r="L1299">
            <v>0.9181253529079616</v>
          </cell>
        </row>
        <row r="1300">
          <cell r="B1300">
            <v>37840</v>
          </cell>
          <cell r="C1300">
            <v>32.090000000000003</v>
          </cell>
          <cell r="D1300">
            <v>39.97</v>
          </cell>
          <cell r="E1300">
            <v>16.57</v>
          </cell>
          <cell r="I1300">
            <v>37840</v>
          </cell>
          <cell r="J1300">
            <v>0.92133218489807656</v>
          </cell>
          <cell r="K1300">
            <v>1.0035149384885764</v>
          </cell>
          <cell r="L1300">
            <v>0.93562958780350081</v>
          </cell>
        </row>
        <row r="1301">
          <cell r="B1301">
            <v>37839</v>
          </cell>
          <cell r="C1301">
            <v>32.39</v>
          </cell>
          <cell r="D1301">
            <v>40.200000000000003</v>
          </cell>
          <cell r="E1301">
            <v>17.175000000000001</v>
          </cell>
          <cell r="I1301">
            <v>37839</v>
          </cell>
          <cell r="J1301">
            <v>0.92994544932529433</v>
          </cell>
          <cell r="K1301">
            <v>1.0092894802912378</v>
          </cell>
          <cell r="L1301">
            <v>0.96979107848673063</v>
          </cell>
        </row>
        <row r="1302">
          <cell r="B1302">
            <v>37838</v>
          </cell>
          <cell r="C1302">
            <v>32.630000000000003</v>
          </cell>
          <cell r="D1302">
            <v>40.21</v>
          </cell>
          <cell r="E1302">
            <v>17.225000000000001</v>
          </cell>
          <cell r="I1302">
            <v>37838</v>
          </cell>
          <cell r="J1302">
            <v>0.93683606086706872</v>
          </cell>
          <cell r="K1302">
            <v>1.0095405473261361</v>
          </cell>
          <cell r="L1302">
            <v>0.97261434217955955</v>
          </cell>
        </row>
        <row r="1303">
          <cell r="B1303">
            <v>37837</v>
          </cell>
          <cell r="C1303">
            <v>33.25</v>
          </cell>
          <cell r="D1303">
            <v>41</v>
          </cell>
          <cell r="E1303">
            <v>17.760000000000002</v>
          </cell>
          <cell r="I1303">
            <v>37837</v>
          </cell>
          <cell r="J1303">
            <v>0.95463680734998568</v>
          </cell>
          <cell r="K1303">
            <v>1.0293748430831033</v>
          </cell>
          <cell r="L1303">
            <v>1.0028232636928289</v>
          </cell>
        </row>
        <row r="1304">
          <cell r="B1304">
            <v>37834</v>
          </cell>
          <cell r="C1304">
            <v>33.42</v>
          </cell>
          <cell r="D1304">
            <v>40.28</v>
          </cell>
          <cell r="E1304">
            <v>17.795000000000002</v>
          </cell>
          <cell r="I1304">
            <v>37834</v>
          </cell>
          <cell r="J1304">
            <v>0.95951765719207593</v>
          </cell>
          <cell r="K1304">
            <v>1.0112980165704244</v>
          </cell>
          <cell r="L1304">
            <v>1.0047995482778092</v>
          </cell>
        </row>
        <row r="1305">
          <cell r="B1305">
            <v>37833</v>
          </cell>
          <cell r="C1305">
            <v>33.25</v>
          </cell>
          <cell r="D1305">
            <v>40.01</v>
          </cell>
          <cell r="E1305">
            <v>17.760000000000002</v>
          </cell>
          <cell r="I1305">
            <v>37833</v>
          </cell>
          <cell r="J1305">
            <v>0.95463680734998568</v>
          </cell>
          <cell r="K1305">
            <v>1.0045192066281696</v>
          </cell>
          <cell r="L1305">
            <v>1.0028232636928289</v>
          </cell>
        </row>
        <row r="1306">
          <cell r="B1306">
            <v>37832</v>
          </cell>
          <cell r="C1306">
            <v>33.1</v>
          </cell>
          <cell r="D1306">
            <v>40</v>
          </cell>
          <cell r="E1306">
            <v>17.55</v>
          </cell>
          <cell r="I1306">
            <v>37832</v>
          </cell>
          <cell r="J1306">
            <v>0.95033017513637674</v>
          </cell>
          <cell r="K1306">
            <v>1.0042681395932715</v>
          </cell>
          <cell r="L1306">
            <v>0.99096555618294746</v>
          </cell>
        </row>
        <row r="1307">
          <cell r="B1307">
            <v>37831</v>
          </cell>
          <cell r="C1307">
            <v>33.06</v>
          </cell>
          <cell r="D1307">
            <v>40.270000000000003</v>
          </cell>
          <cell r="E1307">
            <v>17.77</v>
          </cell>
          <cell r="I1307">
            <v>37831</v>
          </cell>
          <cell r="J1307">
            <v>0.94918173987941445</v>
          </cell>
          <cell r="K1307">
            <v>1.0110469495355261</v>
          </cell>
          <cell r="L1307">
            <v>1.0033879164313946</v>
          </cell>
        </row>
        <row r="1308">
          <cell r="B1308">
            <v>37830</v>
          </cell>
          <cell r="C1308">
            <v>33.549999999999997</v>
          </cell>
          <cell r="D1308">
            <v>40.270000000000003</v>
          </cell>
          <cell r="E1308">
            <v>18.225000000000001</v>
          </cell>
          <cell r="I1308">
            <v>37830</v>
          </cell>
          <cell r="J1308">
            <v>0.96325007177720356</v>
          </cell>
          <cell r="K1308">
            <v>1.0110469495355261</v>
          </cell>
          <cell r="L1308">
            <v>1.0290796160361377</v>
          </cell>
        </row>
        <row r="1309">
          <cell r="B1309">
            <v>37827</v>
          </cell>
          <cell r="C1309">
            <v>33.74</v>
          </cell>
          <cell r="D1309">
            <v>40.99</v>
          </cell>
          <cell r="E1309">
            <v>18.495000000000001</v>
          </cell>
          <cell r="I1309">
            <v>37827</v>
          </cell>
          <cell r="J1309">
            <v>0.96870513924777502</v>
          </cell>
          <cell r="K1309">
            <v>1.029123776048205</v>
          </cell>
          <cell r="L1309">
            <v>1.0443252399774139</v>
          </cell>
        </row>
        <row r="1310">
          <cell r="B1310">
            <v>37826</v>
          </cell>
          <cell r="C1310">
            <v>33.36</v>
          </cell>
          <cell r="D1310">
            <v>40.200000000000003</v>
          </cell>
          <cell r="E1310">
            <v>18.335000000000001</v>
          </cell>
          <cell r="I1310">
            <v>37826</v>
          </cell>
          <cell r="J1310">
            <v>0.95779500430663222</v>
          </cell>
          <cell r="K1310">
            <v>1.0092894802912378</v>
          </cell>
          <cell r="L1310">
            <v>1.0352907961603615</v>
          </cell>
        </row>
        <row r="1311">
          <cell r="B1311">
            <v>37825</v>
          </cell>
          <cell r="C1311">
            <v>33.4</v>
          </cell>
          <cell r="D1311">
            <v>40.14</v>
          </cell>
          <cell r="E1311">
            <v>18.324999999999999</v>
          </cell>
          <cell r="I1311">
            <v>37825</v>
          </cell>
          <cell r="J1311">
            <v>0.95894343956359462</v>
          </cell>
          <cell r="K1311">
            <v>1.007783078081848</v>
          </cell>
          <cell r="L1311">
            <v>1.0347261434217956</v>
          </cell>
        </row>
        <row r="1312">
          <cell r="B1312">
            <v>37824</v>
          </cell>
          <cell r="C1312">
            <v>33.15</v>
          </cell>
          <cell r="D1312">
            <v>40.28</v>
          </cell>
          <cell r="E1312">
            <v>18.53</v>
          </cell>
          <cell r="I1312">
            <v>37824</v>
          </cell>
          <cell r="J1312">
            <v>0.95176571920757969</v>
          </cell>
          <cell r="K1312">
            <v>1.0112980165704244</v>
          </cell>
          <cell r="L1312">
            <v>1.0463015245623941</v>
          </cell>
        </row>
        <row r="1313">
          <cell r="B1313">
            <v>37823</v>
          </cell>
          <cell r="C1313">
            <v>32.65</v>
          </cell>
          <cell r="D1313">
            <v>40.270000000000003</v>
          </cell>
          <cell r="E1313">
            <v>18.25</v>
          </cell>
          <cell r="I1313">
            <v>37823</v>
          </cell>
          <cell r="J1313">
            <v>0.93741027849554981</v>
          </cell>
          <cell r="K1313">
            <v>1.0110469495355261</v>
          </cell>
          <cell r="L1313">
            <v>1.0304912478825521</v>
          </cell>
        </row>
        <row r="1314">
          <cell r="B1314">
            <v>37820</v>
          </cell>
          <cell r="C1314">
            <v>33.880000000000003</v>
          </cell>
          <cell r="D1314">
            <v>40.28</v>
          </cell>
          <cell r="E1314">
            <v>18.324999999999999</v>
          </cell>
          <cell r="I1314">
            <v>37820</v>
          </cell>
          <cell r="J1314">
            <v>0.97272466264714341</v>
          </cell>
          <cell r="K1314">
            <v>1.0112980165704244</v>
          </cell>
          <cell r="L1314">
            <v>1.0347261434217956</v>
          </cell>
        </row>
        <row r="1315">
          <cell r="B1315">
            <v>37819</v>
          </cell>
          <cell r="C1315">
            <v>34.83</v>
          </cell>
          <cell r="D1315">
            <v>39.83</v>
          </cell>
          <cell r="E1315">
            <v>17.71</v>
          </cell>
          <cell r="I1315">
            <v>37819</v>
          </cell>
          <cell r="J1315">
            <v>1</v>
          </cell>
          <cell r="K1315">
            <v>1</v>
          </cell>
          <cell r="L1315">
            <v>1</v>
          </cell>
        </row>
      </sheetData>
      <sheetData sheetId="1" refreshError="1"/>
      <sheetData sheetId="2" refreshError="1"/>
      <sheetData sheetId="3">
        <row r="2">
          <cell r="B2" t="str">
            <v>PROJECT UNIVERSE</v>
          </cell>
        </row>
        <row r="3">
          <cell r="A3" t="str">
            <v>x</v>
          </cell>
          <cell r="B3" t="str">
            <v>BROKER PRICE TARGETS</v>
          </cell>
          <cell r="O3" t="str">
            <v>Strictly Private &amp; Confidential</v>
          </cell>
        </row>
        <row r="6">
          <cell r="B6" t="str">
            <v>INPUTS</v>
          </cell>
        </row>
        <row r="8">
          <cell r="B8" t="str">
            <v>Targets as of:</v>
          </cell>
          <cell r="D8">
            <v>39678</v>
          </cell>
        </row>
        <row r="9">
          <cell r="B9" t="str">
            <v>Source:</v>
          </cell>
          <cell r="D9" t="str">
            <v>Bloomberg</v>
          </cell>
        </row>
        <row r="10">
          <cell r="B10" t="str">
            <v>Symbol</v>
          </cell>
          <cell r="D10" t="str">
            <v>UST</v>
          </cell>
        </row>
        <row r="11">
          <cell r="B11" t="str">
            <v>Factset Code</v>
          </cell>
          <cell r="D11" t="str">
            <v>p_price</v>
          </cell>
        </row>
        <row r="12">
          <cell r="F12">
            <v>53.660000000000004</v>
          </cell>
        </row>
        <row r="13">
          <cell r="B13" t="str">
            <v>Broker</v>
          </cell>
          <cell r="D13" t="str">
            <v>Date</v>
          </cell>
          <cell r="E13" t="str">
            <v>Target</v>
          </cell>
          <cell r="F13" t="str">
            <v>Upside to Current</v>
          </cell>
        </row>
        <row r="14">
          <cell r="B14" t="str">
            <v>JPMorgan</v>
          </cell>
          <cell r="D14">
            <v>39584</v>
          </cell>
          <cell r="E14">
            <v>65</v>
          </cell>
          <cell r="F14">
            <v>0.21133060007454341</v>
          </cell>
        </row>
        <row r="15">
          <cell r="B15" t="str">
            <v>Merrill Lynch</v>
          </cell>
          <cell r="D15">
            <v>39562</v>
          </cell>
          <cell r="E15">
            <v>65</v>
          </cell>
          <cell r="F15">
            <v>0.21133060007454341</v>
          </cell>
        </row>
        <row r="16">
          <cell r="B16" t="str">
            <v>UBS</v>
          </cell>
          <cell r="D16">
            <v>39650</v>
          </cell>
          <cell r="E16">
            <v>63</v>
          </cell>
          <cell r="F16">
            <v>0.17405888930301883</v>
          </cell>
        </row>
        <row r="17">
          <cell r="B17" t="str">
            <v>Davenport &amp; Co.</v>
          </cell>
          <cell r="D17">
            <v>39654</v>
          </cell>
          <cell r="E17">
            <v>62</v>
          </cell>
          <cell r="F17">
            <v>0.15542303391725665</v>
          </cell>
        </row>
        <row r="18">
          <cell r="B18" t="str">
            <v>Deutsche Bank</v>
          </cell>
          <cell r="D18">
            <v>39661</v>
          </cell>
          <cell r="E18">
            <v>58</v>
          </cell>
          <cell r="F18">
            <v>8.0879612374207932E-2</v>
          </cell>
        </row>
        <row r="19">
          <cell r="B19" t="str">
            <v>Goldman Sachs</v>
          </cell>
          <cell r="D19">
            <v>39654</v>
          </cell>
          <cell r="E19">
            <v>56</v>
          </cell>
          <cell r="F19">
            <v>4.3607901602683574E-2</v>
          </cell>
        </row>
        <row r="20">
          <cell r="B20" t="str">
            <v>Credit Suisse</v>
          </cell>
          <cell r="D20">
            <v>39654</v>
          </cell>
          <cell r="E20">
            <v>52</v>
          </cell>
          <cell r="F20">
            <v>-3.0935519940365364E-2</v>
          </cell>
          <cell r="G20" t="str">
            <v>12-months</v>
          </cell>
        </row>
        <row r="22">
          <cell r="C22" t="str">
            <v>High</v>
          </cell>
          <cell r="E22">
            <v>65</v>
          </cell>
          <cell r="F22">
            <v>0.21133060007454341</v>
          </cell>
        </row>
        <row r="23">
          <cell r="C23" t="str">
            <v>Average</v>
          </cell>
          <cell r="E23">
            <v>60.142857142857146</v>
          </cell>
          <cell r="F23">
            <v>0.1208135882008412</v>
          </cell>
        </row>
        <row r="24">
          <cell r="C24" t="str">
            <v>Median</v>
          </cell>
          <cell r="E24">
            <v>62</v>
          </cell>
          <cell r="F24">
            <v>0.15542303391725665</v>
          </cell>
        </row>
        <row r="25">
          <cell r="C25" t="str">
            <v>Low</v>
          </cell>
          <cell r="E25">
            <v>52</v>
          </cell>
          <cell r="F25">
            <v>-3.0935519940365364E-2</v>
          </cell>
        </row>
        <row r="27">
          <cell r="B27" t="str">
            <v>Cost of Equity</v>
          </cell>
          <cell r="E27">
            <v>7.4999999999999997E-2</v>
          </cell>
        </row>
        <row r="29">
          <cell r="B29" t="str">
            <v>Discounted Broker Values</v>
          </cell>
        </row>
        <row r="30">
          <cell r="B30" t="str">
            <v>High</v>
          </cell>
          <cell r="E30">
            <v>60.465116279069768</v>
          </cell>
        </row>
        <row r="31">
          <cell r="B31" t="str">
            <v>Low</v>
          </cell>
          <cell r="E31">
            <v>48.372093023255815</v>
          </cell>
        </row>
      </sheetData>
      <sheetData sheetId="4">
        <row r="2">
          <cell r="B2" t="str">
            <v>PROJECT ATLANTIS</v>
          </cell>
        </row>
        <row r="3">
          <cell r="A3" t="str">
            <v>x</v>
          </cell>
          <cell r="B3" t="str">
            <v>PROJECTED FINANCIAL PERFORMANCE</v>
          </cell>
          <cell r="R3" t="str">
            <v>Strictly Private &amp; Confidential</v>
          </cell>
        </row>
        <row r="6">
          <cell r="B6" t="str">
            <v>($ IN MM, UNLESS OTHERWISE NOTED)</v>
          </cell>
        </row>
        <row r="8">
          <cell r="F8" t="str">
            <v>Fiscal Year Ending Dec. 31,</v>
          </cell>
          <cell r="L8" t="str">
            <v>'03 - '07</v>
          </cell>
        </row>
        <row r="9">
          <cell r="F9">
            <v>2003</v>
          </cell>
          <cell r="G9">
            <v>2004</v>
          </cell>
          <cell r="H9">
            <v>2005</v>
          </cell>
          <cell r="I9">
            <v>2006</v>
          </cell>
          <cell r="J9">
            <v>2007</v>
          </cell>
          <cell r="L9" t="str">
            <v>CAGR</v>
          </cell>
          <cell r="N9" t="str">
            <v>Commentary</v>
          </cell>
          <cell r="Q9" t="str">
            <v>NABIL'S 2007</v>
          </cell>
        </row>
        <row r="11">
          <cell r="B11" t="str">
            <v>Net Sales</v>
          </cell>
          <cell r="F11">
            <v>1731.8620000000001</v>
          </cell>
          <cell r="G11">
            <v>1838.2380000000001</v>
          </cell>
          <cell r="H11">
            <v>1851.885</v>
          </cell>
          <cell r="I11">
            <v>1850.9110000000001</v>
          </cell>
          <cell r="J11">
            <v>1950.779</v>
          </cell>
          <cell r="L11">
            <v>3.020510390485371E-2</v>
          </cell>
          <cell r="N11" t="str">
            <v>§ To come</v>
          </cell>
        </row>
        <row r="12">
          <cell r="B12" t="str">
            <v xml:space="preserve">% Growth </v>
          </cell>
          <cell r="G12">
            <v>6.1422907829838724E-2</v>
          </cell>
          <cell r="H12">
            <v>7.4239570719352166E-3</v>
          </cell>
          <cell r="I12">
            <v>-5.2595058548443596E-4</v>
          </cell>
          <cell r="J12">
            <v>5.3956132952907909E-2</v>
          </cell>
          <cell r="N12" t="str">
            <v xml:space="preserve">§ </v>
          </cell>
        </row>
        <row r="14">
          <cell r="B14" t="str">
            <v>Operating Income</v>
          </cell>
          <cell r="F14">
            <v>876.63499999999999</v>
          </cell>
          <cell r="G14">
            <v>912.02700000000004</v>
          </cell>
          <cell r="H14">
            <v>889.95700000000011</v>
          </cell>
          <cell r="I14">
            <v>858.83300000000008</v>
          </cell>
          <cell r="J14">
            <v>896.40899999999988</v>
          </cell>
          <cell r="L14">
            <v>5.5920946806522921E-3</v>
          </cell>
          <cell r="N14" t="str">
            <v>§ To come</v>
          </cell>
          <cell r="Q14">
            <v>895.77199999999993</v>
          </cell>
        </row>
        <row r="15">
          <cell r="B15" t="str">
            <v xml:space="preserve">% Growth </v>
          </cell>
          <cell r="G15">
            <v>4.0372560986043249E-2</v>
          </cell>
          <cell r="H15">
            <v>-2.4198844990334645E-2</v>
          </cell>
          <cell r="I15">
            <v>-3.4972476198288249E-2</v>
          </cell>
          <cell r="J15">
            <v>4.3752394237296155E-2</v>
          </cell>
          <cell r="N15" t="str">
            <v xml:space="preserve">§ </v>
          </cell>
        </row>
        <row r="16">
          <cell r="B16" t="str">
            <v>% Margin</v>
          </cell>
          <cell r="F16">
            <v>0.50618063102025446</v>
          </cell>
          <cell r="G16">
            <v>0.49614195767903829</v>
          </cell>
          <cell r="H16">
            <v>0.48056817782961692</v>
          </cell>
          <cell r="I16">
            <v>0.46400556266616821</v>
          </cell>
          <cell r="J16">
            <v>0.45951335338344318</v>
          </cell>
          <cell r="N16" t="str">
            <v xml:space="preserve">§ </v>
          </cell>
        </row>
        <row r="18">
          <cell r="B18" t="str">
            <v>Net Income</v>
          </cell>
          <cell r="F18">
            <v>492.29008710291885</v>
          </cell>
          <cell r="G18">
            <v>522.13248645893668</v>
          </cell>
          <cell r="H18">
            <v>528.47116195130434</v>
          </cell>
          <cell r="I18">
            <v>506</v>
          </cell>
          <cell r="J18">
            <v>550.64336168833643</v>
          </cell>
          <cell r="L18">
            <v>2.8400618792391582E-2</v>
          </cell>
          <cell r="N18" t="str">
            <v>§ To come</v>
          </cell>
          <cell r="Q18">
            <v>551.6</v>
          </cell>
        </row>
        <row r="19">
          <cell r="B19" t="str">
            <v xml:space="preserve">% Growth </v>
          </cell>
          <cell r="G19">
            <v>6.0619541481400807E-2</v>
          </cell>
          <cell r="H19">
            <v>1.2139975306566519E-2</v>
          </cell>
          <cell r="I19">
            <v>-4.2521075073108539E-2</v>
          </cell>
          <cell r="J19">
            <v>8.8227987526356522E-2</v>
          </cell>
          <cell r="N19" t="str">
            <v xml:space="preserve">§ </v>
          </cell>
        </row>
        <row r="21">
          <cell r="B21" t="str">
            <v>Diluted EPS</v>
          </cell>
          <cell r="F21">
            <v>2.9412226788961311</v>
          </cell>
          <cell r="G21">
            <v>3.1336347328620269</v>
          </cell>
          <cell r="H21">
            <v>3.1932371097440093</v>
          </cell>
          <cell r="I21">
            <v>3.19</v>
          </cell>
          <cell r="J21">
            <v>3.4567523254862769</v>
          </cell>
          <cell r="L21">
            <v>4.1202229575449216E-2</v>
          </cell>
          <cell r="N21" t="str">
            <v>§ To come</v>
          </cell>
          <cell r="Q21">
            <v>3.46</v>
          </cell>
        </row>
        <row r="22">
          <cell r="B22" t="str">
            <v xml:space="preserve">% Growth </v>
          </cell>
          <cell r="G22">
            <v>6.5419070560855941E-2</v>
          </cell>
          <cell r="H22">
            <v>1.9020205596057549E-2</v>
          </cell>
          <cell r="I22">
            <v>-1.0137392347506768E-3</v>
          </cell>
          <cell r="J22">
            <v>8.3621418647735757E-2</v>
          </cell>
          <cell r="N22" t="str">
            <v xml:space="preserve">§ </v>
          </cell>
        </row>
        <row r="25">
          <cell r="B25" t="str">
            <v>D&amp;A</v>
          </cell>
          <cell r="F25">
            <v>41.582999999999998</v>
          </cell>
          <cell r="G25">
            <v>47.646999999999998</v>
          </cell>
          <cell r="H25">
            <v>46.438000000000002</v>
          </cell>
          <cell r="I25">
            <v>45.838999999999999</v>
          </cell>
          <cell r="J25">
            <v>46.622</v>
          </cell>
          <cell r="L25" t="str">
            <v>--</v>
          </cell>
          <cell r="N25" t="str">
            <v>§ To come</v>
          </cell>
        </row>
        <row r="26">
          <cell r="B26" t="str">
            <v>% of Revenue</v>
          </cell>
          <cell r="F26">
            <v>2.4010573590736443E-2</v>
          </cell>
          <cell r="G26">
            <v>2.5919929845863266E-2</v>
          </cell>
          <cell r="H26">
            <v>2.5076071138326626E-2</v>
          </cell>
          <cell r="I26">
            <v>2.4765642432294149E-2</v>
          </cell>
          <cell r="J26">
            <v>2.3899170536488244E-2</v>
          </cell>
        </row>
        <row r="28">
          <cell r="B28" t="str">
            <v>Capital Expenditures</v>
          </cell>
          <cell r="F28">
            <v>48.944000000000003</v>
          </cell>
          <cell r="G28">
            <v>70.325999999999993</v>
          </cell>
          <cell r="H28">
            <v>89.947000000000003</v>
          </cell>
          <cell r="I28">
            <v>37.043999999999997</v>
          </cell>
          <cell r="J28">
            <v>88.426000000000002</v>
          </cell>
          <cell r="L28" t="str">
            <v>--</v>
          </cell>
        </row>
        <row r="29">
          <cell r="B29" t="str">
            <v>% of Revenue</v>
          </cell>
          <cell r="F29">
            <v>2.8260912243585228E-2</v>
          </cell>
          <cell r="G29">
            <v>3.825728768527252E-2</v>
          </cell>
          <cell r="H29">
            <v>4.857051058786048E-2</v>
          </cell>
          <cell r="I29">
            <v>2.0013928276400104E-2</v>
          </cell>
          <cell r="J29">
            <v>4.5328558488685805E-2</v>
          </cell>
        </row>
        <row r="31">
          <cell r="B31" t="str">
            <v>Dividends</v>
          </cell>
          <cell r="F31">
            <v>332.98599999999999</v>
          </cell>
          <cell r="G31">
            <v>344.12799999999999</v>
          </cell>
          <cell r="H31">
            <v>361.20800000000003</v>
          </cell>
          <cell r="I31">
            <v>367.49900000000002</v>
          </cell>
          <cell r="J31">
            <v>378.32499999999999</v>
          </cell>
          <cell r="L31">
            <v>3.2427981534278623E-2</v>
          </cell>
        </row>
        <row r="32">
          <cell r="B32" t="str">
            <v>% Payout</v>
          </cell>
          <cell r="F32">
            <v>0.67640200102259118</v>
          </cell>
          <cell r="G32">
            <v>0.65908176358427772</v>
          </cell>
          <cell r="H32">
            <v>0.68349614133397751</v>
          </cell>
          <cell r="I32">
            <v>0.7262826086956522</v>
          </cell>
          <cell r="J32">
            <v>0.687059949002221</v>
          </cell>
        </row>
        <row r="35">
          <cell r="B35" t="str">
            <v>Average Diluted Shares</v>
          </cell>
          <cell r="F35">
            <v>167.376</v>
          </cell>
          <cell r="G35">
            <v>166.62200000000001</v>
          </cell>
          <cell r="H35">
            <v>165.49700000000001</v>
          </cell>
          <cell r="I35">
            <v>162.28</v>
          </cell>
          <cell r="J35">
            <v>159.29499999999999</v>
          </cell>
        </row>
        <row r="42">
          <cell r="B42" t="str">
            <v>Operating Income</v>
          </cell>
          <cell r="F42">
            <v>596.63499999999999</v>
          </cell>
          <cell r="G42">
            <v>912.60900000000004</v>
          </cell>
          <cell r="H42">
            <v>878.19500000000005</v>
          </cell>
          <cell r="I42">
            <v>834.81100000000004</v>
          </cell>
          <cell r="J42">
            <v>853.63699999999994</v>
          </cell>
        </row>
        <row r="44">
          <cell r="B44" t="str">
            <v>Adjustments</v>
          </cell>
        </row>
        <row r="45">
          <cell r="B45" t="str">
            <v>Restructuring</v>
          </cell>
          <cell r="F45">
            <v>0</v>
          </cell>
          <cell r="G45">
            <v>0</v>
          </cell>
          <cell r="H45">
            <v>0</v>
          </cell>
          <cell r="I45">
            <v>21.997</v>
          </cell>
          <cell r="J45">
            <v>10.804</v>
          </cell>
        </row>
        <row r="46">
          <cell r="B46" t="str">
            <v>Antitrust Litigation</v>
          </cell>
          <cell r="F46">
            <v>280</v>
          </cell>
          <cell r="G46">
            <v>-0.58199999999999996</v>
          </cell>
          <cell r="H46">
            <v>11.762</v>
          </cell>
          <cell r="I46">
            <v>2.0249999999999999</v>
          </cell>
          <cell r="J46">
            <v>137.11099999999999</v>
          </cell>
        </row>
        <row r="47">
          <cell r="B47" t="str">
            <v>Gain on Sale of Headquarters</v>
          </cell>
          <cell r="F47">
            <v>0</v>
          </cell>
          <cell r="G47">
            <v>0</v>
          </cell>
          <cell r="H47">
            <v>0</v>
          </cell>
          <cell r="I47">
            <v>0</v>
          </cell>
          <cell r="J47">
            <v>-105.143</v>
          </cell>
        </row>
        <row r="48">
          <cell r="B48" t="str">
            <v>Total Adjustments</v>
          </cell>
          <cell r="F48">
            <v>280</v>
          </cell>
          <cell r="G48">
            <v>-0.58199999999999996</v>
          </cell>
          <cell r="H48">
            <v>11.762</v>
          </cell>
          <cell r="I48">
            <v>24.021999999999998</v>
          </cell>
          <cell r="J48">
            <v>42.771999999999991</v>
          </cell>
        </row>
        <row r="49">
          <cell r="B49" t="str">
            <v>Adjusted EBIT</v>
          </cell>
          <cell r="F49">
            <v>876.63499999999999</v>
          </cell>
          <cell r="G49">
            <v>912.02700000000004</v>
          </cell>
          <cell r="H49">
            <v>889.95700000000011</v>
          </cell>
          <cell r="I49">
            <v>858.83300000000008</v>
          </cell>
          <cell r="J49">
            <v>896.40899999999988</v>
          </cell>
        </row>
        <row r="50">
          <cell r="B50" t="str">
            <v>Plus: D&amp;A</v>
          </cell>
          <cell r="F50">
            <v>41.582999999999998</v>
          </cell>
          <cell r="G50">
            <v>47.646999999999998</v>
          </cell>
          <cell r="H50">
            <v>46.438000000000002</v>
          </cell>
          <cell r="I50">
            <v>45.838999999999999</v>
          </cell>
          <cell r="J50">
            <v>46.622</v>
          </cell>
        </row>
        <row r="51">
          <cell r="B51" t="str">
            <v>EBITDA</v>
          </cell>
          <cell r="F51">
            <v>918.21799999999996</v>
          </cell>
          <cell r="G51">
            <v>959.67400000000009</v>
          </cell>
          <cell r="H51">
            <v>936.3950000000001</v>
          </cell>
          <cell r="I51">
            <v>904.67200000000003</v>
          </cell>
          <cell r="J51">
            <v>943.03099999999984</v>
          </cell>
        </row>
        <row r="53">
          <cell r="B53" t="str">
            <v>Pre-Tax Income</v>
          </cell>
          <cell r="F53">
            <v>519.73</v>
          </cell>
          <cell r="G53">
            <v>837.59</v>
          </cell>
          <cell r="H53">
            <v>827.61699999999996</v>
          </cell>
          <cell r="I53">
            <v>793.02599999999995</v>
          </cell>
          <cell r="J53">
            <v>813.03700000000003</v>
          </cell>
        </row>
        <row r="54">
          <cell r="B54" t="str">
            <v>Adjustments</v>
          </cell>
        </row>
        <row r="55">
          <cell r="B55" t="str">
            <v>Restructuring</v>
          </cell>
          <cell r="F55">
            <v>0</v>
          </cell>
          <cell r="G55">
            <v>0</v>
          </cell>
          <cell r="H55">
            <v>0</v>
          </cell>
          <cell r="I55">
            <v>21.997</v>
          </cell>
          <cell r="J55">
            <v>10.804</v>
          </cell>
        </row>
        <row r="56">
          <cell r="B56" t="str">
            <v>Antitrust Litigation</v>
          </cell>
          <cell r="F56">
            <v>280</v>
          </cell>
          <cell r="G56">
            <v>-0.58199999999999996</v>
          </cell>
          <cell r="H56">
            <v>11.762</v>
          </cell>
          <cell r="I56">
            <v>2.0249999999999999</v>
          </cell>
          <cell r="J56">
            <v>137.11099999999999</v>
          </cell>
        </row>
        <row r="57">
          <cell r="B57" t="str">
            <v>Gain on Sale of Headquarters</v>
          </cell>
          <cell r="F57">
            <v>0</v>
          </cell>
          <cell r="G57">
            <v>0</v>
          </cell>
          <cell r="H57">
            <v>0</v>
          </cell>
          <cell r="I57">
            <v>0</v>
          </cell>
          <cell r="J57">
            <v>-105.143</v>
          </cell>
        </row>
        <row r="58">
          <cell r="B58" t="str">
            <v>Total Adjustments</v>
          </cell>
          <cell r="F58">
            <v>280</v>
          </cell>
          <cell r="G58">
            <v>-0.58199999999999996</v>
          </cell>
          <cell r="H58">
            <v>11.762</v>
          </cell>
          <cell r="I58">
            <v>24.021999999999998</v>
          </cell>
          <cell r="J58">
            <v>42.771999999999991</v>
          </cell>
        </row>
        <row r="60">
          <cell r="B60" t="str">
            <v>Taxes</v>
          </cell>
        </row>
        <row r="61">
          <cell r="B61" t="str">
            <v xml:space="preserve">   Tax Rate</v>
          </cell>
          <cell r="F61">
            <v>0.38035326034671851</v>
          </cell>
          <cell r="G61">
            <v>0.37619176105970703</v>
          </cell>
          <cell r="H61">
            <v>0.37040221169304399</v>
          </cell>
          <cell r="I61">
            <v>0.36702453639603244</v>
          </cell>
          <cell r="J61">
            <v>0.36008693331299807</v>
          </cell>
        </row>
        <row r="62">
          <cell r="B62" t="str">
            <v xml:space="preserve">   Tax Effect</v>
          </cell>
          <cell r="F62">
            <v>106.49891289708118</v>
          </cell>
          <cell r="G62">
            <v>-0.21894360493674947</v>
          </cell>
          <cell r="H62">
            <v>4.3566708139335839</v>
          </cell>
          <cell r="I62">
            <v>8.8166634133054913</v>
          </cell>
          <cell r="J62">
            <v>15.40163831166355</v>
          </cell>
        </row>
        <row r="63">
          <cell r="B63" t="str">
            <v xml:space="preserve">   Current Taxes</v>
          </cell>
          <cell r="F63">
            <v>197.68100000000001</v>
          </cell>
          <cell r="G63">
            <v>315.09445714600002</v>
          </cell>
          <cell r="H63">
            <v>306.55116723476198</v>
          </cell>
          <cell r="I63">
            <v>291.06</v>
          </cell>
          <cell r="J63">
            <v>292.76400000000001</v>
          </cell>
        </row>
        <row r="64">
          <cell r="B64" t="str">
            <v xml:space="preserve">   Adjusted Taxes</v>
          </cell>
          <cell r="F64">
            <v>304.17991289708118</v>
          </cell>
          <cell r="G64">
            <v>314.8755135410633</v>
          </cell>
          <cell r="H64">
            <v>310.90783804869557</v>
          </cell>
          <cell r="I64">
            <v>299.87666341330549</v>
          </cell>
          <cell r="J64">
            <v>308.16563831166354</v>
          </cell>
        </row>
        <row r="65">
          <cell r="B65" t="str">
            <v>Adjusted Net Income</v>
          </cell>
          <cell r="F65">
            <v>492.29008710291885</v>
          </cell>
          <cell r="G65">
            <v>522.13248645893668</v>
          </cell>
          <cell r="H65">
            <v>528.47116195130434</v>
          </cell>
          <cell r="I65">
            <v>521.06133658669444</v>
          </cell>
          <cell r="J65">
            <v>547.64336168833643</v>
          </cell>
        </row>
        <row r="67">
          <cell r="B67" t="str">
            <v>Revenue</v>
          </cell>
          <cell r="F67">
            <v>1731.8620000000001</v>
          </cell>
          <cell r="G67">
            <v>1838.2380000000001</v>
          </cell>
          <cell r="H67">
            <v>1851.885</v>
          </cell>
          <cell r="I67">
            <v>1850.9110000000001</v>
          </cell>
          <cell r="J67">
            <v>1950.779</v>
          </cell>
        </row>
        <row r="68">
          <cell r="B68" t="str">
            <v>Adjustments</v>
          </cell>
        </row>
        <row r="70">
          <cell r="B70" t="str">
            <v>Total Adjustments</v>
          </cell>
          <cell r="F70">
            <v>0</v>
          </cell>
          <cell r="G70">
            <v>0</v>
          </cell>
          <cell r="H70">
            <v>0</v>
          </cell>
          <cell r="I70">
            <v>0</v>
          </cell>
          <cell r="J70">
            <v>0</v>
          </cell>
        </row>
        <row r="71">
          <cell r="B71" t="str">
            <v>Adjusted Revennue</v>
          </cell>
          <cell r="F71">
            <v>1731.8620000000001</v>
          </cell>
          <cell r="G71">
            <v>1838.2380000000001</v>
          </cell>
          <cell r="H71">
            <v>1851.885</v>
          </cell>
          <cell r="I71">
            <v>1850.9110000000001</v>
          </cell>
          <cell r="J71">
            <v>1950.779</v>
          </cell>
        </row>
      </sheetData>
      <sheetData sheetId="5">
        <row r="2">
          <cell r="B2" t="str">
            <v>PROJECT ATLANTIS</v>
          </cell>
        </row>
        <row r="3">
          <cell r="A3" t="str">
            <v>x</v>
          </cell>
          <cell r="B3" t="str">
            <v>MST - PROJECTED FINANCIAL PERFORMANCE</v>
          </cell>
          <cell r="R3" t="str">
            <v>Strictly Private &amp; Confidential</v>
          </cell>
        </row>
        <row r="6">
          <cell r="B6" t="str">
            <v>($ IN MM, UNLESS OTHERWISE NOTED)</v>
          </cell>
        </row>
        <row r="8">
          <cell r="F8" t="str">
            <v>Projected Fiscal Year Ending Dec. 31,</v>
          </cell>
          <cell r="K8" t="str">
            <v>'08 - '11</v>
          </cell>
        </row>
        <row r="9">
          <cell r="F9">
            <v>2008</v>
          </cell>
          <cell r="G9">
            <v>2009</v>
          </cell>
          <cell r="H9">
            <v>2010</v>
          </cell>
          <cell r="I9">
            <v>2011</v>
          </cell>
          <cell r="K9" t="str">
            <v>CAGR</v>
          </cell>
        </row>
        <row r="11">
          <cell r="B11" t="str">
            <v>Net Sales</v>
          </cell>
          <cell r="E11">
            <v>1546.6379999999999</v>
          </cell>
          <cell r="F11">
            <v>1539.7</v>
          </cell>
          <cell r="G11">
            <v>1605.1</v>
          </cell>
          <cell r="H11">
            <v>1665.8</v>
          </cell>
          <cell r="I11">
            <v>1726</v>
          </cell>
          <cell r="K11">
            <v>3.8807063167369212E-2</v>
          </cell>
          <cell r="U11" t="str">
            <v>Revenue</v>
          </cell>
          <cell r="V11" t="str">
            <v>Operating Income</v>
          </cell>
        </row>
        <row r="12">
          <cell r="B12" t="str">
            <v xml:space="preserve">% Growth </v>
          </cell>
          <cell r="G12">
            <v>4.2475806975384778E-2</v>
          </cell>
          <cell r="H12">
            <v>3.7816958444956805E-2</v>
          </cell>
          <cell r="I12">
            <v>3.613879217192939E-2</v>
          </cell>
          <cell r="T12">
            <v>2008</v>
          </cell>
          <cell r="U12">
            <v>1539.7</v>
          </cell>
          <cell r="V12">
            <v>863.19999999999993</v>
          </cell>
        </row>
        <row r="13">
          <cell r="T13">
            <v>2009</v>
          </cell>
          <cell r="U13">
            <v>1605.1</v>
          </cell>
          <cell r="V13">
            <v>884.5</v>
          </cell>
        </row>
        <row r="14">
          <cell r="B14" t="str">
            <v>Cost of Goods Sold</v>
          </cell>
          <cell r="F14">
            <v>286.10000000000002</v>
          </cell>
          <cell r="G14">
            <v>302.60000000000002</v>
          </cell>
          <cell r="H14">
            <v>320.2</v>
          </cell>
          <cell r="I14">
            <v>334.8</v>
          </cell>
          <cell r="K14">
            <v>5.3794345387638144E-2</v>
          </cell>
          <cell r="T14">
            <v>2010</v>
          </cell>
          <cell r="U14">
            <v>1665.8</v>
          </cell>
          <cell r="V14">
            <v>913.3</v>
          </cell>
        </row>
        <row r="15">
          <cell r="B15" t="str">
            <v>% of Revenue</v>
          </cell>
          <cell r="F15">
            <v>0.18581541858803663</v>
          </cell>
          <cell r="G15">
            <v>0.1885240794966046</v>
          </cell>
          <cell r="H15">
            <v>0.19221995437627565</v>
          </cell>
          <cell r="I15">
            <v>0.1939745075318656</v>
          </cell>
          <cell r="T15">
            <v>2011</v>
          </cell>
          <cell r="U15">
            <v>1726</v>
          </cell>
          <cell r="V15">
            <v>940.90000000000009</v>
          </cell>
        </row>
        <row r="17">
          <cell r="B17" t="str">
            <v>SG&amp;A</v>
          </cell>
          <cell r="F17">
            <v>390.4</v>
          </cell>
          <cell r="G17">
            <v>418</v>
          </cell>
          <cell r="H17">
            <v>432.3</v>
          </cell>
          <cell r="I17">
            <v>450.3</v>
          </cell>
          <cell r="K17">
            <v>4.8730855722677713E-2</v>
          </cell>
        </row>
        <row r="18">
          <cell r="B18" t="str">
            <v>% of Revenue</v>
          </cell>
          <cell r="F18">
            <v>0.25355588751055397</v>
          </cell>
          <cell r="G18">
            <v>0.26041991153199179</v>
          </cell>
          <cell r="H18">
            <v>0.2595149477728419</v>
          </cell>
          <cell r="I18">
            <v>0.26089223638470455</v>
          </cell>
        </row>
        <row r="20">
          <cell r="B20" t="str">
            <v>Operating Income</v>
          </cell>
          <cell r="F20">
            <v>863.19999999999993</v>
          </cell>
          <cell r="G20">
            <v>884.5</v>
          </cell>
          <cell r="H20">
            <v>913.3</v>
          </cell>
          <cell r="I20">
            <v>940.90000000000009</v>
          </cell>
          <cell r="K20">
            <v>2.9146841749387455E-2</v>
          </cell>
        </row>
        <row r="21">
          <cell r="B21" t="str">
            <v xml:space="preserve">% Growth </v>
          </cell>
          <cell r="G21">
            <v>2.467562557924019E-2</v>
          </cell>
          <cell r="H21">
            <v>3.2560768795929951E-2</v>
          </cell>
          <cell r="I21">
            <v>3.0220081024855183E-2</v>
          </cell>
        </row>
        <row r="22">
          <cell r="B22" t="str">
            <v>% Margin</v>
          </cell>
          <cell r="F22">
            <v>0.56062869390140935</v>
          </cell>
          <cell r="G22">
            <v>0.55105600897140372</v>
          </cell>
          <cell r="H22">
            <v>0.5482650978508824</v>
          </cell>
          <cell r="I22">
            <v>0.54513325608343</v>
          </cell>
        </row>
        <row r="24">
          <cell r="B24" t="str">
            <v>Net Income</v>
          </cell>
          <cell r="F24">
            <v>542.20000000000005</v>
          </cell>
          <cell r="G24">
            <v>553.79999999999995</v>
          </cell>
          <cell r="H24">
            <v>573.20000000000005</v>
          </cell>
          <cell r="I24">
            <v>592.6</v>
          </cell>
          <cell r="K24">
            <v>3.007151584625193E-2</v>
          </cell>
        </row>
        <row r="25">
          <cell r="B25" t="str">
            <v xml:space="preserve">% Growth </v>
          </cell>
          <cell r="G25">
            <v>2.139431943932113E-2</v>
          </cell>
          <cell r="H25">
            <v>3.5030697002528255E-2</v>
          </cell>
          <cell r="I25">
            <v>3.3845080251221127E-2</v>
          </cell>
        </row>
        <row r="28">
          <cell r="B28" t="str">
            <v>D&amp;A</v>
          </cell>
          <cell r="E28">
            <v>28.355</v>
          </cell>
          <cell r="F28">
            <v>28.227803467909109</v>
          </cell>
          <cell r="G28">
            <v>29.426802199351112</v>
          </cell>
          <cell r="H28">
            <v>30.539634355291934</v>
          </cell>
          <cell r="I28">
            <v>31.643299854264544</v>
          </cell>
          <cell r="K28" t="str">
            <v>--</v>
          </cell>
        </row>
        <row r="29">
          <cell r="B29" t="str">
            <v>% of Revenue</v>
          </cell>
          <cell r="E29">
            <v>1.83333139364221E-2</v>
          </cell>
          <cell r="F29">
            <v>1.83333139364221E-2</v>
          </cell>
          <cell r="G29">
            <v>1.83333139364221E-2</v>
          </cell>
          <cell r="H29">
            <v>1.83333139364221E-2</v>
          </cell>
          <cell r="I29">
            <v>1.83333139364221E-2</v>
          </cell>
        </row>
        <row r="31">
          <cell r="B31" t="str">
            <v>Capital Expenditures</v>
          </cell>
          <cell r="E31">
            <v>57.643000000000001</v>
          </cell>
          <cell r="F31">
            <v>57.384421629366415</v>
          </cell>
          <cell r="G31">
            <v>59.821871245889469</v>
          </cell>
          <cell r="H31">
            <v>62.084152464894828</v>
          </cell>
          <cell r="I31">
            <v>64.327798747994038</v>
          </cell>
          <cell r="K31" t="str">
            <v>--</v>
          </cell>
        </row>
        <row r="32">
          <cell r="B32" t="str">
            <v>% of Revenue</v>
          </cell>
          <cell r="E32">
            <v>3.7269871812279282E-2</v>
          </cell>
          <cell r="F32">
            <v>3.7269871812279282E-2</v>
          </cell>
          <cell r="G32">
            <v>3.7269871812279282E-2</v>
          </cell>
          <cell r="H32">
            <v>3.7269871812279282E-2</v>
          </cell>
          <cell r="I32">
            <v>3.7269871812279282E-2</v>
          </cell>
        </row>
        <row r="35">
          <cell r="B35" t="str">
            <v>PROJECT ATLANTIS</v>
          </cell>
        </row>
        <row r="36">
          <cell r="A36" t="str">
            <v>x</v>
          </cell>
          <cell r="B36" t="str">
            <v>WINE - PROJECTED FINANCIAL PERFORMANCE</v>
          </cell>
          <cell r="R36" t="str">
            <v>Strictly Private &amp; Confidential</v>
          </cell>
        </row>
        <row r="39">
          <cell r="B39" t="str">
            <v>($ IN MM, UNLESS OTHERWISE NOTED)</v>
          </cell>
        </row>
        <row r="41">
          <cell r="F41" t="str">
            <v>Projected Fiscal Year Ending Dec. 31,</v>
          </cell>
          <cell r="K41" t="str">
            <v>'08 - '11</v>
          </cell>
        </row>
        <row r="42">
          <cell r="F42">
            <v>2008</v>
          </cell>
          <cell r="G42">
            <v>2009</v>
          </cell>
          <cell r="H42">
            <v>2010</v>
          </cell>
          <cell r="I42">
            <v>2011</v>
          </cell>
          <cell r="K42" t="str">
            <v>CAGR</v>
          </cell>
        </row>
        <row r="44">
          <cell r="B44" t="str">
            <v>Net Sales</v>
          </cell>
          <cell r="E44">
            <v>354.00099999999998</v>
          </cell>
          <cell r="F44">
            <v>434</v>
          </cell>
          <cell r="G44">
            <v>475.3</v>
          </cell>
          <cell r="H44">
            <v>519.70000000000005</v>
          </cell>
          <cell r="I44">
            <v>573.4</v>
          </cell>
          <cell r="K44">
            <v>9.7293112015571406E-2</v>
          </cell>
          <cell r="U44" t="str">
            <v>Revenue</v>
          </cell>
          <cell r="V44" t="str">
            <v>Operating Income</v>
          </cell>
        </row>
        <row r="45">
          <cell r="B45" t="str">
            <v xml:space="preserve">% Growth </v>
          </cell>
          <cell r="G45">
            <v>9.5161290322580694E-2</v>
          </cell>
          <cell r="H45">
            <v>9.341468546181364E-2</v>
          </cell>
          <cell r="I45">
            <v>0.10332884356359417</v>
          </cell>
          <cell r="T45">
            <v>2008</v>
          </cell>
          <cell r="U45">
            <v>434</v>
          </cell>
          <cell r="V45">
            <v>71.100000000000023</v>
          </cell>
        </row>
        <row r="46">
          <cell r="T46">
            <v>2009</v>
          </cell>
          <cell r="U46">
            <v>475.3</v>
          </cell>
          <cell r="V46">
            <v>81.8</v>
          </cell>
        </row>
        <row r="47">
          <cell r="B47" t="str">
            <v>Cost of Goods Sold</v>
          </cell>
          <cell r="F47">
            <v>276.39999999999998</v>
          </cell>
          <cell r="G47">
            <v>295.3</v>
          </cell>
          <cell r="H47">
            <v>320.10000000000002</v>
          </cell>
          <cell r="I47">
            <v>347.2</v>
          </cell>
          <cell r="K47">
            <v>7.8981237095762213E-2</v>
          </cell>
          <cell r="T47">
            <v>2010</v>
          </cell>
          <cell r="U47">
            <v>519.70000000000005</v>
          </cell>
          <cell r="V47">
            <v>95.000000000000028</v>
          </cell>
        </row>
        <row r="48">
          <cell r="B48" t="str">
            <v>% of Revenue</v>
          </cell>
          <cell r="F48">
            <v>0.17951549003052542</v>
          </cell>
          <cell r="G48">
            <v>0.18397607625693105</v>
          </cell>
          <cell r="H48">
            <v>0.19215992316004324</v>
          </cell>
          <cell r="I48">
            <v>0.20115874855156429</v>
          </cell>
          <cell r="T48">
            <v>2011</v>
          </cell>
          <cell r="U48">
            <v>573.4</v>
          </cell>
          <cell r="V48">
            <v>114.6</v>
          </cell>
        </row>
        <row r="50">
          <cell r="B50" t="str">
            <v>SG&amp;A</v>
          </cell>
          <cell r="F50">
            <v>86.5</v>
          </cell>
          <cell r="G50">
            <v>98.2</v>
          </cell>
          <cell r="H50">
            <v>104.6</v>
          </cell>
          <cell r="I50">
            <v>111.6</v>
          </cell>
          <cell r="K50">
            <v>8.8636009653081452E-2</v>
          </cell>
        </row>
        <row r="51">
          <cell r="B51" t="str">
            <v>% of Revenue</v>
          </cell>
          <cell r="F51">
            <v>5.6179775280898875E-2</v>
          </cell>
          <cell r="G51">
            <v>6.1179988785745439E-2</v>
          </cell>
          <cell r="H51">
            <v>6.2792652179133143E-2</v>
          </cell>
          <cell r="I51">
            <v>6.4658169177288519E-2</v>
          </cell>
        </row>
        <row r="53">
          <cell r="B53" t="str">
            <v>Operating Income</v>
          </cell>
          <cell r="F53">
            <v>71.100000000000023</v>
          </cell>
          <cell r="G53">
            <v>81.8</v>
          </cell>
          <cell r="H53">
            <v>95.000000000000028</v>
          </cell>
          <cell r="I53">
            <v>114.6</v>
          </cell>
          <cell r="K53">
            <v>0.17247881837559742</v>
          </cell>
        </row>
        <row r="54">
          <cell r="B54" t="str">
            <v xml:space="preserve">% Growth </v>
          </cell>
          <cell r="G54">
            <v>0.15049226441631469</v>
          </cell>
          <cell r="H54">
            <v>0.16136919315403464</v>
          </cell>
          <cell r="I54">
            <v>0.20631578947368379</v>
          </cell>
        </row>
        <row r="55">
          <cell r="B55" t="str">
            <v>% Margin</v>
          </cell>
          <cell r="F55">
            <v>0.16382488479262677</v>
          </cell>
          <cell r="G55">
            <v>0.17210183042289079</v>
          </cell>
          <cell r="H55">
            <v>0.18279776794304411</v>
          </cell>
          <cell r="I55">
            <v>0.19986048133937914</v>
          </cell>
        </row>
        <row r="57">
          <cell r="B57" t="str">
            <v>Net Income</v>
          </cell>
          <cell r="F57">
            <v>542.20000000000005</v>
          </cell>
          <cell r="G57">
            <v>553.79999999999995</v>
          </cell>
          <cell r="H57">
            <v>573.20000000000005</v>
          </cell>
          <cell r="I57">
            <v>592.6</v>
          </cell>
          <cell r="K57">
            <v>3.007151584625193E-2</v>
          </cell>
        </row>
        <row r="58">
          <cell r="B58" t="str">
            <v xml:space="preserve">% Growth </v>
          </cell>
          <cell r="G58">
            <v>2.139431943932113E-2</v>
          </cell>
          <cell r="H58">
            <v>3.5030697002528255E-2</v>
          </cell>
          <cell r="I58">
            <v>3.3845080251221127E-2</v>
          </cell>
        </row>
        <row r="61">
          <cell r="B61" t="str">
            <v>D&amp;A</v>
          </cell>
          <cell r="E61">
            <v>15.802</v>
          </cell>
          <cell r="F61" t="e">
            <v>#REF!</v>
          </cell>
          <cell r="G61" t="e">
            <v>#REF!</v>
          </cell>
          <cell r="H61" t="e">
            <v>#REF!</v>
          </cell>
          <cell r="I61" t="e">
            <v>#REF!</v>
          </cell>
          <cell r="K61" t="str">
            <v>--</v>
          </cell>
        </row>
        <row r="62">
          <cell r="B62" t="str">
            <v>% of Revenue</v>
          </cell>
          <cell r="E62">
            <v>4.463829198222604E-2</v>
          </cell>
          <cell r="F62" t="e">
            <v>#REF!</v>
          </cell>
          <cell r="G62" t="e">
            <v>#REF!</v>
          </cell>
          <cell r="H62" t="e">
            <v>#REF!</v>
          </cell>
          <cell r="I62" t="e">
            <v>#REF!</v>
          </cell>
        </row>
        <row r="64">
          <cell r="B64" t="str">
            <v>Capital Expenditures</v>
          </cell>
          <cell r="E64">
            <v>29.536000000000001</v>
          </cell>
          <cell r="F64" t="e">
            <v>#REF!</v>
          </cell>
          <cell r="G64" t="e">
            <v>#REF!</v>
          </cell>
          <cell r="H64" t="e">
            <v>#REF!</v>
          </cell>
          <cell r="I64" t="e">
            <v>#REF!</v>
          </cell>
          <cell r="K64" t="str">
            <v>--</v>
          </cell>
        </row>
        <row r="65">
          <cell r="B65" t="str">
            <v>% of Revenue</v>
          </cell>
          <cell r="E65">
            <v>8.3434792557083179E-2</v>
          </cell>
          <cell r="F65" t="e">
            <v>#REF!</v>
          </cell>
          <cell r="G65" t="e">
            <v>#REF!</v>
          </cell>
          <cell r="H65" t="e">
            <v>#REF!</v>
          </cell>
          <cell r="I65" t="e">
            <v>#REF!</v>
          </cell>
        </row>
      </sheetData>
      <sheetData sheetId="6" refreshError="1"/>
      <sheetData sheetId="7">
        <row r="2">
          <cell r="B2" t="str">
            <v>PROJECT COMPS TEMPLATE</v>
          </cell>
        </row>
        <row r="3">
          <cell r="A3" t="str">
            <v>x</v>
          </cell>
          <cell r="B3" t="str">
            <v>HISTORICAL CONSENSUS ESTIMATES ANALYSIS</v>
          </cell>
          <cell r="M3" t="str">
            <v>Strictly Private &amp; Confidential</v>
          </cell>
        </row>
        <row r="6">
          <cell r="G6" t="str">
            <v>Consensus Post</v>
          </cell>
          <cell r="J6" t="str">
            <v>Company</v>
          </cell>
        </row>
        <row r="7">
          <cell r="B7" t="str">
            <v>Projection</v>
          </cell>
          <cell r="D7" t="str">
            <v xml:space="preserve">Actual </v>
          </cell>
          <cell r="E7" t="str">
            <v>Day-Prior</v>
          </cell>
          <cell r="F7" t="str">
            <v>% Outperform /</v>
          </cell>
          <cell r="G7" t="str">
            <v>Prior Period's</v>
          </cell>
          <cell r="H7" t="str">
            <v>% Outperform /</v>
          </cell>
          <cell r="J7" t="str">
            <v>Announcement</v>
          </cell>
        </row>
        <row r="8">
          <cell r="B8" t="str">
            <v>Period</v>
          </cell>
          <cell r="C8" t="str">
            <v>Metric</v>
          </cell>
          <cell r="D8" t="str">
            <v>Value</v>
          </cell>
          <cell r="E8" t="str">
            <v>Consensus</v>
          </cell>
          <cell r="F8" t="str">
            <v>(Underperform)</v>
          </cell>
          <cell r="G8" t="str">
            <v>Earnings Call</v>
          </cell>
          <cell r="H8" t="str">
            <v>(Underperform)</v>
          </cell>
          <cell r="J8" t="str">
            <v>Date</v>
          </cell>
        </row>
        <row r="10">
          <cell r="B10" t="str">
            <v>2Q 2008</v>
          </cell>
          <cell r="C10" t="str">
            <v>Diluted EPS</v>
          </cell>
          <cell r="D10">
            <v>0.95</v>
          </cell>
          <cell r="E10">
            <v>0.95</v>
          </cell>
          <cell r="F10">
            <v>0</v>
          </cell>
          <cell r="G10">
            <v>0.95000000000000007</v>
          </cell>
          <cell r="H10">
            <v>0</v>
          </cell>
          <cell r="J10">
            <v>39653</v>
          </cell>
        </row>
        <row r="14">
          <cell r="B14" t="str">
            <v>1Q 2008</v>
          </cell>
          <cell r="C14" t="str">
            <v>Diluted EPS</v>
          </cell>
          <cell r="D14">
            <v>0.83</v>
          </cell>
          <cell r="E14">
            <v>0.82</v>
          </cell>
          <cell r="F14">
            <v>1.2195121951219523E-2</v>
          </cell>
          <cell r="G14">
            <v>0.82000000000000006</v>
          </cell>
          <cell r="H14">
            <v>1.2195121951219301E-2</v>
          </cell>
          <cell r="J14">
            <v>39562</v>
          </cell>
        </row>
        <row r="15">
          <cell r="C15" t="str">
            <v>Net Sales</v>
          </cell>
          <cell r="D15">
            <v>472.7</v>
          </cell>
          <cell r="G15">
            <v>467.10500000000002</v>
          </cell>
          <cell r="H15">
            <v>1.1978034917202729E-2</v>
          </cell>
        </row>
        <row r="18">
          <cell r="B18" t="str">
            <v>4Q 2007</v>
          </cell>
          <cell r="C18" t="str">
            <v>Diluted EPS</v>
          </cell>
          <cell r="D18">
            <v>0.95</v>
          </cell>
          <cell r="E18">
            <v>0.94</v>
          </cell>
          <cell r="F18">
            <v>1.0638297872340496E-2</v>
          </cell>
          <cell r="G18">
            <v>0.93</v>
          </cell>
          <cell r="H18">
            <v>2.1505376344086002E-2</v>
          </cell>
          <cell r="J18">
            <v>39471</v>
          </cell>
        </row>
        <row r="19">
          <cell r="C19" t="str">
            <v>Net Sales</v>
          </cell>
          <cell r="D19">
            <v>532.9</v>
          </cell>
          <cell r="G19">
            <v>511.70000000000005</v>
          </cell>
          <cell r="H19">
            <v>4.1430525698651355E-2</v>
          </cell>
        </row>
        <row r="22">
          <cell r="B22" t="str">
            <v>3Q 2007</v>
          </cell>
          <cell r="C22" t="str">
            <v>Diluted EPS</v>
          </cell>
          <cell r="D22">
            <v>0.84</v>
          </cell>
          <cell r="E22">
            <v>0.81</v>
          </cell>
          <cell r="F22">
            <v>3.7037037037036979E-2</v>
          </cell>
          <cell r="G22">
            <v>0.82000000000000006</v>
          </cell>
          <cell r="H22">
            <v>2.4390243902438824E-2</v>
          </cell>
          <cell r="J22">
            <v>39380</v>
          </cell>
        </row>
        <row r="23">
          <cell r="C23" t="str">
            <v>Net Sales</v>
          </cell>
          <cell r="D23">
            <v>479.6</v>
          </cell>
          <cell r="G23">
            <v>473.05</v>
          </cell>
          <cell r="H23">
            <v>1.3846316457034158E-2</v>
          </cell>
        </row>
        <row r="26">
          <cell r="B26" t="str">
            <v>2Q 2007</v>
          </cell>
          <cell r="C26" t="str">
            <v>Diluted EPS</v>
          </cell>
          <cell r="D26">
            <v>0.87</v>
          </cell>
          <cell r="E26">
            <v>0.85</v>
          </cell>
          <cell r="F26">
            <v>2.3529411764705799E-2</v>
          </cell>
          <cell r="G26">
            <v>0.86</v>
          </cell>
          <cell r="H26">
            <v>1.1627906976744207E-2</v>
          </cell>
          <cell r="J26">
            <v>39289</v>
          </cell>
        </row>
        <row r="27">
          <cell r="C27" t="str">
            <v>Net Sales</v>
          </cell>
          <cell r="D27">
            <v>491.3</v>
          </cell>
          <cell r="G27">
            <v>487.57400000000001</v>
          </cell>
          <cell r="H27">
            <v>7.6419169192778469E-3</v>
          </cell>
        </row>
        <row r="30">
          <cell r="B30" t="str">
            <v>1Q 2007</v>
          </cell>
          <cell r="C30" t="str">
            <v>Diluted EPS</v>
          </cell>
          <cell r="D30">
            <v>0.75</v>
          </cell>
          <cell r="E30">
            <v>0.75</v>
          </cell>
          <cell r="F30">
            <v>0</v>
          </cell>
          <cell r="G30">
            <v>0.75</v>
          </cell>
          <cell r="H30">
            <v>0</v>
          </cell>
          <cell r="J30">
            <v>39198</v>
          </cell>
        </row>
        <row r="31">
          <cell r="C31" t="str">
            <v>Net Sales</v>
          </cell>
          <cell r="D31">
            <v>447</v>
          </cell>
          <cell r="G31">
            <v>444.029</v>
          </cell>
          <cell r="H31">
            <v>6.6910044163781546E-3</v>
          </cell>
        </row>
        <row r="34">
          <cell r="B34" t="str">
            <v>4Q 2006</v>
          </cell>
          <cell r="C34" t="str">
            <v>Diluted EPS</v>
          </cell>
          <cell r="D34">
            <v>0.85</v>
          </cell>
          <cell r="E34">
            <v>0.78</v>
          </cell>
          <cell r="F34">
            <v>8.9743589743589647E-2</v>
          </cell>
          <cell r="G34">
            <v>0.77</v>
          </cell>
          <cell r="H34">
            <v>0.10389610389610393</v>
          </cell>
          <cell r="J34">
            <v>39107</v>
          </cell>
        </row>
        <row r="35">
          <cell r="C35" t="str">
            <v>Net Sales</v>
          </cell>
          <cell r="D35">
            <v>485.7</v>
          </cell>
          <cell r="G35">
            <v>478.399</v>
          </cell>
          <cell r="H35">
            <v>1.5261319526169492E-2</v>
          </cell>
        </row>
        <row r="42">
          <cell r="B42" t="str">
            <v>PROJECT COMPS TEMPLATE</v>
          </cell>
        </row>
        <row r="43">
          <cell r="A43" t="str">
            <v>x</v>
          </cell>
          <cell r="B43" t="str">
            <v>HISTORICAL CONSENSUS ESTIMATES ANALYSIS - BACKUP</v>
          </cell>
          <cell r="M43" t="str">
            <v>Strictly Private &amp; Confidential</v>
          </cell>
        </row>
        <row r="46">
          <cell r="B46" t="str">
            <v>UST</v>
          </cell>
        </row>
        <row r="47">
          <cell r="A47" t="str">
            <v>x</v>
          </cell>
          <cell r="B47" t="str">
            <v>Q2 2008</v>
          </cell>
          <cell r="F47" t="str">
            <v>Consensus Estimates as of:</v>
          </cell>
        </row>
        <row r="48">
          <cell r="B48" t="str">
            <v>Actual Quarterly Diluted EPS:</v>
          </cell>
          <cell r="D48">
            <v>0.94</v>
          </cell>
          <cell r="F48">
            <v>39556</v>
          </cell>
          <cell r="G48">
            <v>39559</v>
          </cell>
          <cell r="H48">
            <v>39560</v>
          </cell>
          <cell r="I48">
            <v>39561</v>
          </cell>
          <cell r="J48">
            <v>39562</v>
          </cell>
          <cell r="K48">
            <v>39563</v>
          </cell>
          <cell r="L48">
            <v>39566</v>
          </cell>
          <cell r="M48">
            <v>39567</v>
          </cell>
        </row>
        <row r="49">
          <cell r="B49" t="str">
            <v>Earnings Call Date:</v>
          </cell>
          <cell r="D49">
            <v>39653</v>
          </cell>
          <cell r="E49" t="str">
            <v>EPS</v>
          </cell>
          <cell r="F49">
            <v>0.96</v>
          </cell>
          <cell r="G49">
            <v>0.96</v>
          </cell>
          <cell r="H49">
            <v>0.96</v>
          </cell>
          <cell r="I49">
            <v>0.96</v>
          </cell>
          <cell r="J49">
            <v>0.95000000000000007</v>
          </cell>
          <cell r="K49">
            <v>0.95000000000000007</v>
          </cell>
          <cell r="L49">
            <v>0.95000000000000007</v>
          </cell>
          <cell r="M49">
            <v>0.95000000000000007</v>
          </cell>
        </row>
        <row r="50">
          <cell r="B50" t="str">
            <v>Consensus EPS Estimate</v>
          </cell>
          <cell r="D50">
            <v>0</v>
          </cell>
          <cell r="E50" t="str">
            <v>Revenue</v>
          </cell>
          <cell r="F50">
            <v>512.6</v>
          </cell>
          <cell r="G50">
            <v>512.6</v>
          </cell>
          <cell r="H50">
            <v>512.6</v>
          </cell>
          <cell r="I50">
            <v>512.6</v>
          </cell>
          <cell r="J50">
            <v>512.6</v>
          </cell>
          <cell r="K50">
            <v>512.6</v>
          </cell>
          <cell r="L50">
            <v>510.1</v>
          </cell>
          <cell r="M50">
            <v>510.1</v>
          </cell>
        </row>
        <row r="51">
          <cell r="B51" t="str">
            <v>Consensus Sales Estimate</v>
          </cell>
          <cell r="D51">
            <v>0</v>
          </cell>
        </row>
        <row r="53">
          <cell r="B53" t="str">
            <v>Prior Period Earnings Call Date:</v>
          </cell>
          <cell r="D53">
            <v>39562</v>
          </cell>
        </row>
        <row r="59">
          <cell r="B59" t="str">
            <v>UST</v>
          </cell>
        </row>
        <row r="60">
          <cell r="A60" t="str">
            <v>x</v>
          </cell>
          <cell r="B60" t="str">
            <v>Q1 2008</v>
          </cell>
          <cell r="F60" t="str">
            <v>Consensus Estimates as of:</v>
          </cell>
        </row>
        <row r="61">
          <cell r="B61" t="str">
            <v>Actual Quarterly Diluted EPS:</v>
          </cell>
          <cell r="D61">
            <v>0.83</v>
          </cell>
          <cell r="F61">
            <v>39465</v>
          </cell>
          <cell r="G61">
            <v>39468</v>
          </cell>
          <cell r="H61">
            <v>39469</v>
          </cell>
          <cell r="I61">
            <v>39470</v>
          </cell>
          <cell r="J61">
            <v>39471</v>
          </cell>
          <cell r="K61">
            <v>39472</v>
          </cell>
          <cell r="L61">
            <v>39475</v>
          </cell>
          <cell r="M61">
            <v>39476</v>
          </cell>
        </row>
        <row r="62">
          <cell r="B62" t="str">
            <v>Earnings Call Date:</v>
          </cell>
          <cell r="D62">
            <v>39562</v>
          </cell>
          <cell r="E62" t="str">
            <v>EPS</v>
          </cell>
          <cell r="F62">
            <v>0.82000000000000006</v>
          </cell>
          <cell r="G62">
            <v>0.82000000000000006</v>
          </cell>
          <cell r="H62">
            <v>0.82000000000000006</v>
          </cell>
          <cell r="I62">
            <v>0.82000000000000006</v>
          </cell>
          <cell r="J62">
            <v>0.82000000000000006</v>
          </cell>
          <cell r="K62">
            <v>0.82000000000000006</v>
          </cell>
          <cell r="L62">
            <v>0.82000000000000006</v>
          </cell>
          <cell r="M62">
            <v>0.82000000000000006</v>
          </cell>
        </row>
        <row r="63">
          <cell r="B63" t="str">
            <v>Consensus EPS Estimate</v>
          </cell>
          <cell r="D63">
            <v>0</v>
          </cell>
          <cell r="E63" t="str">
            <v>Revenue</v>
          </cell>
          <cell r="F63">
            <v>467.10500000000002</v>
          </cell>
          <cell r="G63">
            <v>467.10500000000002</v>
          </cell>
          <cell r="H63">
            <v>467.10500000000002</v>
          </cell>
          <cell r="I63">
            <v>467.10500000000002</v>
          </cell>
          <cell r="J63">
            <v>467.10500000000002</v>
          </cell>
          <cell r="K63">
            <v>469.3</v>
          </cell>
          <cell r="L63">
            <v>469.3</v>
          </cell>
          <cell r="M63">
            <v>469.3</v>
          </cell>
        </row>
        <row r="64">
          <cell r="B64" t="str">
            <v>Consensus Sales Estimate</v>
          </cell>
          <cell r="D64">
            <v>0</v>
          </cell>
        </row>
        <row r="66">
          <cell r="B66" t="str">
            <v>Prior Period Earnings Call Date:</v>
          </cell>
          <cell r="D66">
            <v>39471</v>
          </cell>
        </row>
        <row r="72">
          <cell r="B72" t="str">
            <v>Q4 2007</v>
          </cell>
          <cell r="F72" t="str">
            <v>Consensus Estimates as of:</v>
          </cell>
        </row>
        <row r="73">
          <cell r="B73" t="str">
            <v>Actual Quarterly Diluted EPS:</v>
          </cell>
          <cell r="D73">
            <v>0.89</v>
          </cell>
          <cell r="F73">
            <v>39374</v>
          </cell>
          <cell r="G73">
            <v>39377</v>
          </cell>
          <cell r="H73">
            <v>39378</v>
          </cell>
          <cell r="I73">
            <v>39379</v>
          </cell>
          <cell r="J73">
            <v>39380</v>
          </cell>
          <cell r="K73">
            <v>39381</v>
          </cell>
          <cell r="L73">
            <v>39384</v>
          </cell>
          <cell r="M73">
            <v>39385</v>
          </cell>
        </row>
        <row r="74">
          <cell r="B74" t="str">
            <v>Earnings Call Date:</v>
          </cell>
          <cell r="D74">
            <v>39471</v>
          </cell>
          <cell r="E74" t="str">
            <v>EPS</v>
          </cell>
          <cell r="F74">
            <v>0.94000000000000006</v>
          </cell>
          <cell r="G74">
            <v>0.94000000000000006</v>
          </cell>
          <cell r="H74">
            <v>0.94000000000000006</v>
          </cell>
          <cell r="I74">
            <v>0.94000000000000006</v>
          </cell>
          <cell r="J74">
            <v>0.93</v>
          </cell>
          <cell r="K74">
            <v>0.92500000000000004</v>
          </cell>
          <cell r="L74">
            <v>0.92500000000000004</v>
          </cell>
          <cell r="M74">
            <v>0.92500000000000004</v>
          </cell>
        </row>
        <row r="75">
          <cell r="B75" t="str">
            <v>Consensus EPS Estimate</v>
          </cell>
          <cell r="D75">
            <v>0</v>
          </cell>
          <cell r="E75" t="str">
            <v>Revenue</v>
          </cell>
          <cell r="F75">
            <v>511.70000000000005</v>
          </cell>
          <cell r="G75">
            <v>511.70000000000005</v>
          </cell>
          <cell r="H75">
            <v>511.70000000000005</v>
          </cell>
          <cell r="I75">
            <v>511.70000000000005</v>
          </cell>
          <cell r="J75">
            <v>511.70000000000005</v>
          </cell>
          <cell r="K75">
            <v>511.70000000000005</v>
          </cell>
          <cell r="L75">
            <v>511.70000000000005</v>
          </cell>
          <cell r="M75">
            <v>511.70000000000005</v>
          </cell>
        </row>
        <row r="76">
          <cell r="B76" t="str">
            <v>Consensus Sales Estimate</v>
          </cell>
          <cell r="D76">
            <v>0</v>
          </cell>
        </row>
        <row r="78">
          <cell r="B78" t="str">
            <v>Prior Period Earnings Call Date:</v>
          </cell>
          <cell r="D78">
            <v>39380</v>
          </cell>
        </row>
        <row r="84">
          <cell r="B84" t="str">
            <v>Q3 2007</v>
          </cell>
          <cell r="F84" t="str">
            <v>Consensus Estimates as of:</v>
          </cell>
        </row>
        <row r="85">
          <cell r="B85" t="str">
            <v>Actual Quarterly Diluted EPS:</v>
          </cell>
          <cell r="D85">
            <v>0.84</v>
          </cell>
          <cell r="F85">
            <v>39283</v>
          </cell>
          <cell r="G85">
            <v>39286</v>
          </cell>
          <cell r="H85">
            <v>39287</v>
          </cell>
          <cell r="I85">
            <v>39288</v>
          </cell>
          <cell r="J85">
            <v>39289</v>
          </cell>
          <cell r="K85">
            <v>39290</v>
          </cell>
          <cell r="L85">
            <v>39293</v>
          </cell>
          <cell r="M85">
            <v>39294</v>
          </cell>
        </row>
        <row r="86">
          <cell r="B86" t="str">
            <v>Earnings Call Date:</v>
          </cell>
          <cell r="D86">
            <v>39380</v>
          </cell>
          <cell r="E86" t="str">
            <v>EPS</v>
          </cell>
          <cell r="F86">
            <v>0.81</v>
          </cell>
          <cell r="G86">
            <v>0.81</v>
          </cell>
          <cell r="H86">
            <v>0.81</v>
          </cell>
          <cell r="I86">
            <v>0.81</v>
          </cell>
          <cell r="J86">
            <v>0.82000000000000006</v>
          </cell>
          <cell r="K86">
            <v>0.82000000000000006</v>
          </cell>
          <cell r="L86">
            <v>0.81500000000000006</v>
          </cell>
          <cell r="M86">
            <v>0.81500000000000006</v>
          </cell>
        </row>
        <row r="87">
          <cell r="B87" t="str">
            <v>Consensus EPS Estimate</v>
          </cell>
          <cell r="D87">
            <v>0</v>
          </cell>
          <cell r="E87" t="str">
            <v>Revenue</v>
          </cell>
          <cell r="F87">
            <v>473.05</v>
          </cell>
          <cell r="G87">
            <v>473.05</v>
          </cell>
          <cell r="H87">
            <v>473.05</v>
          </cell>
          <cell r="I87">
            <v>473.05</v>
          </cell>
          <cell r="J87">
            <v>473.05</v>
          </cell>
          <cell r="K87">
            <v>473.05</v>
          </cell>
          <cell r="L87">
            <v>473.05</v>
          </cell>
          <cell r="M87">
            <v>473.05</v>
          </cell>
        </row>
        <row r="88">
          <cell r="B88" t="str">
            <v>Consensus Sales Estimate</v>
          </cell>
          <cell r="D88">
            <v>0</v>
          </cell>
        </row>
        <row r="90">
          <cell r="B90" t="str">
            <v>Prior Period Earnings Call Date:</v>
          </cell>
          <cell r="D90">
            <v>39289</v>
          </cell>
        </row>
        <row r="96">
          <cell r="B96" t="str">
            <v>Q2 2007</v>
          </cell>
          <cell r="F96" t="str">
            <v>Consensus Estimates as of:</v>
          </cell>
        </row>
        <row r="97">
          <cell r="B97" t="str">
            <v>Actual Quarterly Diluted EPS:</v>
          </cell>
          <cell r="D97">
            <v>0.87</v>
          </cell>
          <cell r="F97">
            <v>39192</v>
          </cell>
          <cell r="G97">
            <v>39195</v>
          </cell>
          <cell r="H97">
            <v>39196</v>
          </cell>
          <cell r="I97">
            <v>39197</v>
          </cell>
          <cell r="J97">
            <v>39198</v>
          </cell>
          <cell r="K97">
            <v>39199</v>
          </cell>
          <cell r="L97">
            <v>39202</v>
          </cell>
          <cell r="M97">
            <v>39203</v>
          </cell>
        </row>
        <row r="98">
          <cell r="B98" t="str">
            <v>Earnings Call Date:</v>
          </cell>
          <cell r="D98">
            <v>39289</v>
          </cell>
          <cell r="E98" t="str">
            <v>EPS</v>
          </cell>
          <cell r="F98">
            <v>0.86</v>
          </cell>
          <cell r="G98">
            <v>0.86</v>
          </cell>
          <cell r="H98">
            <v>0.86</v>
          </cell>
          <cell r="I98">
            <v>0.86</v>
          </cell>
          <cell r="J98">
            <v>0.86</v>
          </cell>
          <cell r="K98">
            <v>0.85499999999999998</v>
          </cell>
          <cell r="L98">
            <v>0.85499999999999998</v>
          </cell>
          <cell r="M98">
            <v>0.85499999999999998</v>
          </cell>
        </row>
        <row r="99">
          <cell r="B99" t="str">
            <v>Consensus EPS Estimate</v>
          </cell>
          <cell r="D99">
            <v>0</v>
          </cell>
          <cell r="E99" t="str">
            <v>Revenue</v>
          </cell>
          <cell r="F99">
            <v>487.57400000000001</v>
          </cell>
          <cell r="G99">
            <v>487.57400000000001</v>
          </cell>
          <cell r="H99">
            <v>487.57400000000001</v>
          </cell>
          <cell r="I99">
            <v>487.57400000000001</v>
          </cell>
          <cell r="J99">
            <v>487.57400000000001</v>
          </cell>
          <cell r="K99">
            <v>490.36099999999999</v>
          </cell>
          <cell r="L99">
            <v>490.36099999999999</v>
          </cell>
          <cell r="M99">
            <v>490.36099999999999</v>
          </cell>
        </row>
        <row r="100">
          <cell r="B100" t="str">
            <v>Consensus Sales Estimate</v>
          </cell>
          <cell r="D100">
            <v>0</v>
          </cell>
        </row>
        <row r="102">
          <cell r="B102" t="str">
            <v>Prior Period Earnings Call Date:</v>
          </cell>
          <cell r="D102">
            <v>39198</v>
          </cell>
        </row>
        <row r="108">
          <cell r="B108" t="str">
            <v>Q1 2007</v>
          </cell>
          <cell r="F108" t="str">
            <v>Consensus Estimates as of:</v>
          </cell>
        </row>
        <row r="109">
          <cell r="B109" t="str">
            <v>Actual Quarterly Diluted EPS:</v>
          </cell>
          <cell r="D109">
            <v>0.75</v>
          </cell>
          <cell r="F109">
            <v>39101</v>
          </cell>
          <cell r="G109">
            <v>39104</v>
          </cell>
          <cell r="H109">
            <v>39105</v>
          </cell>
          <cell r="I109">
            <v>39106</v>
          </cell>
          <cell r="J109">
            <v>39107</v>
          </cell>
          <cell r="K109">
            <v>39108</v>
          </cell>
          <cell r="L109">
            <v>39111</v>
          </cell>
          <cell r="M109">
            <v>39112</v>
          </cell>
        </row>
        <row r="110">
          <cell r="B110" t="str">
            <v>Earnings Call Date:</v>
          </cell>
          <cell r="D110">
            <v>39198</v>
          </cell>
          <cell r="E110" t="str">
            <v>EPS</v>
          </cell>
          <cell r="F110">
            <v>0.755</v>
          </cell>
          <cell r="G110">
            <v>0.755</v>
          </cell>
          <cell r="H110">
            <v>0.755</v>
          </cell>
          <cell r="I110">
            <v>0.755</v>
          </cell>
          <cell r="J110">
            <v>0.75</v>
          </cell>
          <cell r="K110">
            <v>0.74</v>
          </cell>
          <cell r="L110">
            <v>0.74</v>
          </cell>
          <cell r="M110">
            <v>0.74</v>
          </cell>
        </row>
        <row r="111">
          <cell r="B111" t="str">
            <v>Consensus EPS Estimate</v>
          </cell>
          <cell r="D111">
            <v>0</v>
          </cell>
          <cell r="E111" t="str">
            <v>Revenue</v>
          </cell>
          <cell r="F111">
            <v>444.029</v>
          </cell>
          <cell r="G111">
            <v>444.029</v>
          </cell>
          <cell r="H111">
            <v>444.029</v>
          </cell>
          <cell r="I111">
            <v>444.029</v>
          </cell>
          <cell r="J111">
            <v>444.029</v>
          </cell>
          <cell r="K111">
            <v>449.70000000000005</v>
          </cell>
          <cell r="L111">
            <v>449.70000000000005</v>
          </cell>
          <cell r="M111">
            <v>449.70000000000005</v>
          </cell>
        </row>
        <row r="112">
          <cell r="B112" t="str">
            <v>Consensus Sales Estimate</v>
          </cell>
          <cell r="D112">
            <v>0</v>
          </cell>
        </row>
        <row r="114">
          <cell r="B114" t="str">
            <v>Prior Period Earnings Call Date:</v>
          </cell>
          <cell r="D114">
            <v>39107</v>
          </cell>
        </row>
        <row r="120">
          <cell r="B120" t="str">
            <v>Q4 2006</v>
          </cell>
          <cell r="F120" t="str">
            <v>Consensus Estimates as of:</v>
          </cell>
        </row>
        <row r="121">
          <cell r="B121" t="str">
            <v>Actual Quarterly Diluted EPS:</v>
          </cell>
          <cell r="D121">
            <v>0.85</v>
          </cell>
          <cell r="F121">
            <v>39010</v>
          </cell>
          <cell r="G121">
            <v>39013</v>
          </cell>
          <cell r="H121">
            <v>39014</v>
          </cell>
          <cell r="I121">
            <v>39015</v>
          </cell>
          <cell r="J121">
            <v>39016</v>
          </cell>
          <cell r="K121">
            <v>39017</v>
          </cell>
          <cell r="L121">
            <v>39020</v>
          </cell>
          <cell r="M121">
            <v>39021</v>
          </cell>
        </row>
        <row r="122">
          <cell r="B122" t="str">
            <v>Earnings Call Date:</v>
          </cell>
          <cell r="D122">
            <v>39107</v>
          </cell>
          <cell r="E122" t="str">
            <v>EPS</v>
          </cell>
          <cell r="F122">
            <v>0.77</v>
          </cell>
          <cell r="G122">
            <v>0.77</v>
          </cell>
          <cell r="H122">
            <v>0.77</v>
          </cell>
          <cell r="I122">
            <v>0.77</v>
          </cell>
          <cell r="J122">
            <v>0.77</v>
          </cell>
          <cell r="K122">
            <v>0.77</v>
          </cell>
          <cell r="L122">
            <v>0.77</v>
          </cell>
          <cell r="M122">
            <v>0.77</v>
          </cell>
        </row>
        <row r="123">
          <cell r="A123" t="str">
            <v>x</v>
          </cell>
          <cell r="B123" t="str">
            <v>Consensus EPS Estimate</v>
          </cell>
          <cell r="D123">
            <v>0</v>
          </cell>
          <cell r="E123" t="str">
            <v>Revenue</v>
          </cell>
          <cell r="F123">
            <v>478.399</v>
          </cell>
          <cell r="G123">
            <v>478.399</v>
          </cell>
          <cell r="H123">
            <v>478.399</v>
          </cell>
          <cell r="I123">
            <v>478.399</v>
          </cell>
          <cell r="J123">
            <v>478.399</v>
          </cell>
          <cell r="K123">
            <v>478.399</v>
          </cell>
          <cell r="L123">
            <v>478.399</v>
          </cell>
          <cell r="M123">
            <v>477.834</v>
          </cell>
        </row>
        <row r="124">
          <cell r="B124" t="str">
            <v>Consensus Sales Estimate</v>
          </cell>
          <cell r="D124">
            <v>0</v>
          </cell>
        </row>
        <row r="126">
          <cell r="B126" t="str">
            <v>Prior Period Earnings Call Date:</v>
          </cell>
          <cell r="D126">
            <v>39016</v>
          </cell>
        </row>
      </sheetData>
      <sheetData sheetId="8">
        <row r="2">
          <cell r="B2" t="str">
            <v>PROJECT ATLANTIS</v>
          </cell>
        </row>
        <row r="3">
          <cell r="A3" t="str">
            <v>x</v>
          </cell>
          <cell r="B3" t="str">
            <v>ULYSSES OVERVIEW</v>
          </cell>
          <cell r="O3" t="str">
            <v>Strictly Private &amp; Confidential</v>
          </cell>
        </row>
        <row r="6">
          <cell r="B6" t="str">
            <v>UNICORN</v>
          </cell>
          <cell r="H6" t="str">
            <v>Debt</v>
          </cell>
        </row>
        <row r="7">
          <cell r="B7" t="str">
            <v>2008E Revenue</v>
          </cell>
          <cell r="E7">
            <v>2030.8</v>
          </cell>
          <cell r="H7" t="str">
            <v>Revolver</v>
          </cell>
          <cell r="J7">
            <v>140</v>
          </cell>
        </row>
        <row r="8">
          <cell r="B8" t="str">
            <v>2008E EBITDA</v>
          </cell>
          <cell r="E8">
            <v>965.93443552550025</v>
          </cell>
        </row>
        <row r="9">
          <cell r="B9" t="str">
            <v>% Margin</v>
          </cell>
          <cell r="E9">
            <v>0.47564232594322448</v>
          </cell>
        </row>
        <row r="10">
          <cell r="B10" t="str">
            <v>2008E D&amp;A</v>
          </cell>
          <cell r="E10">
            <v>48.534435525500321</v>
          </cell>
          <cell r="F10">
            <v>2.3899170536488244E-2</v>
          </cell>
        </row>
        <row r="11">
          <cell r="B11" t="str">
            <v>2008E Operating Income</v>
          </cell>
          <cell r="E11">
            <v>917.4</v>
          </cell>
          <cell r="H11" t="str">
            <v>6.625% Sr. Notes due 7/15/12</v>
          </cell>
          <cell r="J11">
            <v>600</v>
          </cell>
        </row>
        <row r="12">
          <cell r="B12" t="str">
            <v>% Margin</v>
          </cell>
          <cell r="E12">
            <v>0.45174315540673626</v>
          </cell>
          <cell r="H12" t="str">
            <v>7.25% Sr. Notes due 6/1/09</v>
          </cell>
          <cell r="J12">
            <v>240</v>
          </cell>
        </row>
        <row r="13">
          <cell r="B13" t="str">
            <v>2008E Net Income</v>
          </cell>
          <cell r="E13">
            <v>542.20000000000005</v>
          </cell>
          <cell r="H13" t="str">
            <v>5.75% Sr. Notes due 3/1/18</v>
          </cell>
          <cell r="J13">
            <v>300</v>
          </cell>
        </row>
        <row r="14">
          <cell r="B14" t="str">
            <v>Current Market Capitalization (1)</v>
          </cell>
          <cell r="E14">
            <v>8006.3425442800017</v>
          </cell>
          <cell r="H14" t="str">
            <v>Total</v>
          </cell>
          <cell r="J14">
            <v>1280</v>
          </cell>
        </row>
        <row r="15">
          <cell r="B15" t="str">
            <v>Current Enterprise Value</v>
          </cell>
          <cell r="E15">
            <v>9268.8065442800016</v>
          </cell>
        </row>
        <row r="18">
          <cell r="G18" t="str">
            <v>MST</v>
          </cell>
          <cell r="K18" t="str">
            <v>Wines</v>
          </cell>
        </row>
        <row r="19">
          <cell r="G19" t="str">
            <v>2008E Revenue</v>
          </cell>
          <cell r="I19">
            <v>1539.7</v>
          </cell>
          <cell r="K19" t="str">
            <v>2008E Revenue</v>
          </cell>
          <cell r="M19">
            <v>434</v>
          </cell>
        </row>
        <row r="20">
          <cell r="G20" t="str">
            <v>Less: COGS</v>
          </cell>
          <cell r="I20">
            <v>-286.10000000000002</v>
          </cell>
          <cell r="K20" t="str">
            <v>Less: COGS</v>
          </cell>
          <cell r="M20">
            <v>-276.39999999999998</v>
          </cell>
        </row>
        <row r="21">
          <cell r="G21" t="str">
            <v>Less: SG&amp;A</v>
          </cell>
          <cell r="I21">
            <v>-390.4</v>
          </cell>
          <cell r="K21" t="str">
            <v>Less: SG&amp;A</v>
          </cell>
          <cell r="M21">
            <v>-86.5</v>
          </cell>
        </row>
        <row r="22">
          <cell r="G22" t="str">
            <v>'08E-'10E CAGR</v>
          </cell>
          <cell r="I22">
            <v>4.0143774315668956E-2</v>
          </cell>
          <cell r="K22" t="str">
            <v>'08E-'10E CAGR</v>
          </cell>
          <cell r="M22">
            <v>9.4287639420284508E-2</v>
          </cell>
        </row>
        <row r="23">
          <cell r="G23" t="str">
            <v>2008E Operating Income</v>
          </cell>
          <cell r="I23">
            <v>863.2</v>
          </cell>
          <cell r="K23" t="str">
            <v>2008E Operating Income</v>
          </cell>
          <cell r="M23">
            <v>71.099999999999994</v>
          </cell>
        </row>
        <row r="24">
          <cell r="G24" t="str">
            <v>'08E-'10E CAGR</v>
          </cell>
          <cell r="I24">
            <v>2.8610641455040664E-2</v>
          </cell>
          <cell r="K24" t="str">
            <v>'08E-'10E CAGR</v>
          </cell>
          <cell r="M24">
            <v>0.15591793517322561</v>
          </cell>
        </row>
        <row r="25">
          <cell r="G25" t="str">
            <v>% Margin</v>
          </cell>
          <cell r="I25">
            <v>0.56062869390140935</v>
          </cell>
          <cell r="K25" t="str">
            <v>% Margin</v>
          </cell>
          <cell r="M25">
            <v>0.16382488479262672</v>
          </cell>
        </row>
        <row r="32">
          <cell r="G32" t="str">
            <v>Growth Calculations:</v>
          </cell>
          <cell r="K32" t="str">
            <v>Growth Calculations:</v>
          </cell>
        </row>
        <row r="33">
          <cell r="G33" t="str">
            <v>2008E Revenue</v>
          </cell>
          <cell r="I33">
            <v>1539.7</v>
          </cell>
          <cell r="K33" t="str">
            <v>2008E Revenue</v>
          </cell>
          <cell r="M33">
            <v>434</v>
          </cell>
        </row>
        <row r="34">
          <cell r="G34" t="str">
            <v>2010E Revenue</v>
          </cell>
          <cell r="I34">
            <v>1665.8</v>
          </cell>
          <cell r="K34" t="str">
            <v>2010E Revenue</v>
          </cell>
          <cell r="M34">
            <v>519.70000000000005</v>
          </cell>
        </row>
        <row r="35">
          <cell r="G35" t="str">
            <v>Growth</v>
          </cell>
          <cell r="I35">
            <v>4.0143774315668956E-2</v>
          </cell>
          <cell r="K35" t="str">
            <v>Growth</v>
          </cell>
          <cell r="M35">
            <v>9.4287639420284508E-2</v>
          </cell>
        </row>
        <row r="37">
          <cell r="G37" t="str">
            <v>2008E Operating Income</v>
          </cell>
          <cell r="I37">
            <v>863.2</v>
          </cell>
          <cell r="K37" t="str">
            <v>2008E Operating Income</v>
          </cell>
          <cell r="M37">
            <v>71.099999999999994</v>
          </cell>
        </row>
        <row r="38">
          <cell r="G38" t="str">
            <v>2010E Operating Income</v>
          </cell>
          <cell r="I38">
            <v>913.3</v>
          </cell>
          <cell r="K38" t="str">
            <v>2010E Operating Income</v>
          </cell>
          <cell r="M38">
            <v>95</v>
          </cell>
        </row>
        <row r="39">
          <cell r="G39" t="str">
            <v>Growth</v>
          </cell>
          <cell r="I39">
            <v>2.8610641455040664E-2</v>
          </cell>
          <cell r="K39" t="str">
            <v>Growth</v>
          </cell>
          <cell r="M39">
            <v>0.15591793517322561</v>
          </cell>
        </row>
      </sheetData>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Delta Overview"/>
      <sheetName val="DECC 5-Yr Stock Perf"/>
      <sheetName val="Comp Stock Perf"/>
      <sheetName val="Telecom Update"/>
      <sheetName val="__FDSCACHE__"/>
      <sheetName val="SHEN 2-Yr Stock Perf"/>
      <sheetName val="Overview"/>
    </sheetNames>
    <sheetDataSet>
      <sheetData sheetId="0" refreshError="1"/>
      <sheetData sheetId="1">
        <row r="1">
          <cell r="B1" t="str">
            <v>DELTA STOCK PRICE PERFORMANCE</v>
          </cell>
        </row>
        <row r="3">
          <cell r="B3" t="str">
            <v>Symbol:</v>
          </cell>
          <cell r="C3" t="str">
            <v>DECC</v>
          </cell>
        </row>
        <row r="5">
          <cell r="B5" t="str">
            <v>5 Year</v>
          </cell>
        </row>
        <row r="6">
          <cell r="B6" t="str">
            <v>Date</v>
          </cell>
          <cell r="C6" t="str">
            <v>Volume (000s)</v>
          </cell>
          <cell r="D6" t="str">
            <v>Price</v>
          </cell>
        </row>
        <row r="7">
          <cell r="B7">
            <v>37469</v>
          </cell>
          <cell r="C7">
            <v>9.0150000000000006</v>
          </cell>
          <cell r="D7">
            <v>10.17</v>
          </cell>
          <cell r="E7">
            <v>14.93</v>
          </cell>
        </row>
        <row r="8">
          <cell r="B8">
            <v>37470</v>
          </cell>
          <cell r="C8">
            <v>2.4849999999999999</v>
          </cell>
          <cell r="D8">
            <v>10.3</v>
          </cell>
          <cell r="E8">
            <v>14.93</v>
          </cell>
        </row>
        <row r="9">
          <cell r="B9">
            <v>37473</v>
          </cell>
          <cell r="C9">
            <v>19.3</v>
          </cell>
          <cell r="D9">
            <v>10.4</v>
          </cell>
          <cell r="E9">
            <v>14.93</v>
          </cell>
        </row>
        <row r="10">
          <cell r="B10">
            <v>37474</v>
          </cell>
          <cell r="C10">
            <v>9.0000000000000018</v>
          </cell>
          <cell r="D10">
            <v>10.4</v>
          </cell>
          <cell r="E10">
            <v>14.93</v>
          </cell>
        </row>
        <row r="11">
          <cell r="B11">
            <v>37475</v>
          </cell>
          <cell r="C11">
            <v>11.9</v>
          </cell>
          <cell r="D11">
            <v>10.8</v>
          </cell>
          <cell r="E11">
            <v>14.93</v>
          </cell>
        </row>
        <row r="12">
          <cell r="B12">
            <v>37476</v>
          </cell>
          <cell r="C12">
            <v>11.872999999999999</v>
          </cell>
          <cell r="D12">
            <v>11.58</v>
          </cell>
          <cell r="E12">
            <v>14.93</v>
          </cell>
        </row>
        <row r="13">
          <cell r="B13">
            <v>37477</v>
          </cell>
          <cell r="C13">
            <v>5.6</v>
          </cell>
          <cell r="D13">
            <v>11.39</v>
          </cell>
          <cell r="E13">
            <v>14.93</v>
          </cell>
        </row>
        <row r="14">
          <cell r="B14">
            <v>37480</v>
          </cell>
          <cell r="C14">
            <v>1.7000000000000002</v>
          </cell>
          <cell r="D14">
            <v>11.3</v>
          </cell>
          <cell r="E14">
            <v>14.93</v>
          </cell>
        </row>
        <row r="15">
          <cell r="B15">
            <v>37481</v>
          </cell>
          <cell r="C15">
            <v>6.4</v>
          </cell>
          <cell r="D15">
            <v>11.4</v>
          </cell>
          <cell r="E15">
            <v>14.93</v>
          </cell>
        </row>
        <row r="16">
          <cell r="B16">
            <v>37482</v>
          </cell>
          <cell r="C16">
            <v>8.1</v>
          </cell>
          <cell r="D16">
            <v>11.370000000000001</v>
          </cell>
          <cell r="E16">
            <v>14.93</v>
          </cell>
        </row>
        <row r="17">
          <cell r="B17">
            <v>37483</v>
          </cell>
          <cell r="C17">
            <v>17.2</v>
          </cell>
          <cell r="D17">
            <v>11.26</v>
          </cell>
          <cell r="E17">
            <v>14.93</v>
          </cell>
        </row>
        <row r="18">
          <cell r="B18">
            <v>37484</v>
          </cell>
          <cell r="C18">
            <v>8.7000000000000011</v>
          </cell>
          <cell r="D18">
            <v>11</v>
          </cell>
          <cell r="E18">
            <v>14.93</v>
          </cell>
        </row>
        <row r="19">
          <cell r="B19">
            <v>37487</v>
          </cell>
          <cell r="C19">
            <v>21.43</v>
          </cell>
          <cell r="D19">
            <v>11.57</v>
          </cell>
          <cell r="E19">
            <v>14.93</v>
          </cell>
        </row>
        <row r="20">
          <cell r="B20">
            <v>37488</v>
          </cell>
          <cell r="C20">
            <v>15.700000000000003</v>
          </cell>
          <cell r="D20">
            <v>11.749000000000001</v>
          </cell>
          <cell r="E20">
            <v>14.93</v>
          </cell>
        </row>
        <row r="21">
          <cell r="B21">
            <v>37489</v>
          </cell>
          <cell r="C21">
            <v>3.1000000000000005</v>
          </cell>
          <cell r="D21">
            <v>11.75</v>
          </cell>
          <cell r="E21">
            <v>14.93</v>
          </cell>
        </row>
        <row r="22">
          <cell r="B22">
            <v>37490</v>
          </cell>
          <cell r="C22">
            <v>3.1000000000000005</v>
          </cell>
          <cell r="D22">
            <v>11.31</v>
          </cell>
          <cell r="E22">
            <v>14.93</v>
          </cell>
        </row>
        <row r="23">
          <cell r="B23">
            <v>37491</v>
          </cell>
          <cell r="C23">
            <v>0.90000000000000013</v>
          </cell>
          <cell r="D23">
            <v>11.32</v>
          </cell>
          <cell r="E23">
            <v>14.93</v>
          </cell>
        </row>
        <row r="24">
          <cell r="B24">
            <v>37494</v>
          </cell>
          <cell r="C24">
            <v>8.4</v>
          </cell>
          <cell r="D24">
            <v>11.28</v>
          </cell>
          <cell r="E24">
            <v>14.93</v>
          </cell>
        </row>
        <row r="25">
          <cell r="B25">
            <v>37495</v>
          </cell>
          <cell r="C25">
            <v>3.2</v>
          </cell>
          <cell r="D25">
            <v>11.48</v>
          </cell>
          <cell r="E25">
            <v>14.93</v>
          </cell>
        </row>
        <row r="26">
          <cell r="B26">
            <v>37496</v>
          </cell>
          <cell r="C26">
            <v>451.40000000000003</v>
          </cell>
          <cell r="D26">
            <v>11.450000000000001</v>
          </cell>
          <cell r="E26">
            <v>14.93</v>
          </cell>
        </row>
        <row r="27">
          <cell r="B27">
            <v>37497</v>
          </cell>
          <cell r="C27">
            <v>1.3000000000000003</v>
          </cell>
          <cell r="D27">
            <v>11.450000000000001</v>
          </cell>
          <cell r="E27">
            <v>14.93</v>
          </cell>
        </row>
        <row r="28">
          <cell r="B28">
            <v>37498</v>
          </cell>
          <cell r="C28">
            <v>4.3</v>
          </cell>
          <cell r="D28">
            <v>11.450000000000001</v>
          </cell>
          <cell r="E28">
            <v>14.93</v>
          </cell>
        </row>
        <row r="29">
          <cell r="B29">
            <v>37501</v>
          </cell>
          <cell r="C29">
            <v>4.3</v>
          </cell>
          <cell r="D29">
            <v>11.450000000000001</v>
          </cell>
          <cell r="E29">
            <v>14.93</v>
          </cell>
        </row>
        <row r="30">
          <cell r="B30">
            <v>37502</v>
          </cell>
          <cell r="C30">
            <v>3.9000000000000004</v>
          </cell>
          <cell r="D30">
            <v>11.21</v>
          </cell>
          <cell r="E30">
            <v>14.93</v>
          </cell>
        </row>
        <row r="31">
          <cell r="B31">
            <v>37503</v>
          </cell>
          <cell r="C31">
            <v>8.3000000000000007</v>
          </cell>
          <cell r="D31">
            <v>11.3</v>
          </cell>
          <cell r="E31">
            <v>14.93</v>
          </cell>
        </row>
        <row r="32">
          <cell r="B32">
            <v>37504</v>
          </cell>
          <cell r="C32">
            <v>3</v>
          </cell>
          <cell r="D32">
            <v>10.9</v>
          </cell>
          <cell r="E32">
            <v>14.93</v>
          </cell>
        </row>
        <row r="33">
          <cell r="B33">
            <v>37505</v>
          </cell>
          <cell r="C33">
            <v>4.8000000000000007</v>
          </cell>
          <cell r="D33">
            <v>10.99</v>
          </cell>
          <cell r="E33">
            <v>14.93</v>
          </cell>
        </row>
        <row r="34">
          <cell r="B34">
            <v>37508</v>
          </cell>
          <cell r="C34">
            <v>3.8</v>
          </cell>
          <cell r="D34">
            <v>10.88</v>
          </cell>
          <cell r="E34">
            <v>14.93</v>
          </cell>
        </row>
        <row r="35">
          <cell r="B35">
            <v>37509</v>
          </cell>
          <cell r="C35">
            <v>11.700000000000001</v>
          </cell>
          <cell r="D35">
            <v>10.26</v>
          </cell>
          <cell r="E35">
            <v>14.93</v>
          </cell>
        </row>
        <row r="36">
          <cell r="B36">
            <v>37510</v>
          </cell>
          <cell r="C36">
            <v>3</v>
          </cell>
          <cell r="D36">
            <v>10.5</v>
          </cell>
          <cell r="E36">
            <v>14.93</v>
          </cell>
        </row>
        <row r="37">
          <cell r="B37">
            <v>37511</v>
          </cell>
          <cell r="C37">
            <v>3.9000000000000004</v>
          </cell>
          <cell r="D37">
            <v>10.27</v>
          </cell>
          <cell r="E37">
            <v>14.93</v>
          </cell>
        </row>
        <row r="38">
          <cell r="B38">
            <v>37512</v>
          </cell>
          <cell r="C38">
            <v>5.8000000000000007</v>
          </cell>
          <cell r="D38">
            <v>11.100000000000001</v>
          </cell>
          <cell r="E38">
            <v>14.93</v>
          </cell>
        </row>
        <row r="39">
          <cell r="B39">
            <v>37515</v>
          </cell>
          <cell r="C39">
            <v>4.8999999999999995</v>
          </cell>
          <cell r="D39">
            <v>11.14</v>
          </cell>
          <cell r="E39">
            <v>14.93</v>
          </cell>
        </row>
        <row r="40">
          <cell r="B40">
            <v>37516</v>
          </cell>
          <cell r="C40">
            <v>3</v>
          </cell>
          <cell r="D40">
            <v>10.99</v>
          </cell>
          <cell r="E40">
            <v>14.93</v>
          </cell>
        </row>
        <row r="41">
          <cell r="B41">
            <v>37517</v>
          </cell>
          <cell r="C41">
            <v>0.1</v>
          </cell>
          <cell r="D41">
            <v>11.138999999999999</v>
          </cell>
          <cell r="E41">
            <v>14.93</v>
          </cell>
        </row>
        <row r="42">
          <cell r="B42">
            <v>37518</v>
          </cell>
          <cell r="C42">
            <v>3.9000000000000004</v>
          </cell>
          <cell r="D42">
            <v>10.8</v>
          </cell>
          <cell r="E42">
            <v>14.93</v>
          </cell>
        </row>
        <row r="43">
          <cell r="B43">
            <v>37519</v>
          </cell>
          <cell r="C43">
            <v>3.5</v>
          </cell>
          <cell r="D43">
            <v>11.22</v>
          </cell>
          <cell r="E43">
            <v>14.93</v>
          </cell>
        </row>
        <row r="44">
          <cell r="B44">
            <v>37522</v>
          </cell>
          <cell r="C44">
            <v>5.3</v>
          </cell>
          <cell r="D44">
            <v>10.76</v>
          </cell>
          <cell r="E44">
            <v>14.93</v>
          </cell>
        </row>
        <row r="45">
          <cell r="B45">
            <v>37523</v>
          </cell>
          <cell r="C45">
            <v>9.5</v>
          </cell>
          <cell r="D45">
            <v>10.5</v>
          </cell>
          <cell r="E45">
            <v>14.93</v>
          </cell>
        </row>
        <row r="46">
          <cell r="B46">
            <v>37524</v>
          </cell>
          <cell r="C46">
            <v>2.2000000000000002</v>
          </cell>
          <cell r="D46">
            <v>10.42</v>
          </cell>
          <cell r="E46">
            <v>14.93</v>
          </cell>
        </row>
        <row r="47">
          <cell r="B47">
            <v>37525</v>
          </cell>
          <cell r="C47">
            <v>123</v>
          </cell>
          <cell r="D47">
            <v>10.18</v>
          </cell>
          <cell r="E47">
            <v>14.93</v>
          </cell>
        </row>
        <row r="48">
          <cell r="B48">
            <v>37526</v>
          </cell>
          <cell r="C48">
            <v>2.3479999999999999</v>
          </cell>
          <cell r="D48">
            <v>10.220000000000001</v>
          </cell>
          <cell r="E48">
            <v>14.93</v>
          </cell>
        </row>
        <row r="49">
          <cell r="B49">
            <v>37529</v>
          </cell>
          <cell r="C49">
            <v>42.100000000000009</v>
          </cell>
          <cell r="D49">
            <v>10</v>
          </cell>
          <cell r="E49">
            <v>14.93</v>
          </cell>
        </row>
        <row r="50">
          <cell r="B50">
            <v>37530</v>
          </cell>
          <cell r="C50">
            <v>53.400000000000006</v>
          </cell>
          <cell r="D50">
            <v>9.5</v>
          </cell>
          <cell r="E50">
            <v>14.93</v>
          </cell>
        </row>
        <row r="51">
          <cell r="B51">
            <v>37531</v>
          </cell>
          <cell r="C51">
            <v>5.7500000000000009</v>
          </cell>
          <cell r="D51">
            <v>9.44</v>
          </cell>
          <cell r="E51">
            <v>14.93</v>
          </cell>
        </row>
        <row r="52">
          <cell r="B52">
            <v>37532</v>
          </cell>
          <cell r="C52">
            <v>8.3000000000000007</v>
          </cell>
          <cell r="D52">
            <v>9.52</v>
          </cell>
          <cell r="E52">
            <v>14.93</v>
          </cell>
        </row>
        <row r="53">
          <cell r="B53">
            <v>37533</v>
          </cell>
          <cell r="C53">
            <v>55.2</v>
          </cell>
          <cell r="D53">
            <v>9.5</v>
          </cell>
          <cell r="E53">
            <v>14.93</v>
          </cell>
        </row>
        <row r="54">
          <cell r="B54">
            <v>37536</v>
          </cell>
          <cell r="C54">
            <v>25.6</v>
          </cell>
          <cell r="D54">
            <v>9.5</v>
          </cell>
          <cell r="E54">
            <v>14.93</v>
          </cell>
        </row>
        <row r="55">
          <cell r="B55">
            <v>37537</v>
          </cell>
          <cell r="C55">
            <v>6.5000000000000009</v>
          </cell>
          <cell r="D55">
            <v>9.120000000000001</v>
          </cell>
          <cell r="E55">
            <v>14.93</v>
          </cell>
        </row>
        <row r="56">
          <cell r="B56">
            <v>37538</v>
          </cell>
          <cell r="C56">
            <v>20.100000000000001</v>
          </cell>
          <cell r="D56">
            <v>9</v>
          </cell>
          <cell r="E56">
            <v>14.93</v>
          </cell>
        </row>
        <row r="57">
          <cell r="B57">
            <v>37539</v>
          </cell>
          <cell r="C57">
            <v>16.2</v>
          </cell>
          <cell r="D57">
            <v>8.9500000000000011</v>
          </cell>
          <cell r="E57">
            <v>14.93</v>
          </cell>
        </row>
        <row r="58">
          <cell r="B58">
            <v>37540</v>
          </cell>
          <cell r="C58">
            <v>16</v>
          </cell>
          <cell r="D58">
            <v>8.9</v>
          </cell>
          <cell r="E58">
            <v>14.93</v>
          </cell>
        </row>
        <row r="59">
          <cell r="B59">
            <v>37543</v>
          </cell>
          <cell r="C59">
            <v>8.9</v>
          </cell>
          <cell r="D59">
            <v>8.83</v>
          </cell>
          <cell r="E59">
            <v>14.93</v>
          </cell>
        </row>
        <row r="60">
          <cell r="B60">
            <v>37544</v>
          </cell>
          <cell r="C60">
            <v>35.4</v>
          </cell>
          <cell r="D60">
            <v>9.120000000000001</v>
          </cell>
          <cell r="E60">
            <v>14.93</v>
          </cell>
        </row>
        <row r="61">
          <cell r="B61">
            <v>37545</v>
          </cell>
          <cell r="C61">
            <v>32.35</v>
          </cell>
          <cell r="D61">
            <v>8.7000000000000011</v>
          </cell>
          <cell r="E61">
            <v>14.93</v>
          </cell>
        </row>
        <row r="62">
          <cell r="B62">
            <v>37546</v>
          </cell>
          <cell r="C62">
            <v>9.1999999999999993</v>
          </cell>
          <cell r="D62">
            <v>8.1</v>
          </cell>
          <cell r="E62">
            <v>14.93</v>
          </cell>
        </row>
        <row r="63">
          <cell r="B63">
            <v>37547</v>
          </cell>
          <cell r="C63">
            <v>9.0000000000000018</v>
          </cell>
          <cell r="D63">
            <v>8.0299999999999994</v>
          </cell>
          <cell r="E63">
            <v>14.93</v>
          </cell>
        </row>
        <row r="64">
          <cell r="B64">
            <v>37550</v>
          </cell>
          <cell r="C64">
            <v>38.800000000000004</v>
          </cell>
          <cell r="D64">
            <v>7.7</v>
          </cell>
          <cell r="E64">
            <v>14.93</v>
          </cell>
        </row>
        <row r="65">
          <cell r="B65">
            <v>37551</v>
          </cell>
          <cell r="C65">
            <v>38.800000000000004</v>
          </cell>
          <cell r="D65">
            <v>7.4210000000000003</v>
          </cell>
          <cell r="E65">
            <v>14.93</v>
          </cell>
        </row>
        <row r="66">
          <cell r="B66">
            <v>37552</v>
          </cell>
          <cell r="C66">
            <v>26.4</v>
          </cell>
          <cell r="D66">
            <v>6.66</v>
          </cell>
          <cell r="E66">
            <v>14.93</v>
          </cell>
        </row>
        <row r="67">
          <cell r="B67">
            <v>37553</v>
          </cell>
          <cell r="C67">
            <v>221.29399999999998</v>
          </cell>
          <cell r="D67">
            <v>6.2</v>
          </cell>
          <cell r="E67">
            <v>14.93</v>
          </cell>
        </row>
        <row r="68">
          <cell r="B68">
            <v>37554</v>
          </cell>
          <cell r="C68">
            <v>59.34</v>
          </cell>
          <cell r="D68">
            <v>6.4910000000000005</v>
          </cell>
          <cell r="E68">
            <v>14.93</v>
          </cell>
        </row>
        <row r="69">
          <cell r="B69">
            <v>37557</v>
          </cell>
          <cell r="C69">
            <v>33.9</v>
          </cell>
          <cell r="D69">
            <v>6.5</v>
          </cell>
          <cell r="E69">
            <v>14.93</v>
          </cell>
        </row>
        <row r="70">
          <cell r="B70">
            <v>37558</v>
          </cell>
          <cell r="C70">
            <v>41.300000000000004</v>
          </cell>
          <cell r="D70">
            <v>6.55</v>
          </cell>
          <cell r="E70">
            <v>14.93</v>
          </cell>
        </row>
        <row r="71">
          <cell r="B71">
            <v>37559</v>
          </cell>
          <cell r="C71">
            <v>22.375</v>
          </cell>
          <cell r="D71">
            <v>6.46</v>
          </cell>
          <cell r="E71">
            <v>14.93</v>
          </cell>
        </row>
        <row r="72">
          <cell r="B72">
            <v>37560</v>
          </cell>
          <cell r="C72">
            <v>71.099999999999994</v>
          </cell>
          <cell r="D72">
            <v>6.45</v>
          </cell>
          <cell r="E72">
            <v>14.93</v>
          </cell>
        </row>
        <row r="73">
          <cell r="B73">
            <v>37561</v>
          </cell>
          <cell r="C73">
            <v>77.5</v>
          </cell>
          <cell r="D73">
            <v>6.15</v>
          </cell>
          <cell r="E73">
            <v>14.93</v>
          </cell>
        </row>
        <row r="74">
          <cell r="B74">
            <v>37564</v>
          </cell>
          <cell r="C74">
            <v>13.4</v>
          </cell>
          <cell r="D74">
            <v>6.5</v>
          </cell>
          <cell r="E74">
            <v>14.93</v>
          </cell>
        </row>
        <row r="75">
          <cell r="B75">
            <v>37565</v>
          </cell>
          <cell r="C75">
            <v>18.899999999999999</v>
          </cell>
          <cell r="D75">
            <v>6.4</v>
          </cell>
          <cell r="E75">
            <v>14.93</v>
          </cell>
        </row>
        <row r="76">
          <cell r="B76">
            <v>37566</v>
          </cell>
          <cell r="C76">
            <v>44.1</v>
          </cell>
          <cell r="D76">
            <v>6.26</v>
          </cell>
          <cell r="E76">
            <v>14.93</v>
          </cell>
        </row>
        <row r="77">
          <cell r="B77">
            <v>37567</v>
          </cell>
          <cell r="C77">
            <v>31.3</v>
          </cell>
          <cell r="D77">
            <v>6.15</v>
          </cell>
          <cell r="E77">
            <v>14.93</v>
          </cell>
        </row>
        <row r="78">
          <cell r="B78">
            <v>37568</v>
          </cell>
          <cell r="C78">
            <v>30.403999999999996</v>
          </cell>
          <cell r="D78">
            <v>6.25</v>
          </cell>
          <cell r="E78">
            <v>14.93</v>
          </cell>
        </row>
        <row r="79">
          <cell r="B79">
            <v>37571</v>
          </cell>
          <cell r="C79">
            <v>12</v>
          </cell>
          <cell r="D79">
            <v>6.3109999999999999</v>
          </cell>
          <cell r="E79">
            <v>14.93</v>
          </cell>
        </row>
        <row r="80">
          <cell r="B80">
            <v>37572</v>
          </cell>
          <cell r="C80">
            <v>18.399999999999999</v>
          </cell>
          <cell r="D80">
            <v>6.48</v>
          </cell>
          <cell r="E80">
            <v>14.93</v>
          </cell>
        </row>
        <row r="81">
          <cell r="B81">
            <v>37573</v>
          </cell>
          <cell r="C81">
            <v>56.5</v>
          </cell>
          <cell r="D81">
            <v>8.120000000000001</v>
          </cell>
          <cell r="E81">
            <v>14.93</v>
          </cell>
        </row>
        <row r="82">
          <cell r="B82">
            <v>37574</v>
          </cell>
          <cell r="C82">
            <v>31.108999999999998</v>
          </cell>
          <cell r="D82">
            <v>7.99</v>
          </cell>
          <cell r="E82">
            <v>14.93</v>
          </cell>
        </row>
        <row r="83">
          <cell r="B83">
            <v>37575</v>
          </cell>
          <cell r="C83">
            <v>8.9</v>
          </cell>
          <cell r="D83">
            <v>8.48</v>
          </cell>
          <cell r="E83">
            <v>14.93</v>
          </cell>
        </row>
        <row r="84">
          <cell r="B84">
            <v>37578</v>
          </cell>
          <cell r="C84">
            <v>17.974999999999998</v>
          </cell>
          <cell r="D84">
            <v>7.9</v>
          </cell>
          <cell r="E84">
            <v>14.93</v>
          </cell>
        </row>
        <row r="85">
          <cell r="B85">
            <v>37579</v>
          </cell>
          <cell r="C85">
            <v>18.899999999999999</v>
          </cell>
          <cell r="D85">
            <v>8</v>
          </cell>
          <cell r="E85">
            <v>14.93</v>
          </cell>
        </row>
        <row r="86">
          <cell r="B86">
            <v>37580</v>
          </cell>
          <cell r="C86">
            <v>15.3</v>
          </cell>
          <cell r="D86">
            <v>8.75</v>
          </cell>
          <cell r="E86">
            <v>14.93</v>
          </cell>
        </row>
        <row r="87">
          <cell r="B87">
            <v>37581</v>
          </cell>
          <cell r="C87">
            <v>9.7000000000000011</v>
          </cell>
          <cell r="D87">
            <v>8.96875</v>
          </cell>
          <cell r="E87">
            <v>14.93</v>
          </cell>
        </row>
        <row r="88">
          <cell r="B88">
            <v>37582</v>
          </cell>
          <cell r="C88">
            <v>22.9</v>
          </cell>
          <cell r="D88">
            <v>8.85</v>
          </cell>
          <cell r="E88">
            <v>14.93</v>
          </cell>
        </row>
        <row r="89">
          <cell r="B89">
            <v>37585</v>
          </cell>
          <cell r="C89">
            <v>13.2</v>
          </cell>
          <cell r="D89">
            <v>9</v>
          </cell>
          <cell r="E89">
            <v>14.93</v>
          </cell>
        </row>
        <row r="90">
          <cell r="B90">
            <v>37586</v>
          </cell>
          <cell r="C90">
            <v>2.7329999999999997</v>
          </cell>
          <cell r="D90">
            <v>8.92</v>
          </cell>
          <cell r="E90">
            <v>14.93</v>
          </cell>
        </row>
        <row r="91">
          <cell r="B91">
            <v>37587</v>
          </cell>
          <cell r="C91">
            <v>674.3</v>
          </cell>
          <cell r="D91">
            <v>9.3000000000000007</v>
          </cell>
          <cell r="E91">
            <v>14.93</v>
          </cell>
        </row>
        <row r="92">
          <cell r="B92">
            <v>37588</v>
          </cell>
          <cell r="C92">
            <v>674.3</v>
          </cell>
          <cell r="D92">
            <v>9.3000000000000007</v>
          </cell>
          <cell r="E92">
            <v>14.93</v>
          </cell>
        </row>
        <row r="93">
          <cell r="B93">
            <v>37589</v>
          </cell>
          <cell r="C93">
            <v>5.5229999999999997</v>
          </cell>
          <cell r="D93">
            <v>9.35</v>
          </cell>
          <cell r="E93">
            <v>14.93</v>
          </cell>
        </row>
        <row r="94">
          <cell r="B94">
            <v>37592</v>
          </cell>
          <cell r="C94">
            <v>5.410000000000001</v>
          </cell>
          <cell r="D94">
            <v>9.25</v>
          </cell>
          <cell r="E94">
            <v>14.93</v>
          </cell>
        </row>
        <row r="95">
          <cell r="B95">
            <v>37593</v>
          </cell>
          <cell r="C95">
            <v>12.261999999999999</v>
          </cell>
          <cell r="D95">
            <v>9.4600000000000009</v>
          </cell>
          <cell r="E95">
            <v>14.93</v>
          </cell>
        </row>
        <row r="96">
          <cell r="B96">
            <v>37594</v>
          </cell>
          <cell r="C96">
            <v>7.3380000000000001</v>
          </cell>
          <cell r="D96">
            <v>9.1929999999999996</v>
          </cell>
          <cell r="E96">
            <v>14.93</v>
          </cell>
        </row>
        <row r="97">
          <cell r="B97">
            <v>37595</v>
          </cell>
          <cell r="C97">
            <v>3.2</v>
          </cell>
          <cell r="D97">
            <v>9.4890000000000008</v>
          </cell>
          <cell r="E97">
            <v>14.93</v>
          </cell>
        </row>
        <row r="98">
          <cell r="B98">
            <v>37596</v>
          </cell>
          <cell r="C98">
            <v>5.7</v>
          </cell>
          <cell r="D98">
            <v>9.5</v>
          </cell>
          <cell r="E98">
            <v>14.93</v>
          </cell>
        </row>
        <row r="99">
          <cell r="B99">
            <v>37599</v>
          </cell>
          <cell r="C99">
            <v>4.3</v>
          </cell>
          <cell r="D99">
            <v>9.3000000000000007</v>
          </cell>
          <cell r="E99">
            <v>14.93</v>
          </cell>
        </row>
        <row r="100">
          <cell r="B100">
            <v>37600</v>
          </cell>
          <cell r="C100">
            <v>17</v>
          </cell>
          <cell r="D100">
            <v>8.9500000000000011</v>
          </cell>
          <cell r="E100">
            <v>14.93</v>
          </cell>
        </row>
        <row r="101">
          <cell r="B101">
            <v>37601</v>
          </cell>
          <cell r="C101">
            <v>4.5999999999999996</v>
          </cell>
          <cell r="D101">
            <v>9.11</v>
          </cell>
          <cell r="E101">
            <v>14.93</v>
          </cell>
        </row>
        <row r="102">
          <cell r="B102">
            <v>37602</v>
          </cell>
          <cell r="C102">
            <v>5.8000000000000007</v>
          </cell>
          <cell r="D102">
            <v>9.07</v>
          </cell>
          <cell r="E102">
            <v>14.93</v>
          </cell>
        </row>
        <row r="103">
          <cell r="B103">
            <v>37603</v>
          </cell>
          <cell r="C103">
            <v>6.5000000000000009</v>
          </cell>
          <cell r="D103">
            <v>8.99</v>
          </cell>
          <cell r="E103">
            <v>14.93</v>
          </cell>
        </row>
        <row r="104">
          <cell r="B104">
            <v>37606</v>
          </cell>
          <cell r="C104">
            <v>19.038</v>
          </cell>
          <cell r="D104">
            <v>9.0709999999999997</v>
          </cell>
          <cell r="E104">
            <v>14.93</v>
          </cell>
        </row>
        <row r="105">
          <cell r="B105">
            <v>37607</v>
          </cell>
          <cell r="C105">
            <v>15</v>
          </cell>
          <cell r="D105">
            <v>9</v>
          </cell>
          <cell r="E105">
            <v>14.93</v>
          </cell>
        </row>
        <row r="106">
          <cell r="B106">
            <v>37608</v>
          </cell>
          <cell r="C106">
            <v>2.2000000000000002</v>
          </cell>
          <cell r="D106">
            <v>8.9500000000000011</v>
          </cell>
          <cell r="E106">
            <v>14.93</v>
          </cell>
        </row>
        <row r="107">
          <cell r="B107">
            <v>37609</v>
          </cell>
          <cell r="C107">
            <v>17.2</v>
          </cell>
          <cell r="D107">
            <v>8.9</v>
          </cell>
          <cell r="E107">
            <v>14.93</v>
          </cell>
        </row>
        <row r="108">
          <cell r="B108">
            <v>37610</v>
          </cell>
          <cell r="C108">
            <v>29.8</v>
          </cell>
          <cell r="D108">
            <v>8.9500000000000011</v>
          </cell>
          <cell r="E108">
            <v>14.93</v>
          </cell>
        </row>
        <row r="109">
          <cell r="B109">
            <v>37613</v>
          </cell>
          <cell r="C109">
            <v>16.756999999999998</v>
          </cell>
          <cell r="D109">
            <v>8.9500000000000011</v>
          </cell>
          <cell r="E109">
            <v>14.93</v>
          </cell>
        </row>
        <row r="110">
          <cell r="B110">
            <v>37614</v>
          </cell>
          <cell r="C110">
            <v>9.1</v>
          </cell>
          <cell r="D110">
            <v>9.1</v>
          </cell>
          <cell r="E110">
            <v>14.93</v>
          </cell>
        </row>
        <row r="111">
          <cell r="B111">
            <v>37615</v>
          </cell>
          <cell r="C111">
            <v>9.1</v>
          </cell>
          <cell r="D111">
            <v>9.1</v>
          </cell>
          <cell r="E111">
            <v>14.93</v>
          </cell>
        </row>
        <row r="112">
          <cell r="B112">
            <v>37616</v>
          </cell>
          <cell r="C112">
            <v>13.2</v>
          </cell>
          <cell r="D112">
            <v>9.08</v>
          </cell>
          <cell r="E112">
            <v>14.93</v>
          </cell>
        </row>
        <row r="113">
          <cell r="B113">
            <v>37617</v>
          </cell>
          <cell r="C113">
            <v>11.2</v>
          </cell>
          <cell r="D113">
            <v>9.0400000000000009</v>
          </cell>
          <cell r="E113">
            <v>14.93</v>
          </cell>
        </row>
        <row r="114">
          <cell r="B114">
            <v>37620</v>
          </cell>
          <cell r="C114">
            <v>27.594999999999999</v>
          </cell>
          <cell r="D114">
            <v>8.5400000000000009</v>
          </cell>
          <cell r="E114">
            <v>14.93</v>
          </cell>
        </row>
        <row r="115">
          <cell r="B115">
            <v>37621</v>
          </cell>
          <cell r="C115">
            <v>9.6000000000000014</v>
          </cell>
          <cell r="D115">
            <v>8.36</v>
          </cell>
          <cell r="E115">
            <v>14.93</v>
          </cell>
        </row>
        <row r="116">
          <cell r="B116">
            <v>37622</v>
          </cell>
          <cell r="C116">
            <v>9.6000000000000014</v>
          </cell>
          <cell r="D116">
            <v>8.36</v>
          </cell>
          <cell r="E116">
            <v>14.93</v>
          </cell>
        </row>
        <row r="117">
          <cell r="B117">
            <v>37623</v>
          </cell>
          <cell r="C117">
            <v>9.3940000000000001</v>
          </cell>
          <cell r="D117">
            <v>8.9600000000000009</v>
          </cell>
          <cell r="E117">
            <v>14.93</v>
          </cell>
        </row>
        <row r="118">
          <cell r="B118">
            <v>37624</v>
          </cell>
          <cell r="C118">
            <v>2.4000000000000004</v>
          </cell>
          <cell r="D118">
            <v>8.7200000000000006</v>
          </cell>
          <cell r="E118">
            <v>14.93</v>
          </cell>
        </row>
        <row r="119">
          <cell r="B119">
            <v>37627</v>
          </cell>
          <cell r="C119">
            <v>8.1</v>
          </cell>
          <cell r="D119">
            <v>9</v>
          </cell>
          <cell r="E119">
            <v>14.93</v>
          </cell>
        </row>
        <row r="120">
          <cell r="B120">
            <v>37628</v>
          </cell>
          <cell r="C120">
            <v>3.6000000000000005</v>
          </cell>
          <cell r="D120">
            <v>9</v>
          </cell>
          <cell r="E120">
            <v>14.93</v>
          </cell>
        </row>
        <row r="121">
          <cell r="B121">
            <v>37629</v>
          </cell>
          <cell r="C121">
            <v>4.1000000000000005</v>
          </cell>
          <cell r="D121">
            <v>9.2000000000000011</v>
          </cell>
          <cell r="E121">
            <v>14.93</v>
          </cell>
        </row>
        <row r="122">
          <cell r="B122">
            <v>37630</v>
          </cell>
          <cell r="C122">
            <v>5.8999999999999995</v>
          </cell>
          <cell r="D122">
            <v>9.35</v>
          </cell>
          <cell r="E122">
            <v>14.93</v>
          </cell>
        </row>
        <row r="123">
          <cell r="B123">
            <v>37631</v>
          </cell>
          <cell r="C123">
            <v>21.5</v>
          </cell>
          <cell r="D123">
            <v>9.75</v>
          </cell>
          <cell r="E123">
            <v>14.93</v>
          </cell>
        </row>
        <row r="124">
          <cell r="B124">
            <v>37634</v>
          </cell>
          <cell r="C124">
            <v>9.0000000000000018</v>
          </cell>
          <cell r="D124">
            <v>10</v>
          </cell>
          <cell r="E124">
            <v>14.93</v>
          </cell>
        </row>
        <row r="125">
          <cell r="B125">
            <v>37635</v>
          </cell>
          <cell r="C125">
            <v>22.700000000000003</v>
          </cell>
          <cell r="D125">
            <v>10.02</v>
          </cell>
          <cell r="E125">
            <v>14.93</v>
          </cell>
        </row>
        <row r="126">
          <cell r="B126">
            <v>37636</v>
          </cell>
          <cell r="C126">
            <v>24.631999999999998</v>
          </cell>
          <cell r="D126">
            <v>9.64</v>
          </cell>
          <cell r="E126">
            <v>14.93</v>
          </cell>
        </row>
        <row r="127">
          <cell r="B127">
            <v>37637</v>
          </cell>
          <cell r="C127">
            <v>7.4</v>
          </cell>
          <cell r="D127">
            <v>9.9700000000000006</v>
          </cell>
          <cell r="E127">
            <v>14.93</v>
          </cell>
        </row>
        <row r="128">
          <cell r="B128">
            <v>37638</v>
          </cell>
          <cell r="C128">
            <v>5.5000000000000009</v>
          </cell>
          <cell r="D128">
            <v>9.86</v>
          </cell>
          <cell r="E128">
            <v>14.93</v>
          </cell>
        </row>
        <row r="129">
          <cell r="B129">
            <v>37641</v>
          </cell>
          <cell r="C129">
            <v>5.5000000000000009</v>
          </cell>
          <cell r="D129">
            <v>9.86</v>
          </cell>
          <cell r="E129">
            <v>14.93</v>
          </cell>
        </row>
        <row r="130">
          <cell r="B130">
            <v>37642</v>
          </cell>
          <cell r="C130">
            <v>6.8000000000000007</v>
          </cell>
          <cell r="D130">
            <v>9.84</v>
          </cell>
          <cell r="E130">
            <v>14.93</v>
          </cell>
        </row>
        <row r="131">
          <cell r="B131">
            <v>37643</v>
          </cell>
          <cell r="C131">
            <v>4.4000000000000004</v>
          </cell>
          <cell r="D131">
            <v>9.75</v>
          </cell>
          <cell r="E131">
            <v>14.93</v>
          </cell>
        </row>
        <row r="132">
          <cell r="B132">
            <v>37644</v>
          </cell>
          <cell r="C132">
            <v>7.6759999999999993</v>
          </cell>
          <cell r="D132">
            <v>9.57</v>
          </cell>
          <cell r="E132">
            <v>14.93</v>
          </cell>
        </row>
        <row r="133">
          <cell r="B133">
            <v>37645</v>
          </cell>
          <cell r="C133">
            <v>6.3</v>
          </cell>
          <cell r="D133">
            <v>9.7100000000000009</v>
          </cell>
          <cell r="E133">
            <v>14.93</v>
          </cell>
        </row>
        <row r="134">
          <cell r="B134">
            <v>37648</v>
          </cell>
          <cell r="C134">
            <v>14.917</v>
          </cell>
          <cell r="D134">
            <v>9.82</v>
          </cell>
          <cell r="E134">
            <v>14.93</v>
          </cell>
        </row>
        <row r="135">
          <cell r="B135">
            <v>37649</v>
          </cell>
          <cell r="C135">
            <v>14.700000000000001</v>
          </cell>
          <cell r="D135">
            <v>9.761000000000001</v>
          </cell>
          <cell r="E135">
            <v>14.93</v>
          </cell>
        </row>
        <row r="136">
          <cell r="B136">
            <v>37650</v>
          </cell>
          <cell r="C136">
            <v>8.7000000000000011</v>
          </cell>
          <cell r="D136">
            <v>9.76</v>
          </cell>
          <cell r="E136">
            <v>14.93</v>
          </cell>
        </row>
        <row r="137">
          <cell r="B137">
            <v>37651</v>
          </cell>
          <cell r="C137">
            <v>1.6</v>
          </cell>
          <cell r="D137">
            <v>9.7900000000000009</v>
          </cell>
          <cell r="E137">
            <v>14.93</v>
          </cell>
        </row>
        <row r="138">
          <cell r="B138">
            <v>37652</v>
          </cell>
          <cell r="C138">
            <v>2</v>
          </cell>
          <cell r="D138">
            <v>9.92</v>
          </cell>
          <cell r="E138">
            <v>14.93</v>
          </cell>
        </row>
        <row r="139">
          <cell r="B139">
            <v>37655</v>
          </cell>
          <cell r="C139">
            <v>15.9</v>
          </cell>
          <cell r="D139">
            <v>9.5299999999999994</v>
          </cell>
          <cell r="E139">
            <v>14.93</v>
          </cell>
        </row>
        <row r="140">
          <cell r="B140">
            <v>37656</v>
          </cell>
          <cell r="C140">
            <v>8.0410000000000004</v>
          </cell>
          <cell r="D140">
            <v>9.59</v>
          </cell>
          <cell r="E140">
            <v>14.93</v>
          </cell>
        </row>
        <row r="141">
          <cell r="B141">
            <v>37657</v>
          </cell>
          <cell r="C141">
            <v>6.3</v>
          </cell>
          <cell r="D141">
            <v>9.58</v>
          </cell>
          <cell r="E141">
            <v>14.93</v>
          </cell>
        </row>
        <row r="142">
          <cell r="B142">
            <v>37658</v>
          </cell>
          <cell r="C142">
            <v>3.4000000000000004</v>
          </cell>
          <cell r="D142">
            <v>9.89</v>
          </cell>
          <cell r="E142">
            <v>14.93</v>
          </cell>
        </row>
        <row r="143">
          <cell r="B143">
            <v>37659</v>
          </cell>
          <cell r="C143">
            <v>9.6469999999999985</v>
          </cell>
          <cell r="D143">
            <v>9.66</v>
          </cell>
          <cell r="E143">
            <v>14.93</v>
          </cell>
        </row>
        <row r="144">
          <cell r="B144">
            <v>37662</v>
          </cell>
          <cell r="C144">
            <v>17.5</v>
          </cell>
          <cell r="D144">
            <v>10.100000000000001</v>
          </cell>
          <cell r="E144">
            <v>14.93</v>
          </cell>
        </row>
        <row r="145">
          <cell r="B145">
            <v>37663</v>
          </cell>
          <cell r="C145">
            <v>6</v>
          </cell>
          <cell r="D145">
            <v>9.9410000000000007</v>
          </cell>
          <cell r="E145">
            <v>14.93</v>
          </cell>
        </row>
        <row r="146">
          <cell r="B146">
            <v>37664</v>
          </cell>
          <cell r="C146">
            <v>18.100000000000001</v>
          </cell>
          <cell r="D146">
            <v>10.59</v>
          </cell>
          <cell r="E146">
            <v>14.93</v>
          </cell>
        </row>
        <row r="147">
          <cell r="B147">
            <v>37665</v>
          </cell>
          <cell r="C147">
            <v>14.244</v>
          </cell>
          <cell r="D147">
            <v>11.22</v>
          </cell>
          <cell r="E147">
            <v>14.93</v>
          </cell>
        </row>
        <row r="148">
          <cell r="B148">
            <v>37666</v>
          </cell>
          <cell r="C148">
            <v>17.3</v>
          </cell>
          <cell r="D148">
            <v>11.66</v>
          </cell>
          <cell r="E148">
            <v>14.93</v>
          </cell>
        </row>
        <row r="149">
          <cell r="B149">
            <v>37669</v>
          </cell>
          <cell r="C149">
            <v>17.3</v>
          </cell>
          <cell r="D149">
            <v>11.66</v>
          </cell>
          <cell r="E149">
            <v>14.93</v>
          </cell>
        </row>
        <row r="150">
          <cell r="B150">
            <v>37670</v>
          </cell>
          <cell r="C150">
            <v>11.4</v>
          </cell>
          <cell r="D150">
            <v>11.64</v>
          </cell>
          <cell r="E150">
            <v>14.93</v>
          </cell>
        </row>
        <row r="151">
          <cell r="B151">
            <v>37671</v>
          </cell>
          <cell r="C151">
            <v>4.5000000000000009</v>
          </cell>
          <cell r="D151">
            <v>11.5</v>
          </cell>
          <cell r="E151">
            <v>14.93</v>
          </cell>
        </row>
        <row r="152">
          <cell r="B152">
            <v>37672</v>
          </cell>
          <cell r="C152">
            <v>18.901999999999997</v>
          </cell>
          <cell r="D152">
            <v>11.27</v>
          </cell>
          <cell r="E152">
            <v>14.93</v>
          </cell>
        </row>
        <row r="153">
          <cell r="B153">
            <v>37673</v>
          </cell>
          <cell r="C153">
            <v>13.5</v>
          </cell>
          <cell r="D153">
            <v>11.59</v>
          </cell>
          <cell r="E153">
            <v>14.93</v>
          </cell>
        </row>
        <row r="154">
          <cell r="B154">
            <v>37676</v>
          </cell>
          <cell r="C154">
            <v>15.100000000000001</v>
          </cell>
          <cell r="D154">
            <v>11.44</v>
          </cell>
          <cell r="E154">
            <v>14.93</v>
          </cell>
        </row>
        <row r="155">
          <cell r="B155">
            <v>37677</v>
          </cell>
          <cell r="C155">
            <v>6.7</v>
          </cell>
          <cell r="D155">
            <v>11.44</v>
          </cell>
          <cell r="E155">
            <v>14.93</v>
          </cell>
        </row>
        <row r="156">
          <cell r="B156">
            <v>37678</v>
          </cell>
          <cell r="C156">
            <v>5.6</v>
          </cell>
          <cell r="D156">
            <v>11.35</v>
          </cell>
          <cell r="E156">
            <v>14.93</v>
          </cell>
        </row>
        <row r="157">
          <cell r="B157">
            <v>37679</v>
          </cell>
          <cell r="C157">
            <v>24.900000000000002</v>
          </cell>
          <cell r="D157">
            <v>11.700000000000001</v>
          </cell>
          <cell r="E157">
            <v>14.93</v>
          </cell>
        </row>
        <row r="158">
          <cell r="B158">
            <v>37680</v>
          </cell>
          <cell r="C158">
            <v>27.222000000000001</v>
          </cell>
          <cell r="D158">
            <v>12.02</v>
          </cell>
          <cell r="E158">
            <v>14.93</v>
          </cell>
        </row>
        <row r="159">
          <cell r="B159">
            <v>37683</v>
          </cell>
          <cell r="C159">
            <v>37.299999999999997</v>
          </cell>
          <cell r="D159">
            <v>12.38</v>
          </cell>
          <cell r="E159">
            <v>14.93</v>
          </cell>
        </row>
        <row r="160">
          <cell r="B160">
            <v>37684</v>
          </cell>
          <cell r="C160">
            <v>66</v>
          </cell>
          <cell r="D160">
            <v>13.120000000000001</v>
          </cell>
          <cell r="E160">
            <v>14.93</v>
          </cell>
        </row>
        <row r="161">
          <cell r="B161">
            <v>37685</v>
          </cell>
          <cell r="C161">
            <v>8.3000000000000007</v>
          </cell>
          <cell r="D161">
            <v>13</v>
          </cell>
          <cell r="E161">
            <v>14.93</v>
          </cell>
        </row>
        <row r="162">
          <cell r="B162">
            <v>37686</v>
          </cell>
          <cell r="C162">
            <v>13.700000000000001</v>
          </cell>
          <cell r="D162">
            <v>12.99</v>
          </cell>
          <cell r="E162">
            <v>14.93</v>
          </cell>
        </row>
        <row r="163">
          <cell r="B163">
            <v>37687</v>
          </cell>
          <cell r="C163">
            <v>19.700000000000003</v>
          </cell>
          <cell r="D163">
            <v>12.56</v>
          </cell>
          <cell r="E163">
            <v>14.93</v>
          </cell>
        </row>
        <row r="164">
          <cell r="B164">
            <v>37690</v>
          </cell>
          <cell r="C164">
            <v>20.042999999999999</v>
          </cell>
          <cell r="D164">
            <v>12.85</v>
          </cell>
          <cell r="E164">
            <v>14.93</v>
          </cell>
        </row>
        <row r="165">
          <cell r="B165">
            <v>37691</v>
          </cell>
          <cell r="C165">
            <v>14.846</v>
          </cell>
          <cell r="D165">
            <v>12.91</v>
          </cell>
          <cell r="E165">
            <v>14.93</v>
          </cell>
        </row>
        <row r="166">
          <cell r="B166">
            <v>37692</v>
          </cell>
          <cell r="C166">
            <v>13.100000000000001</v>
          </cell>
          <cell r="D166">
            <v>12.790000000000001</v>
          </cell>
          <cell r="E166">
            <v>14.93</v>
          </cell>
        </row>
        <row r="167">
          <cell r="B167">
            <v>37693</v>
          </cell>
          <cell r="C167">
            <v>17.7</v>
          </cell>
          <cell r="D167">
            <v>12.47</v>
          </cell>
          <cell r="E167">
            <v>14.93</v>
          </cell>
        </row>
        <row r="168">
          <cell r="B168">
            <v>37694</v>
          </cell>
          <cell r="C168">
            <v>24.800000000000004</v>
          </cell>
          <cell r="D168">
            <v>12.370000000000001</v>
          </cell>
          <cell r="E168">
            <v>14.93</v>
          </cell>
        </row>
        <row r="169">
          <cell r="B169">
            <v>37697</v>
          </cell>
          <cell r="C169">
            <v>21.8</v>
          </cell>
          <cell r="D169">
            <v>12.05</v>
          </cell>
          <cell r="E169">
            <v>14.93</v>
          </cell>
        </row>
        <row r="170">
          <cell r="B170">
            <v>37698</v>
          </cell>
          <cell r="C170">
            <v>11.799999999999999</v>
          </cell>
          <cell r="D170">
            <v>11.5</v>
          </cell>
          <cell r="E170">
            <v>14.93</v>
          </cell>
        </row>
        <row r="171">
          <cell r="B171">
            <v>37699</v>
          </cell>
          <cell r="C171">
            <v>20.7</v>
          </cell>
          <cell r="D171">
            <v>10.950000000000001</v>
          </cell>
          <cell r="E171">
            <v>14.93</v>
          </cell>
        </row>
        <row r="172">
          <cell r="B172">
            <v>37700</v>
          </cell>
          <cell r="C172">
            <v>9.7999999999999989</v>
          </cell>
          <cell r="D172">
            <v>10.85</v>
          </cell>
          <cell r="E172">
            <v>14.93</v>
          </cell>
        </row>
        <row r="173">
          <cell r="B173">
            <v>37701</v>
          </cell>
          <cell r="C173">
            <v>8</v>
          </cell>
          <cell r="D173">
            <v>10.89</v>
          </cell>
          <cell r="E173">
            <v>14.93</v>
          </cell>
        </row>
        <row r="174">
          <cell r="B174">
            <v>37704</v>
          </cell>
          <cell r="C174">
            <v>31.8</v>
          </cell>
          <cell r="D174">
            <v>11.05</v>
          </cell>
          <cell r="E174">
            <v>14.93</v>
          </cell>
        </row>
        <row r="175">
          <cell r="B175">
            <v>37705</v>
          </cell>
          <cell r="C175">
            <v>5.7</v>
          </cell>
          <cell r="D175">
            <v>11.24</v>
          </cell>
          <cell r="E175">
            <v>14.93</v>
          </cell>
        </row>
        <row r="176">
          <cell r="B176">
            <v>37706</v>
          </cell>
          <cell r="C176">
            <v>12.374999999999998</v>
          </cell>
          <cell r="D176">
            <v>11.46</v>
          </cell>
          <cell r="E176">
            <v>14.93</v>
          </cell>
        </row>
        <row r="177">
          <cell r="B177">
            <v>37707</v>
          </cell>
          <cell r="C177">
            <v>17.8</v>
          </cell>
          <cell r="D177">
            <v>11.5</v>
          </cell>
          <cell r="E177">
            <v>14.93</v>
          </cell>
        </row>
        <row r="178">
          <cell r="B178">
            <v>37708</v>
          </cell>
          <cell r="C178">
            <v>36.799999999999997</v>
          </cell>
          <cell r="D178">
            <v>11.620000000000001</v>
          </cell>
          <cell r="E178">
            <v>14.93</v>
          </cell>
        </row>
        <row r="179">
          <cell r="B179">
            <v>37711</v>
          </cell>
          <cell r="C179">
            <v>14.100000000000001</v>
          </cell>
          <cell r="D179">
            <v>11.61</v>
          </cell>
          <cell r="E179">
            <v>14.93</v>
          </cell>
        </row>
        <row r="180">
          <cell r="B180">
            <v>37712</v>
          </cell>
          <cell r="C180">
            <v>37.1</v>
          </cell>
          <cell r="D180">
            <v>11.72</v>
          </cell>
          <cell r="E180">
            <v>14.93</v>
          </cell>
        </row>
        <row r="181">
          <cell r="B181">
            <v>37713</v>
          </cell>
          <cell r="C181">
            <v>21.7</v>
          </cell>
          <cell r="D181">
            <v>11.700000000000001</v>
          </cell>
          <cell r="E181">
            <v>14.93</v>
          </cell>
        </row>
        <row r="182">
          <cell r="B182">
            <v>37714</v>
          </cell>
          <cell r="C182">
            <v>14.6</v>
          </cell>
          <cell r="D182">
            <v>11.69</v>
          </cell>
          <cell r="E182">
            <v>14.93</v>
          </cell>
        </row>
        <row r="183">
          <cell r="B183">
            <v>37715</v>
          </cell>
          <cell r="C183">
            <v>17.600000000000001</v>
          </cell>
          <cell r="D183">
            <v>11.74</v>
          </cell>
          <cell r="E183">
            <v>14.93</v>
          </cell>
        </row>
        <row r="184">
          <cell r="B184">
            <v>37718</v>
          </cell>
          <cell r="C184">
            <v>3.7</v>
          </cell>
          <cell r="D184">
            <v>11.74</v>
          </cell>
          <cell r="E184">
            <v>14.93</v>
          </cell>
        </row>
        <row r="185">
          <cell r="B185">
            <v>37719</v>
          </cell>
          <cell r="C185">
            <v>10.200000000000001</v>
          </cell>
          <cell r="D185">
            <v>11.74</v>
          </cell>
          <cell r="E185">
            <v>14.93</v>
          </cell>
        </row>
        <row r="186">
          <cell r="B186">
            <v>37720</v>
          </cell>
          <cell r="C186">
            <v>5.1000000000000005</v>
          </cell>
          <cell r="D186">
            <v>11.67</v>
          </cell>
          <cell r="E186">
            <v>14.93</v>
          </cell>
        </row>
        <row r="187">
          <cell r="B187">
            <v>37721</v>
          </cell>
          <cell r="C187">
            <v>16.2</v>
          </cell>
          <cell r="D187">
            <v>11.8</v>
          </cell>
          <cell r="E187">
            <v>14.93</v>
          </cell>
        </row>
        <row r="188">
          <cell r="B188">
            <v>37722</v>
          </cell>
          <cell r="C188">
            <v>6.6</v>
          </cell>
          <cell r="D188">
            <v>11.700000000000001</v>
          </cell>
          <cell r="E188">
            <v>14.93</v>
          </cell>
        </row>
        <row r="189">
          <cell r="B189">
            <v>37725</v>
          </cell>
          <cell r="C189">
            <v>22.3</v>
          </cell>
          <cell r="D189">
            <v>11.100000000000001</v>
          </cell>
          <cell r="E189">
            <v>14.93</v>
          </cell>
        </row>
        <row r="190">
          <cell r="B190">
            <v>37726</v>
          </cell>
          <cell r="C190">
            <v>18.835999999999999</v>
          </cell>
          <cell r="D190">
            <v>11.200000000000001</v>
          </cell>
          <cell r="E190">
            <v>14.93</v>
          </cell>
        </row>
        <row r="191">
          <cell r="B191">
            <v>37727</v>
          </cell>
          <cell r="C191">
            <v>9.7000000000000011</v>
          </cell>
          <cell r="D191">
            <v>11.19</v>
          </cell>
          <cell r="E191">
            <v>14.93</v>
          </cell>
        </row>
        <row r="192">
          <cell r="B192">
            <v>37728</v>
          </cell>
          <cell r="C192">
            <v>12.8</v>
          </cell>
          <cell r="D192">
            <v>11.100000000000001</v>
          </cell>
          <cell r="E192">
            <v>14.93</v>
          </cell>
        </row>
        <row r="193">
          <cell r="B193">
            <v>37729</v>
          </cell>
          <cell r="C193">
            <v>12.8</v>
          </cell>
          <cell r="D193">
            <v>11.100000000000001</v>
          </cell>
          <cell r="E193">
            <v>14.93</v>
          </cell>
        </row>
        <row r="194">
          <cell r="B194">
            <v>37732</v>
          </cell>
          <cell r="C194">
            <v>15.8</v>
          </cell>
          <cell r="D194">
            <v>10.67</v>
          </cell>
          <cell r="E194">
            <v>14.93</v>
          </cell>
        </row>
        <row r="195">
          <cell r="B195">
            <v>37733</v>
          </cell>
          <cell r="C195">
            <v>16.5</v>
          </cell>
          <cell r="D195">
            <v>10.3</v>
          </cell>
          <cell r="E195">
            <v>14.93</v>
          </cell>
        </row>
        <row r="196">
          <cell r="B196">
            <v>37734</v>
          </cell>
          <cell r="C196">
            <v>17.899999999999999</v>
          </cell>
          <cell r="D196">
            <v>10.450000000000001</v>
          </cell>
          <cell r="E196">
            <v>14.93</v>
          </cell>
        </row>
        <row r="197">
          <cell r="B197">
            <v>37735</v>
          </cell>
          <cell r="C197">
            <v>48.7</v>
          </cell>
          <cell r="D197">
            <v>10.8</v>
          </cell>
          <cell r="E197">
            <v>14.93</v>
          </cell>
        </row>
        <row r="198">
          <cell r="B198">
            <v>37736</v>
          </cell>
          <cell r="C198">
            <v>17.400000000000002</v>
          </cell>
          <cell r="D198">
            <v>10.83</v>
          </cell>
          <cell r="E198">
            <v>14.93</v>
          </cell>
        </row>
        <row r="199">
          <cell r="B199">
            <v>37739</v>
          </cell>
          <cell r="C199">
            <v>14.400000000000002</v>
          </cell>
          <cell r="D199">
            <v>10.8</v>
          </cell>
          <cell r="E199">
            <v>14.93</v>
          </cell>
        </row>
        <row r="200">
          <cell r="B200">
            <v>37740</v>
          </cell>
          <cell r="C200">
            <v>9.7999999999999989</v>
          </cell>
          <cell r="D200">
            <v>10.8</v>
          </cell>
          <cell r="E200">
            <v>14.93</v>
          </cell>
        </row>
        <row r="201">
          <cell r="B201">
            <v>37741</v>
          </cell>
          <cell r="C201">
            <v>12.200000000000001</v>
          </cell>
          <cell r="D201">
            <v>10.8</v>
          </cell>
          <cell r="E201">
            <v>14.93</v>
          </cell>
        </row>
        <row r="202">
          <cell r="B202">
            <v>37742</v>
          </cell>
          <cell r="C202">
            <v>11.2</v>
          </cell>
          <cell r="D202">
            <v>10.78</v>
          </cell>
          <cell r="E202">
            <v>14.93</v>
          </cell>
        </row>
        <row r="203">
          <cell r="B203">
            <v>37743</v>
          </cell>
          <cell r="C203">
            <v>3.4409999999999998</v>
          </cell>
          <cell r="D203">
            <v>10.8</v>
          </cell>
          <cell r="E203">
            <v>14.93</v>
          </cell>
        </row>
        <row r="204">
          <cell r="B204">
            <v>37746</v>
          </cell>
          <cell r="C204">
            <v>28</v>
          </cell>
          <cell r="D204">
            <v>10.8</v>
          </cell>
          <cell r="E204">
            <v>14.93</v>
          </cell>
        </row>
        <row r="205">
          <cell r="B205">
            <v>37747</v>
          </cell>
          <cell r="C205">
            <v>14.700000000000001</v>
          </cell>
          <cell r="D205">
            <v>10.8</v>
          </cell>
          <cell r="E205">
            <v>14.93</v>
          </cell>
        </row>
        <row r="206">
          <cell r="B206">
            <v>37748</v>
          </cell>
          <cell r="C206">
            <v>39.300000000000004</v>
          </cell>
          <cell r="D206">
            <v>11</v>
          </cell>
          <cell r="E206">
            <v>14.93</v>
          </cell>
        </row>
        <row r="207">
          <cell r="B207">
            <v>37749</v>
          </cell>
          <cell r="C207">
            <v>43.9</v>
          </cell>
          <cell r="D207">
            <v>10.92</v>
          </cell>
          <cell r="E207">
            <v>14.93</v>
          </cell>
        </row>
        <row r="208">
          <cell r="B208">
            <v>37750</v>
          </cell>
          <cell r="C208">
            <v>36.6</v>
          </cell>
          <cell r="D208">
            <v>10.9</v>
          </cell>
          <cell r="E208">
            <v>14.93</v>
          </cell>
        </row>
        <row r="209">
          <cell r="B209">
            <v>37753</v>
          </cell>
          <cell r="C209">
            <v>8</v>
          </cell>
          <cell r="D209">
            <v>10.9</v>
          </cell>
          <cell r="E209">
            <v>14.93</v>
          </cell>
        </row>
        <row r="210">
          <cell r="B210">
            <v>37754</v>
          </cell>
          <cell r="C210">
            <v>13.3</v>
          </cell>
          <cell r="D210">
            <v>10.8</v>
          </cell>
          <cell r="E210">
            <v>14.93</v>
          </cell>
        </row>
        <row r="211">
          <cell r="B211">
            <v>37755</v>
          </cell>
          <cell r="C211">
            <v>41.7</v>
          </cell>
          <cell r="D211">
            <v>10.540000000000001</v>
          </cell>
          <cell r="E211">
            <v>14.93</v>
          </cell>
        </row>
        <row r="212">
          <cell r="B212">
            <v>37756</v>
          </cell>
          <cell r="C212">
            <v>6.8000000000000007</v>
          </cell>
          <cell r="D212">
            <v>10.67</v>
          </cell>
          <cell r="E212">
            <v>14.93</v>
          </cell>
        </row>
        <row r="213">
          <cell r="B213">
            <v>37757</v>
          </cell>
          <cell r="C213">
            <v>384.90000000000003</v>
          </cell>
          <cell r="D213">
            <v>10.600000000000001</v>
          </cell>
          <cell r="E213">
            <v>14.93</v>
          </cell>
        </row>
        <row r="214">
          <cell r="B214">
            <v>37760</v>
          </cell>
          <cell r="C214">
            <v>14.200000000000001</v>
          </cell>
          <cell r="D214">
            <v>10.5</v>
          </cell>
          <cell r="E214">
            <v>14.93</v>
          </cell>
        </row>
        <row r="215">
          <cell r="B215">
            <v>37761</v>
          </cell>
          <cell r="C215">
            <v>18.190000000000001</v>
          </cell>
          <cell r="D215">
            <v>10.321</v>
          </cell>
          <cell r="E215">
            <v>14.93</v>
          </cell>
        </row>
        <row r="216">
          <cell r="B216">
            <v>37762</v>
          </cell>
          <cell r="C216">
            <v>80.5</v>
          </cell>
          <cell r="D216">
            <v>9.52</v>
          </cell>
          <cell r="E216">
            <v>14.93</v>
          </cell>
        </row>
        <row r="217">
          <cell r="B217">
            <v>37763</v>
          </cell>
          <cell r="C217">
            <v>41.713000000000001</v>
          </cell>
          <cell r="D217">
            <v>10.23</v>
          </cell>
          <cell r="E217">
            <v>14.93</v>
          </cell>
        </row>
        <row r="218">
          <cell r="B218">
            <v>37764</v>
          </cell>
          <cell r="C218">
            <v>40.700000000000003</v>
          </cell>
          <cell r="D218">
            <v>10.16</v>
          </cell>
          <cell r="E218">
            <v>14.93</v>
          </cell>
        </row>
        <row r="219">
          <cell r="B219">
            <v>37767</v>
          </cell>
          <cell r="C219">
            <v>40.700000000000003</v>
          </cell>
          <cell r="D219">
            <v>10.16</v>
          </cell>
          <cell r="E219">
            <v>14.93</v>
          </cell>
        </row>
        <row r="220">
          <cell r="B220">
            <v>37768</v>
          </cell>
          <cell r="C220">
            <v>48.7</v>
          </cell>
          <cell r="D220">
            <v>10.620000000000001</v>
          </cell>
          <cell r="E220">
            <v>14.93</v>
          </cell>
        </row>
        <row r="221">
          <cell r="B221">
            <v>37769</v>
          </cell>
          <cell r="C221">
            <v>39.400000000000006</v>
          </cell>
          <cell r="D221">
            <v>10.65</v>
          </cell>
          <cell r="E221">
            <v>14.93</v>
          </cell>
        </row>
        <row r="222">
          <cell r="B222">
            <v>37770</v>
          </cell>
          <cell r="C222">
            <v>989.3649999999999</v>
          </cell>
          <cell r="D222">
            <v>10.69</v>
          </cell>
          <cell r="E222">
            <v>14.93</v>
          </cell>
        </row>
        <row r="223">
          <cell r="B223">
            <v>37771</v>
          </cell>
          <cell r="C223">
            <v>13.526999999999999</v>
          </cell>
          <cell r="D223">
            <v>10.870000000000001</v>
          </cell>
          <cell r="E223">
            <v>14.93</v>
          </cell>
        </row>
        <row r="224">
          <cell r="B224">
            <v>37774</v>
          </cell>
          <cell r="C224">
            <v>32.344000000000001</v>
          </cell>
          <cell r="D224">
            <v>11.19</v>
          </cell>
          <cell r="E224">
            <v>14.93</v>
          </cell>
        </row>
        <row r="225">
          <cell r="B225">
            <v>37775</v>
          </cell>
          <cell r="C225">
            <v>8.2000000000000011</v>
          </cell>
          <cell r="D225">
            <v>11.44</v>
          </cell>
          <cell r="E225">
            <v>14.93</v>
          </cell>
        </row>
        <row r="226">
          <cell r="B226">
            <v>37776</v>
          </cell>
          <cell r="C226">
            <v>34.32</v>
          </cell>
          <cell r="D226">
            <v>11.09</v>
          </cell>
          <cell r="E226">
            <v>14.93</v>
          </cell>
        </row>
        <row r="227">
          <cell r="B227">
            <v>37777</v>
          </cell>
          <cell r="C227">
            <v>27.900000000000002</v>
          </cell>
          <cell r="D227">
            <v>11.13</v>
          </cell>
          <cell r="E227">
            <v>14.93</v>
          </cell>
        </row>
        <row r="228">
          <cell r="B228">
            <v>37778</v>
          </cell>
          <cell r="C228">
            <v>33.9</v>
          </cell>
          <cell r="D228">
            <v>11.35</v>
          </cell>
          <cell r="E228">
            <v>14.93</v>
          </cell>
        </row>
        <row r="229">
          <cell r="B229">
            <v>37781</v>
          </cell>
          <cell r="C229">
            <v>15.462999999999999</v>
          </cell>
          <cell r="D229">
            <v>11.55</v>
          </cell>
          <cell r="E229">
            <v>14.93</v>
          </cell>
        </row>
        <row r="230">
          <cell r="B230">
            <v>37782</v>
          </cell>
          <cell r="C230">
            <v>13.540000000000001</v>
          </cell>
          <cell r="D230">
            <v>11.5</v>
          </cell>
          <cell r="E230">
            <v>14.93</v>
          </cell>
        </row>
        <row r="231">
          <cell r="B231">
            <v>37783</v>
          </cell>
          <cell r="C231">
            <v>11</v>
          </cell>
          <cell r="D231">
            <v>11.439</v>
          </cell>
          <cell r="E231">
            <v>14.93</v>
          </cell>
        </row>
        <row r="232">
          <cell r="B232">
            <v>37784</v>
          </cell>
          <cell r="C232">
            <v>23</v>
          </cell>
          <cell r="D232">
            <v>11.42</v>
          </cell>
          <cell r="E232">
            <v>14.93</v>
          </cell>
        </row>
        <row r="233">
          <cell r="B233">
            <v>37785</v>
          </cell>
          <cell r="C233">
            <v>26.207999999999998</v>
          </cell>
          <cell r="D233">
            <v>11.63</v>
          </cell>
          <cell r="E233">
            <v>14.93</v>
          </cell>
        </row>
        <row r="234">
          <cell r="B234">
            <v>37788</v>
          </cell>
          <cell r="C234">
            <v>29.195999999999998</v>
          </cell>
          <cell r="D234">
            <v>11.52</v>
          </cell>
          <cell r="E234">
            <v>14.93</v>
          </cell>
        </row>
        <row r="235">
          <cell r="B235">
            <v>37789</v>
          </cell>
          <cell r="C235">
            <v>24.369</v>
          </cell>
          <cell r="D235">
            <v>11.18</v>
          </cell>
          <cell r="E235">
            <v>14.93</v>
          </cell>
        </row>
        <row r="236">
          <cell r="B236">
            <v>37790</v>
          </cell>
          <cell r="C236">
            <v>26.4</v>
          </cell>
          <cell r="D236">
            <v>11</v>
          </cell>
          <cell r="E236">
            <v>14.93</v>
          </cell>
        </row>
        <row r="237">
          <cell r="B237">
            <v>37791</v>
          </cell>
          <cell r="C237">
            <v>21.7</v>
          </cell>
          <cell r="D237">
            <v>11.22</v>
          </cell>
          <cell r="E237">
            <v>14.93</v>
          </cell>
        </row>
        <row r="238">
          <cell r="B238">
            <v>37792</v>
          </cell>
          <cell r="C238">
            <v>18.500000000000004</v>
          </cell>
          <cell r="D238">
            <v>11.35</v>
          </cell>
          <cell r="E238">
            <v>14.93</v>
          </cell>
        </row>
        <row r="239">
          <cell r="B239">
            <v>37795</v>
          </cell>
          <cell r="C239">
            <v>31.3</v>
          </cell>
          <cell r="D239">
            <v>11.86</v>
          </cell>
          <cell r="E239">
            <v>14.93</v>
          </cell>
        </row>
        <row r="240">
          <cell r="B240">
            <v>37796</v>
          </cell>
          <cell r="C240">
            <v>43.2</v>
          </cell>
          <cell r="D240">
            <v>11.55</v>
          </cell>
          <cell r="E240">
            <v>14.93</v>
          </cell>
        </row>
        <row r="241">
          <cell r="B241">
            <v>37797</v>
          </cell>
          <cell r="C241">
            <v>23.200000000000003</v>
          </cell>
          <cell r="D241">
            <v>11.9</v>
          </cell>
          <cell r="E241">
            <v>14.93</v>
          </cell>
        </row>
        <row r="242">
          <cell r="B242">
            <v>37798</v>
          </cell>
          <cell r="C242">
            <v>28.928999999999998</v>
          </cell>
          <cell r="D242">
            <v>11.18</v>
          </cell>
          <cell r="E242">
            <v>14.93</v>
          </cell>
        </row>
        <row r="243">
          <cell r="B243">
            <v>37799</v>
          </cell>
          <cell r="C243">
            <v>78.355999999999995</v>
          </cell>
          <cell r="D243">
            <v>11.07</v>
          </cell>
          <cell r="E243">
            <v>14.93</v>
          </cell>
        </row>
        <row r="244">
          <cell r="B244">
            <v>37802</v>
          </cell>
          <cell r="C244">
            <v>410.94799999999998</v>
          </cell>
          <cell r="D244">
            <v>11.36</v>
          </cell>
          <cell r="E244">
            <v>14.93</v>
          </cell>
        </row>
        <row r="245">
          <cell r="B245">
            <v>37803</v>
          </cell>
          <cell r="C245">
            <v>69.303999999999988</v>
          </cell>
          <cell r="D245">
            <v>11.85</v>
          </cell>
          <cell r="E245">
            <v>14.93</v>
          </cell>
        </row>
        <row r="246">
          <cell r="B246">
            <v>37804</v>
          </cell>
          <cell r="C246">
            <v>70.762999999999991</v>
          </cell>
          <cell r="D246">
            <v>12.34</v>
          </cell>
          <cell r="E246">
            <v>14.93</v>
          </cell>
        </row>
        <row r="247">
          <cell r="B247">
            <v>37805</v>
          </cell>
          <cell r="C247">
            <v>23.700000000000003</v>
          </cell>
          <cell r="D247">
            <v>12.9</v>
          </cell>
          <cell r="E247">
            <v>14.93</v>
          </cell>
        </row>
        <row r="248">
          <cell r="B248">
            <v>37806</v>
          </cell>
          <cell r="C248">
            <v>23.700000000000003</v>
          </cell>
          <cell r="D248">
            <v>12.9</v>
          </cell>
          <cell r="E248">
            <v>14.93</v>
          </cell>
        </row>
        <row r="249">
          <cell r="B249">
            <v>37809</v>
          </cell>
          <cell r="C249">
            <v>52.7</v>
          </cell>
          <cell r="D249">
            <v>12.98</v>
          </cell>
          <cell r="E249">
            <v>14.93</v>
          </cell>
        </row>
        <row r="250">
          <cell r="B250">
            <v>37810</v>
          </cell>
          <cell r="C250">
            <v>23.600999999999999</v>
          </cell>
          <cell r="D250">
            <v>12.99</v>
          </cell>
          <cell r="E250">
            <v>14.93</v>
          </cell>
        </row>
        <row r="251">
          <cell r="B251">
            <v>37811</v>
          </cell>
          <cell r="C251">
            <v>57.433</v>
          </cell>
          <cell r="D251">
            <v>14.34</v>
          </cell>
          <cell r="E251">
            <v>14.93</v>
          </cell>
        </row>
        <row r="252">
          <cell r="B252">
            <v>37812</v>
          </cell>
          <cell r="C252">
            <v>34.073</v>
          </cell>
          <cell r="D252">
            <v>14.000999999999999</v>
          </cell>
          <cell r="E252">
            <v>14.93</v>
          </cell>
        </row>
        <row r="253">
          <cell r="B253">
            <v>37813</v>
          </cell>
          <cell r="C253">
            <v>12</v>
          </cell>
          <cell r="D253">
            <v>13.99</v>
          </cell>
          <cell r="E253">
            <v>14.93</v>
          </cell>
        </row>
        <row r="254">
          <cell r="B254">
            <v>37816</v>
          </cell>
          <cell r="C254">
            <v>24.353999999999996</v>
          </cell>
          <cell r="D254">
            <v>14.4</v>
          </cell>
          <cell r="E254">
            <v>14.93</v>
          </cell>
        </row>
        <row r="255">
          <cell r="B255">
            <v>37817</v>
          </cell>
          <cell r="C255">
            <v>19.741</v>
          </cell>
          <cell r="D255">
            <v>14.4</v>
          </cell>
          <cell r="E255">
            <v>14.93</v>
          </cell>
        </row>
        <row r="256">
          <cell r="B256">
            <v>37818</v>
          </cell>
          <cell r="C256">
            <v>12.3</v>
          </cell>
          <cell r="D256">
            <v>13.88</v>
          </cell>
          <cell r="E256">
            <v>14.93</v>
          </cell>
        </row>
        <row r="257">
          <cell r="B257">
            <v>37819</v>
          </cell>
          <cell r="C257">
            <v>19.931999999999999</v>
          </cell>
          <cell r="D257">
            <v>13.44</v>
          </cell>
          <cell r="E257">
            <v>14.93</v>
          </cell>
        </row>
        <row r="258">
          <cell r="B258">
            <v>37820</v>
          </cell>
          <cell r="C258">
            <v>29.831999999999997</v>
          </cell>
          <cell r="D258">
            <v>13.33</v>
          </cell>
          <cell r="E258">
            <v>14.93</v>
          </cell>
        </row>
        <row r="259">
          <cell r="B259">
            <v>37823</v>
          </cell>
          <cell r="C259">
            <v>11.632</v>
          </cell>
          <cell r="D259">
            <v>12.68</v>
          </cell>
          <cell r="E259">
            <v>14.93</v>
          </cell>
        </row>
        <row r="260">
          <cell r="B260">
            <v>37824</v>
          </cell>
          <cell r="C260">
            <v>12.8</v>
          </cell>
          <cell r="D260">
            <v>12.85</v>
          </cell>
          <cell r="E260">
            <v>14.93</v>
          </cell>
        </row>
        <row r="261">
          <cell r="B261">
            <v>37825</v>
          </cell>
          <cell r="C261">
            <v>8.4980000000000011</v>
          </cell>
          <cell r="D261">
            <v>12.788</v>
          </cell>
          <cell r="E261">
            <v>14.93</v>
          </cell>
        </row>
        <row r="262">
          <cell r="B262">
            <v>37826</v>
          </cell>
          <cell r="C262">
            <v>7.5000000000000009</v>
          </cell>
          <cell r="D262">
            <v>13.35</v>
          </cell>
          <cell r="E262">
            <v>14.93</v>
          </cell>
        </row>
        <row r="263">
          <cell r="B263">
            <v>37827</v>
          </cell>
          <cell r="C263">
            <v>16.403000000000002</v>
          </cell>
          <cell r="D263">
            <v>13.55</v>
          </cell>
          <cell r="E263">
            <v>14.93</v>
          </cell>
        </row>
        <row r="264">
          <cell r="B264">
            <v>37830</v>
          </cell>
          <cell r="C264">
            <v>33.300000000000004</v>
          </cell>
          <cell r="D264">
            <v>14.07</v>
          </cell>
          <cell r="E264">
            <v>14.93</v>
          </cell>
        </row>
        <row r="265">
          <cell r="B265">
            <v>37831</v>
          </cell>
          <cell r="C265">
            <v>36.382999999999996</v>
          </cell>
          <cell r="D265">
            <v>14.11</v>
          </cell>
          <cell r="E265">
            <v>14.93</v>
          </cell>
        </row>
        <row r="266">
          <cell r="B266">
            <v>37832</v>
          </cell>
          <cell r="C266">
            <v>75.430999999999997</v>
          </cell>
          <cell r="D266">
            <v>12.8</v>
          </cell>
          <cell r="E266">
            <v>14.93</v>
          </cell>
        </row>
        <row r="267">
          <cell r="B267">
            <v>37833</v>
          </cell>
          <cell r="C267">
            <v>23.001999999999999</v>
          </cell>
          <cell r="D267">
            <v>13.15</v>
          </cell>
          <cell r="E267">
            <v>14.93</v>
          </cell>
        </row>
        <row r="268">
          <cell r="B268">
            <v>37834</v>
          </cell>
          <cell r="C268">
            <v>27.427999999999997</v>
          </cell>
          <cell r="D268">
            <v>13.15</v>
          </cell>
          <cell r="E268">
            <v>14.93</v>
          </cell>
        </row>
        <row r="269">
          <cell r="B269">
            <v>37837</v>
          </cell>
          <cell r="C269">
            <v>21.644999999999996</v>
          </cell>
          <cell r="D269">
            <v>13.5</v>
          </cell>
          <cell r="E269">
            <v>14.93</v>
          </cell>
        </row>
        <row r="270">
          <cell r="B270">
            <v>37838</v>
          </cell>
          <cell r="C270">
            <v>41</v>
          </cell>
          <cell r="D270">
            <v>12.86</v>
          </cell>
          <cell r="E270">
            <v>14.93</v>
          </cell>
        </row>
        <row r="271">
          <cell r="B271">
            <v>37839</v>
          </cell>
          <cell r="C271">
            <v>17.750000000000004</v>
          </cell>
          <cell r="D271">
            <v>13.48</v>
          </cell>
          <cell r="E271">
            <v>14.93</v>
          </cell>
        </row>
        <row r="272">
          <cell r="B272">
            <v>37840</v>
          </cell>
          <cell r="C272">
            <v>10.950000000000001</v>
          </cell>
          <cell r="D272">
            <v>13.51</v>
          </cell>
          <cell r="E272">
            <v>14.93</v>
          </cell>
        </row>
        <row r="273">
          <cell r="B273">
            <v>37841</v>
          </cell>
          <cell r="C273">
            <v>17.220000000000002</v>
          </cell>
          <cell r="D273">
            <v>12.950000000000001</v>
          </cell>
          <cell r="E273">
            <v>14.93</v>
          </cell>
        </row>
        <row r="274">
          <cell r="B274">
            <v>37844</v>
          </cell>
          <cell r="C274">
            <v>25.684999999999999</v>
          </cell>
          <cell r="D274">
            <v>13.950000000000001</v>
          </cell>
          <cell r="E274">
            <v>14.93</v>
          </cell>
        </row>
        <row r="275">
          <cell r="B275">
            <v>37845</v>
          </cell>
          <cell r="C275">
            <v>31.866</v>
          </cell>
          <cell r="D275">
            <v>14.11</v>
          </cell>
          <cell r="E275">
            <v>14.93</v>
          </cell>
        </row>
        <row r="276">
          <cell r="B276">
            <v>37846</v>
          </cell>
          <cell r="C276">
            <v>4.1000000000000005</v>
          </cell>
          <cell r="D276">
            <v>14.21</v>
          </cell>
          <cell r="E276">
            <v>14.93</v>
          </cell>
        </row>
        <row r="277">
          <cell r="B277">
            <v>37847</v>
          </cell>
          <cell r="C277">
            <v>13.9</v>
          </cell>
          <cell r="D277">
            <v>14.5</v>
          </cell>
          <cell r="E277">
            <v>14.93</v>
          </cell>
        </row>
        <row r="278">
          <cell r="B278">
            <v>37848</v>
          </cell>
          <cell r="C278">
            <v>10.3</v>
          </cell>
          <cell r="D278">
            <v>14.5</v>
          </cell>
          <cell r="E278">
            <v>14.93</v>
          </cell>
        </row>
        <row r="279">
          <cell r="B279">
            <v>37851</v>
          </cell>
          <cell r="C279">
            <v>19.975999999999999</v>
          </cell>
          <cell r="D279">
            <v>14.48</v>
          </cell>
          <cell r="E279">
            <v>14.93</v>
          </cell>
        </row>
        <row r="280">
          <cell r="B280">
            <v>37852</v>
          </cell>
          <cell r="C280">
            <v>22.289000000000001</v>
          </cell>
          <cell r="D280">
            <v>14.38</v>
          </cell>
          <cell r="E280">
            <v>14.93</v>
          </cell>
        </row>
        <row r="281">
          <cell r="B281">
            <v>37853</v>
          </cell>
          <cell r="C281">
            <v>10.308</v>
          </cell>
          <cell r="D281">
            <v>13.98</v>
          </cell>
          <cell r="E281">
            <v>14.93</v>
          </cell>
        </row>
        <row r="282">
          <cell r="B282">
            <v>37854</v>
          </cell>
          <cell r="C282">
            <v>6.7</v>
          </cell>
          <cell r="D282">
            <v>14.34</v>
          </cell>
          <cell r="E282">
            <v>14.93</v>
          </cell>
        </row>
        <row r="283">
          <cell r="B283">
            <v>37855</v>
          </cell>
          <cell r="C283">
            <v>29.150000000000002</v>
          </cell>
          <cell r="D283">
            <v>13.700000000000001</v>
          </cell>
          <cell r="E283">
            <v>14.93</v>
          </cell>
        </row>
        <row r="284">
          <cell r="B284">
            <v>37858</v>
          </cell>
          <cell r="C284">
            <v>6.1000000000000005</v>
          </cell>
          <cell r="D284">
            <v>13.32</v>
          </cell>
          <cell r="E284">
            <v>14.93</v>
          </cell>
        </row>
        <row r="285">
          <cell r="B285">
            <v>37859</v>
          </cell>
          <cell r="C285">
            <v>14.797999999999998</v>
          </cell>
          <cell r="D285">
            <v>13.4</v>
          </cell>
          <cell r="E285">
            <v>14.93</v>
          </cell>
        </row>
        <row r="286">
          <cell r="B286">
            <v>37860</v>
          </cell>
          <cell r="C286">
            <v>15.552999999999999</v>
          </cell>
          <cell r="D286">
            <v>13.280000000000001</v>
          </cell>
          <cell r="E286">
            <v>14.93</v>
          </cell>
        </row>
        <row r="287">
          <cell r="B287">
            <v>37861</v>
          </cell>
          <cell r="C287">
            <v>1039.9179999999999</v>
          </cell>
          <cell r="D287">
            <v>13.040000000000001</v>
          </cell>
          <cell r="E287">
            <v>14.93</v>
          </cell>
        </row>
        <row r="288">
          <cell r="B288">
            <v>37862</v>
          </cell>
          <cell r="C288">
            <v>9.1</v>
          </cell>
          <cell r="D288">
            <v>12.9</v>
          </cell>
          <cell r="E288">
            <v>14.93</v>
          </cell>
        </row>
        <row r="289">
          <cell r="B289">
            <v>37865</v>
          </cell>
          <cell r="C289">
            <v>9.1</v>
          </cell>
          <cell r="D289">
            <v>12.9</v>
          </cell>
          <cell r="E289">
            <v>14.93</v>
          </cell>
        </row>
        <row r="290">
          <cell r="B290">
            <v>37866</v>
          </cell>
          <cell r="C290">
            <v>10.5</v>
          </cell>
          <cell r="D290">
            <v>14.05</v>
          </cell>
          <cell r="E290">
            <v>14.93</v>
          </cell>
        </row>
        <row r="291">
          <cell r="B291">
            <v>37867</v>
          </cell>
          <cell r="C291">
            <v>25.491999999999997</v>
          </cell>
          <cell r="D291">
            <v>14.17</v>
          </cell>
          <cell r="E291">
            <v>14.93</v>
          </cell>
        </row>
        <row r="292">
          <cell r="B292">
            <v>37868</v>
          </cell>
          <cell r="C292">
            <v>2.4929999999999999</v>
          </cell>
          <cell r="D292">
            <v>13.94</v>
          </cell>
          <cell r="E292">
            <v>14.93</v>
          </cell>
        </row>
        <row r="293">
          <cell r="B293">
            <v>37869</v>
          </cell>
          <cell r="C293">
            <v>10.350000000000001</v>
          </cell>
          <cell r="D293">
            <v>13.33</v>
          </cell>
          <cell r="E293">
            <v>14.93</v>
          </cell>
        </row>
        <row r="294">
          <cell r="B294">
            <v>37872</v>
          </cell>
          <cell r="C294">
            <v>32.35</v>
          </cell>
          <cell r="D294">
            <v>13.44</v>
          </cell>
          <cell r="E294">
            <v>14.93</v>
          </cell>
        </row>
        <row r="295">
          <cell r="B295">
            <v>37873</v>
          </cell>
          <cell r="C295">
            <v>6.8059999999999992</v>
          </cell>
          <cell r="D295">
            <v>13.32</v>
          </cell>
          <cell r="E295">
            <v>14.93</v>
          </cell>
        </row>
        <row r="296">
          <cell r="B296">
            <v>37874</v>
          </cell>
          <cell r="C296">
            <v>12.111000000000001</v>
          </cell>
          <cell r="D296">
            <v>12.91</v>
          </cell>
          <cell r="E296">
            <v>14.93</v>
          </cell>
        </row>
        <row r="297">
          <cell r="B297">
            <v>37875</v>
          </cell>
          <cell r="C297">
            <v>23.052</v>
          </cell>
          <cell r="D297">
            <v>14.030000000000001</v>
          </cell>
          <cell r="E297">
            <v>14.93</v>
          </cell>
        </row>
        <row r="298">
          <cell r="B298">
            <v>37876</v>
          </cell>
          <cell r="C298">
            <v>7.6</v>
          </cell>
          <cell r="D298">
            <v>14</v>
          </cell>
          <cell r="E298">
            <v>14.93</v>
          </cell>
        </row>
        <row r="299">
          <cell r="B299">
            <v>37879</v>
          </cell>
          <cell r="C299">
            <v>12.315999999999999</v>
          </cell>
          <cell r="D299">
            <v>14.32</v>
          </cell>
          <cell r="E299">
            <v>14.93</v>
          </cell>
        </row>
        <row r="300">
          <cell r="B300">
            <v>37880</v>
          </cell>
          <cell r="C300">
            <v>20.892999999999997</v>
          </cell>
          <cell r="D300">
            <v>14.34</v>
          </cell>
          <cell r="E300">
            <v>14.93</v>
          </cell>
        </row>
        <row r="301">
          <cell r="B301">
            <v>37881</v>
          </cell>
          <cell r="C301">
            <v>10.100000000000001</v>
          </cell>
          <cell r="D301">
            <v>13.600000000000001</v>
          </cell>
          <cell r="E301">
            <v>14.93</v>
          </cell>
        </row>
        <row r="302">
          <cell r="B302">
            <v>37882</v>
          </cell>
          <cell r="C302">
            <v>17.643000000000001</v>
          </cell>
          <cell r="D302">
            <v>14.32</v>
          </cell>
          <cell r="E302">
            <v>14.93</v>
          </cell>
        </row>
        <row r="303">
          <cell r="B303">
            <v>37883</v>
          </cell>
          <cell r="C303">
            <v>28.271999999999998</v>
          </cell>
          <cell r="D303">
            <v>14.9</v>
          </cell>
          <cell r="E303">
            <v>14.93</v>
          </cell>
        </row>
        <row r="304">
          <cell r="B304">
            <v>37886</v>
          </cell>
          <cell r="C304">
            <v>13.004999999999999</v>
          </cell>
          <cell r="D304">
            <v>14.55</v>
          </cell>
          <cell r="E304">
            <v>14.93</v>
          </cell>
        </row>
        <row r="305">
          <cell r="B305">
            <v>37887</v>
          </cell>
          <cell r="C305">
            <v>6.3949999999999996</v>
          </cell>
          <cell r="D305">
            <v>14.99</v>
          </cell>
          <cell r="E305">
            <v>14.93</v>
          </cell>
        </row>
        <row r="306">
          <cell r="B306">
            <v>37888</v>
          </cell>
          <cell r="C306">
            <v>6.6759999999999993</v>
          </cell>
          <cell r="D306">
            <v>14.21</v>
          </cell>
          <cell r="E306">
            <v>14.93</v>
          </cell>
        </row>
        <row r="307">
          <cell r="B307">
            <v>37889</v>
          </cell>
          <cell r="C307">
            <v>14.542</v>
          </cell>
          <cell r="D307">
            <v>13.750999999999999</v>
          </cell>
          <cell r="E307">
            <v>14.93</v>
          </cell>
        </row>
        <row r="308">
          <cell r="B308">
            <v>37890</v>
          </cell>
          <cell r="C308">
            <v>22.680000000000003</v>
          </cell>
          <cell r="D308">
            <v>13.39</v>
          </cell>
          <cell r="E308">
            <v>14.93</v>
          </cell>
        </row>
        <row r="309">
          <cell r="B309">
            <v>37893</v>
          </cell>
          <cell r="C309">
            <v>18.006999999999998</v>
          </cell>
          <cell r="D309">
            <v>13.94</v>
          </cell>
          <cell r="E309">
            <v>14.93</v>
          </cell>
        </row>
        <row r="310">
          <cell r="B310">
            <v>37894</v>
          </cell>
          <cell r="C310">
            <v>23.820999999999998</v>
          </cell>
          <cell r="D310">
            <v>14.18</v>
          </cell>
          <cell r="E310">
            <v>14.93</v>
          </cell>
        </row>
        <row r="311">
          <cell r="B311">
            <v>37895</v>
          </cell>
          <cell r="C311">
            <v>37.137999999999998</v>
          </cell>
          <cell r="D311">
            <v>14.98</v>
          </cell>
          <cell r="E311">
            <v>14.93</v>
          </cell>
        </row>
        <row r="312">
          <cell r="B312">
            <v>37896</v>
          </cell>
          <cell r="C312">
            <v>8.0749999999999993</v>
          </cell>
          <cell r="D312">
            <v>14.75</v>
          </cell>
          <cell r="E312">
            <v>14.93</v>
          </cell>
        </row>
        <row r="313">
          <cell r="B313">
            <v>37897</v>
          </cell>
          <cell r="C313">
            <v>11.164999999999999</v>
          </cell>
          <cell r="D313">
            <v>14.88</v>
          </cell>
          <cell r="E313">
            <v>14.93</v>
          </cell>
        </row>
        <row r="314">
          <cell r="B314">
            <v>37900</v>
          </cell>
          <cell r="C314">
            <v>6.6019999999999994</v>
          </cell>
          <cell r="D314">
            <v>14.99</v>
          </cell>
          <cell r="E314">
            <v>14.93</v>
          </cell>
        </row>
        <row r="315">
          <cell r="B315">
            <v>37901</v>
          </cell>
          <cell r="C315">
            <v>9.8359999999999985</v>
          </cell>
          <cell r="D315">
            <v>14.9375</v>
          </cell>
          <cell r="E315">
            <v>14.93</v>
          </cell>
        </row>
        <row r="316">
          <cell r="B316">
            <v>37902</v>
          </cell>
          <cell r="C316">
            <v>8.6929999999999996</v>
          </cell>
          <cell r="D316">
            <v>14.56</v>
          </cell>
          <cell r="E316">
            <v>14.93</v>
          </cell>
        </row>
        <row r="317">
          <cell r="B317">
            <v>37903</v>
          </cell>
          <cell r="C317">
            <v>8.8049999999999997</v>
          </cell>
          <cell r="D317">
            <v>14.43</v>
          </cell>
          <cell r="E317">
            <v>14.93</v>
          </cell>
        </row>
        <row r="318">
          <cell r="B318">
            <v>37904</v>
          </cell>
          <cell r="C318">
            <v>5.0430000000000001</v>
          </cell>
          <cell r="D318">
            <v>14.24</v>
          </cell>
          <cell r="E318">
            <v>14.93</v>
          </cell>
        </row>
        <row r="319">
          <cell r="B319">
            <v>37907</v>
          </cell>
          <cell r="C319">
            <v>4.8999999999999995</v>
          </cell>
          <cell r="D319">
            <v>14.5</v>
          </cell>
          <cell r="E319">
            <v>14.93</v>
          </cell>
        </row>
        <row r="320">
          <cell r="B320">
            <v>37908</v>
          </cell>
          <cell r="C320">
            <v>9.2230000000000008</v>
          </cell>
          <cell r="D320">
            <v>14.5</v>
          </cell>
          <cell r="E320">
            <v>14.93</v>
          </cell>
        </row>
        <row r="321">
          <cell r="B321">
            <v>37909</v>
          </cell>
          <cell r="C321">
            <v>5.6629999999999994</v>
          </cell>
          <cell r="D321">
            <v>14.450000000000001</v>
          </cell>
          <cell r="E321">
            <v>14.93</v>
          </cell>
        </row>
        <row r="322">
          <cell r="B322">
            <v>37910</v>
          </cell>
          <cell r="C322">
            <v>2.6000000000000005</v>
          </cell>
          <cell r="D322">
            <v>14.67</v>
          </cell>
          <cell r="E322">
            <v>14.93</v>
          </cell>
        </row>
        <row r="323">
          <cell r="B323">
            <v>37911</v>
          </cell>
          <cell r="C323">
            <v>10.400000000000002</v>
          </cell>
          <cell r="D323">
            <v>13.97</v>
          </cell>
          <cell r="E323">
            <v>14.93</v>
          </cell>
        </row>
        <row r="324">
          <cell r="B324">
            <v>37914</v>
          </cell>
          <cell r="C324">
            <v>3.6000000000000005</v>
          </cell>
          <cell r="D324">
            <v>14</v>
          </cell>
          <cell r="E324">
            <v>14.93</v>
          </cell>
        </row>
        <row r="325">
          <cell r="B325">
            <v>37915</v>
          </cell>
          <cell r="C325">
            <v>5.6700000000000008</v>
          </cell>
          <cell r="D325">
            <v>14.51</v>
          </cell>
          <cell r="E325">
            <v>14.93</v>
          </cell>
        </row>
        <row r="326">
          <cell r="B326">
            <v>37916</v>
          </cell>
          <cell r="C326">
            <v>19.533999999999999</v>
          </cell>
          <cell r="D326">
            <v>14</v>
          </cell>
          <cell r="E326">
            <v>14.93</v>
          </cell>
        </row>
        <row r="327">
          <cell r="B327">
            <v>37917</v>
          </cell>
          <cell r="C327">
            <v>11.4</v>
          </cell>
          <cell r="D327">
            <v>14.11</v>
          </cell>
          <cell r="E327">
            <v>14.93</v>
          </cell>
        </row>
        <row r="328">
          <cell r="B328">
            <v>37918</v>
          </cell>
          <cell r="C328">
            <v>13.165999999999999</v>
          </cell>
          <cell r="D328">
            <v>13.51</v>
          </cell>
          <cell r="E328">
            <v>14.93</v>
          </cell>
        </row>
        <row r="329">
          <cell r="B329">
            <v>37921</v>
          </cell>
          <cell r="C329">
            <v>11.2</v>
          </cell>
          <cell r="D329">
            <v>14.039</v>
          </cell>
          <cell r="E329">
            <v>14.93</v>
          </cell>
        </row>
        <row r="330">
          <cell r="B330">
            <v>37922</v>
          </cell>
          <cell r="C330">
            <v>13.116</v>
          </cell>
          <cell r="D330">
            <v>14.59</v>
          </cell>
          <cell r="E330">
            <v>14.93</v>
          </cell>
        </row>
        <row r="331">
          <cell r="B331">
            <v>37923</v>
          </cell>
          <cell r="C331">
            <v>23.8</v>
          </cell>
          <cell r="D331">
            <v>14.59</v>
          </cell>
          <cell r="E331">
            <v>14.93</v>
          </cell>
        </row>
        <row r="332">
          <cell r="B332">
            <v>37924</v>
          </cell>
          <cell r="C332">
            <v>12.776</v>
          </cell>
          <cell r="D332">
            <v>14.25</v>
          </cell>
          <cell r="E332">
            <v>14.93</v>
          </cell>
        </row>
        <row r="333">
          <cell r="B333">
            <v>37925</v>
          </cell>
          <cell r="C333">
            <v>3.7</v>
          </cell>
          <cell r="D333">
            <v>14.09</v>
          </cell>
          <cell r="E333">
            <v>14.93</v>
          </cell>
        </row>
        <row r="334">
          <cell r="B334">
            <v>37928</v>
          </cell>
          <cell r="C334">
            <v>12.371</v>
          </cell>
          <cell r="D334">
            <v>14.99</v>
          </cell>
          <cell r="E334">
            <v>14.93</v>
          </cell>
        </row>
        <row r="335">
          <cell r="B335">
            <v>37929</v>
          </cell>
          <cell r="C335">
            <v>15.065999999999999</v>
          </cell>
          <cell r="D335">
            <v>14.66</v>
          </cell>
          <cell r="E335">
            <v>14.93</v>
          </cell>
        </row>
        <row r="336">
          <cell r="B336">
            <v>37930</v>
          </cell>
          <cell r="C336">
            <v>13.961999999999998</v>
          </cell>
          <cell r="D336">
            <v>14.81</v>
          </cell>
          <cell r="E336">
            <v>14.93</v>
          </cell>
        </row>
        <row r="337">
          <cell r="B337">
            <v>37931</v>
          </cell>
          <cell r="C337">
            <v>17.506999999999998</v>
          </cell>
          <cell r="D337">
            <v>14.984375</v>
          </cell>
          <cell r="E337">
            <v>14.93</v>
          </cell>
        </row>
        <row r="338">
          <cell r="B338">
            <v>37932</v>
          </cell>
          <cell r="C338">
            <v>47.406999999999996</v>
          </cell>
          <cell r="D338">
            <v>14.77</v>
          </cell>
          <cell r="E338">
            <v>14.93</v>
          </cell>
        </row>
        <row r="339">
          <cell r="B339">
            <v>37935</v>
          </cell>
          <cell r="C339">
            <v>13.805</v>
          </cell>
          <cell r="D339">
            <v>14.030000000000001</v>
          </cell>
          <cell r="E339">
            <v>14.93</v>
          </cell>
        </row>
        <row r="340">
          <cell r="B340">
            <v>37936</v>
          </cell>
          <cell r="C340">
            <v>8.7359999999999989</v>
          </cell>
          <cell r="D340">
            <v>13.84</v>
          </cell>
          <cell r="E340">
            <v>14.93</v>
          </cell>
        </row>
        <row r="341">
          <cell r="B341">
            <v>37937</v>
          </cell>
          <cell r="C341">
            <v>22.154</v>
          </cell>
          <cell r="D341">
            <v>14.83</v>
          </cell>
          <cell r="E341">
            <v>14.93</v>
          </cell>
        </row>
        <row r="342">
          <cell r="B342">
            <v>37938</v>
          </cell>
          <cell r="C342">
            <v>4.8029999999999999</v>
          </cell>
          <cell r="D342">
            <v>14.61</v>
          </cell>
          <cell r="E342">
            <v>14.93</v>
          </cell>
        </row>
        <row r="343">
          <cell r="B343">
            <v>37939</v>
          </cell>
          <cell r="C343">
            <v>11.818999999999999</v>
          </cell>
          <cell r="D343">
            <v>14.21</v>
          </cell>
          <cell r="E343">
            <v>14.93</v>
          </cell>
        </row>
        <row r="344">
          <cell r="B344">
            <v>37942</v>
          </cell>
          <cell r="C344">
            <v>48.683999999999997</v>
          </cell>
          <cell r="D344">
            <v>13.61</v>
          </cell>
          <cell r="E344">
            <v>14.93</v>
          </cell>
        </row>
        <row r="345">
          <cell r="B345">
            <v>37943</v>
          </cell>
          <cell r="C345">
            <v>17.760000000000002</v>
          </cell>
          <cell r="D345">
            <v>13.600000000000001</v>
          </cell>
          <cell r="E345">
            <v>14.93</v>
          </cell>
        </row>
        <row r="346">
          <cell r="B346">
            <v>37944</v>
          </cell>
          <cell r="C346">
            <v>13.281999999999998</v>
          </cell>
          <cell r="D346">
            <v>13.700000000000001</v>
          </cell>
          <cell r="E346">
            <v>14.93</v>
          </cell>
        </row>
        <row r="347">
          <cell r="B347">
            <v>37945</v>
          </cell>
          <cell r="C347">
            <v>9.597999999999999</v>
          </cell>
          <cell r="D347">
            <v>13.58</v>
          </cell>
          <cell r="E347">
            <v>14.93</v>
          </cell>
        </row>
        <row r="348">
          <cell r="B348">
            <v>37946</v>
          </cell>
          <cell r="C348">
            <v>27.003</v>
          </cell>
          <cell r="D348">
            <v>13.68</v>
          </cell>
          <cell r="E348">
            <v>14.93</v>
          </cell>
        </row>
        <row r="349">
          <cell r="B349">
            <v>37949</v>
          </cell>
          <cell r="C349">
            <v>18.578999999999997</v>
          </cell>
          <cell r="D349">
            <v>14.09</v>
          </cell>
          <cell r="E349">
            <v>14.93</v>
          </cell>
        </row>
        <row r="350">
          <cell r="B350">
            <v>37950</v>
          </cell>
          <cell r="C350">
            <v>11.082999999999998</v>
          </cell>
          <cell r="D350">
            <v>14.01</v>
          </cell>
          <cell r="E350">
            <v>14.93</v>
          </cell>
        </row>
        <row r="351">
          <cell r="B351">
            <v>37951</v>
          </cell>
          <cell r="C351">
            <v>10.346</v>
          </cell>
          <cell r="D351">
            <v>14.24</v>
          </cell>
          <cell r="E351">
            <v>14.93</v>
          </cell>
        </row>
        <row r="352">
          <cell r="B352">
            <v>37952</v>
          </cell>
          <cell r="C352">
            <v>10.346</v>
          </cell>
          <cell r="D352">
            <v>14.24</v>
          </cell>
          <cell r="E352">
            <v>14.93</v>
          </cell>
        </row>
        <row r="353">
          <cell r="B353">
            <v>37953</v>
          </cell>
          <cell r="C353">
            <v>11.315</v>
          </cell>
          <cell r="D353">
            <v>14.25</v>
          </cell>
          <cell r="E353">
            <v>14.93</v>
          </cell>
        </row>
        <row r="354">
          <cell r="B354">
            <v>37956</v>
          </cell>
          <cell r="C354">
            <v>9.9400000000000013</v>
          </cell>
          <cell r="D354">
            <v>14.030000000000001</v>
          </cell>
          <cell r="E354">
            <v>14.93</v>
          </cell>
        </row>
        <row r="355">
          <cell r="B355">
            <v>37957</v>
          </cell>
          <cell r="C355">
            <v>14.365999999999998</v>
          </cell>
          <cell r="D355">
            <v>13.71</v>
          </cell>
          <cell r="E355">
            <v>14.93</v>
          </cell>
        </row>
        <row r="356">
          <cell r="B356">
            <v>37958</v>
          </cell>
          <cell r="C356">
            <v>13.082999999999998</v>
          </cell>
          <cell r="D356">
            <v>13.61</v>
          </cell>
          <cell r="E356">
            <v>14.93</v>
          </cell>
        </row>
        <row r="357">
          <cell r="B357">
            <v>37959</v>
          </cell>
          <cell r="C357">
            <v>6.6829999999999998</v>
          </cell>
          <cell r="D357">
            <v>14</v>
          </cell>
          <cell r="E357">
            <v>14.93</v>
          </cell>
        </row>
        <row r="358">
          <cell r="B358">
            <v>37960</v>
          </cell>
          <cell r="C358">
            <v>18.824999999999999</v>
          </cell>
          <cell r="D358">
            <v>13.450000000000001</v>
          </cell>
          <cell r="E358">
            <v>14.93</v>
          </cell>
        </row>
        <row r="359">
          <cell r="B359">
            <v>37963</v>
          </cell>
          <cell r="C359">
            <v>8.7029999999999994</v>
          </cell>
          <cell r="D359">
            <v>13.75</v>
          </cell>
          <cell r="E359">
            <v>14.93</v>
          </cell>
        </row>
        <row r="360">
          <cell r="B360">
            <v>37964</v>
          </cell>
          <cell r="C360">
            <v>17.274999999999999</v>
          </cell>
          <cell r="D360">
            <v>13.3</v>
          </cell>
          <cell r="E360">
            <v>14.93</v>
          </cell>
        </row>
        <row r="361">
          <cell r="B361">
            <v>37965</v>
          </cell>
          <cell r="C361">
            <v>25.317</v>
          </cell>
          <cell r="D361">
            <v>13.75</v>
          </cell>
          <cell r="E361">
            <v>14.93</v>
          </cell>
        </row>
        <row r="362">
          <cell r="B362">
            <v>37966</v>
          </cell>
          <cell r="C362">
            <v>13.306999999999999</v>
          </cell>
          <cell r="D362">
            <v>13.72</v>
          </cell>
          <cell r="E362">
            <v>14.93</v>
          </cell>
        </row>
        <row r="363">
          <cell r="B363">
            <v>37967</v>
          </cell>
          <cell r="C363">
            <v>13.091999999999999</v>
          </cell>
          <cell r="D363">
            <v>14</v>
          </cell>
          <cell r="E363">
            <v>14.93</v>
          </cell>
        </row>
        <row r="364">
          <cell r="B364">
            <v>37970</v>
          </cell>
          <cell r="C364">
            <v>16.375</v>
          </cell>
          <cell r="D364">
            <v>13.200000000000001</v>
          </cell>
          <cell r="E364">
            <v>14.93</v>
          </cell>
        </row>
        <row r="365">
          <cell r="B365">
            <v>37971</v>
          </cell>
          <cell r="C365">
            <v>11.667999999999999</v>
          </cell>
          <cell r="D365">
            <v>13.72</v>
          </cell>
          <cell r="E365">
            <v>14.93</v>
          </cell>
        </row>
        <row r="366">
          <cell r="B366">
            <v>37972</v>
          </cell>
          <cell r="C366">
            <v>31.720000000000006</v>
          </cell>
          <cell r="D366">
            <v>14.200000000000001</v>
          </cell>
          <cell r="E366">
            <v>14.93</v>
          </cell>
        </row>
        <row r="367">
          <cell r="B367">
            <v>37973</v>
          </cell>
          <cell r="C367">
            <v>26.852999999999998</v>
          </cell>
          <cell r="D367">
            <v>14.3</v>
          </cell>
          <cell r="E367">
            <v>14.93</v>
          </cell>
        </row>
        <row r="368">
          <cell r="B368">
            <v>37974</v>
          </cell>
          <cell r="C368">
            <v>18.841000000000001</v>
          </cell>
          <cell r="D368">
            <v>14.450000000000001</v>
          </cell>
          <cell r="E368">
            <v>14.93</v>
          </cell>
        </row>
        <row r="369">
          <cell r="B369">
            <v>37977</v>
          </cell>
          <cell r="C369">
            <v>8.4329999999999998</v>
          </cell>
          <cell r="D369">
            <v>14.3</v>
          </cell>
          <cell r="E369">
            <v>14.93</v>
          </cell>
        </row>
        <row r="370">
          <cell r="B370">
            <v>37978</v>
          </cell>
          <cell r="C370">
            <v>8.3739999999999988</v>
          </cell>
          <cell r="D370">
            <v>14.3</v>
          </cell>
          <cell r="E370">
            <v>14.93</v>
          </cell>
        </row>
        <row r="371">
          <cell r="B371">
            <v>37979</v>
          </cell>
          <cell r="C371">
            <v>0.30000000000000004</v>
          </cell>
          <cell r="D371">
            <v>14.5</v>
          </cell>
          <cell r="E371">
            <v>14.93</v>
          </cell>
        </row>
        <row r="372">
          <cell r="B372">
            <v>37980</v>
          </cell>
          <cell r="C372">
            <v>0.30000000000000004</v>
          </cell>
          <cell r="D372">
            <v>14.5</v>
          </cell>
          <cell r="E372">
            <v>14.93</v>
          </cell>
        </row>
        <row r="373">
          <cell r="B373">
            <v>37981</v>
          </cell>
          <cell r="C373">
            <v>6.3500000000000005</v>
          </cell>
          <cell r="D373">
            <v>14.479000000000001</v>
          </cell>
          <cell r="E373">
            <v>14.93</v>
          </cell>
        </row>
        <row r="374">
          <cell r="B374">
            <v>37984</v>
          </cell>
          <cell r="C374">
            <v>14.501999999999999</v>
          </cell>
          <cell r="D374">
            <v>14.620000000000001</v>
          </cell>
          <cell r="E374">
            <v>14.93</v>
          </cell>
        </row>
        <row r="375">
          <cell r="B375">
            <v>37985</v>
          </cell>
          <cell r="C375">
            <v>10.776999999999999</v>
          </cell>
          <cell r="D375">
            <v>14.84</v>
          </cell>
          <cell r="E375">
            <v>14.93</v>
          </cell>
        </row>
        <row r="376">
          <cell r="B376">
            <v>37986</v>
          </cell>
          <cell r="C376">
            <v>47.406999999999996</v>
          </cell>
          <cell r="D376">
            <v>14.51</v>
          </cell>
          <cell r="E376">
            <v>14.93</v>
          </cell>
        </row>
        <row r="377">
          <cell r="B377">
            <v>37987</v>
          </cell>
          <cell r="C377">
            <v>47.406999999999996</v>
          </cell>
          <cell r="D377">
            <v>14.51</v>
          </cell>
          <cell r="E377">
            <v>14.93</v>
          </cell>
        </row>
        <row r="378">
          <cell r="B378">
            <v>37988</v>
          </cell>
          <cell r="C378">
            <v>7.6109999999999998</v>
          </cell>
          <cell r="D378">
            <v>14.68</v>
          </cell>
          <cell r="E378">
            <v>14.93</v>
          </cell>
        </row>
        <row r="379">
          <cell r="B379">
            <v>37991</v>
          </cell>
          <cell r="C379">
            <v>34.982999999999997</v>
          </cell>
          <cell r="D379">
            <v>14.620000000000001</v>
          </cell>
          <cell r="E379">
            <v>14.93</v>
          </cell>
        </row>
        <row r="380">
          <cell r="B380">
            <v>37992</v>
          </cell>
          <cell r="C380">
            <v>17.090999999999998</v>
          </cell>
          <cell r="D380">
            <v>14.77</v>
          </cell>
          <cell r="E380">
            <v>14.93</v>
          </cell>
        </row>
        <row r="381">
          <cell r="B381">
            <v>37993</v>
          </cell>
          <cell r="C381">
            <v>36.050000000000004</v>
          </cell>
          <cell r="D381">
            <v>14.620000000000001</v>
          </cell>
          <cell r="E381">
            <v>14.93</v>
          </cell>
        </row>
        <row r="382">
          <cell r="B382">
            <v>37994</v>
          </cell>
          <cell r="C382">
            <v>36.176000000000002</v>
          </cell>
          <cell r="D382">
            <v>14.8</v>
          </cell>
          <cell r="E382">
            <v>14.93</v>
          </cell>
        </row>
        <row r="383">
          <cell r="B383">
            <v>37995</v>
          </cell>
          <cell r="C383">
            <v>60.708999999999996</v>
          </cell>
          <cell r="D383">
            <v>14.74</v>
          </cell>
          <cell r="E383">
            <v>14.93</v>
          </cell>
        </row>
        <row r="384">
          <cell r="B384">
            <v>37998</v>
          </cell>
          <cell r="C384">
            <v>8.3049999999999997</v>
          </cell>
          <cell r="D384">
            <v>15.040000000000001</v>
          </cell>
          <cell r="E384">
            <v>14.93</v>
          </cell>
        </row>
        <row r="385">
          <cell r="B385">
            <v>37999</v>
          </cell>
          <cell r="C385">
            <v>11.752000000000001</v>
          </cell>
          <cell r="D385">
            <v>15.05</v>
          </cell>
          <cell r="E385">
            <v>14.93</v>
          </cell>
        </row>
        <row r="386">
          <cell r="B386">
            <v>38000</v>
          </cell>
          <cell r="C386">
            <v>25.765000000000001</v>
          </cell>
          <cell r="D386">
            <v>15.3</v>
          </cell>
          <cell r="E386">
            <v>14.93</v>
          </cell>
        </row>
        <row r="387">
          <cell r="B387">
            <v>38001</v>
          </cell>
          <cell r="C387">
            <v>20.718</v>
          </cell>
          <cell r="D387">
            <v>15.4</v>
          </cell>
          <cell r="E387">
            <v>14.93</v>
          </cell>
        </row>
        <row r="388">
          <cell r="B388">
            <v>38002</v>
          </cell>
          <cell r="C388">
            <v>20.567999999999998</v>
          </cell>
          <cell r="D388">
            <v>15.47</v>
          </cell>
          <cell r="E388">
            <v>14.93</v>
          </cell>
        </row>
        <row r="389">
          <cell r="B389">
            <v>38005</v>
          </cell>
          <cell r="C389">
            <v>20.567999999999998</v>
          </cell>
          <cell r="D389">
            <v>15.47</v>
          </cell>
          <cell r="E389">
            <v>14.93</v>
          </cell>
        </row>
        <row r="390">
          <cell r="B390">
            <v>38006</v>
          </cell>
          <cell r="C390">
            <v>10.452</v>
          </cell>
          <cell r="D390">
            <v>15.3</v>
          </cell>
          <cell r="E390">
            <v>14.93</v>
          </cell>
        </row>
        <row r="391">
          <cell r="B391">
            <v>38007</v>
          </cell>
          <cell r="C391">
            <v>12.6</v>
          </cell>
          <cell r="D391">
            <v>15.13</v>
          </cell>
          <cell r="E391">
            <v>14.93</v>
          </cell>
        </row>
        <row r="392">
          <cell r="B392">
            <v>38008</v>
          </cell>
          <cell r="C392">
            <v>18.539000000000001</v>
          </cell>
          <cell r="D392">
            <v>15.100000000000001</v>
          </cell>
          <cell r="E392">
            <v>14.93</v>
          </cell>
        </row>
        <row r="393">
          <cell r="B393">
            <v>38009</v>
          </cell>
          <cell r="C393">
            <v>20.535999999999998</v>
          </cell>
          <cell r="D393">
            <v>15.36</v>
          </cell>
          <cell r="E393">
            <v>14.93</v>
          </cell>
        </row>
        <row r="394">
          <cell r="B394">
            <v>38012</v>
          </cell>
          <cell r="C394">
            <v>9.6479999999999997</v>
          </cell>
          <cell r="D394">
            <v>15.280000000000001</v>
          </cell>
          <cell r="E394">
            <v>14.93</v>
          </cell>
        </row>
        <row r="395">
          <cell r="B395">
            <v>38013</v>
          </cell>
          <cell r="C395">
            <v>6.5600000000000005</v>
          </cell>
          <cell r="D395">
            <v>15.19</v>
          </cell>
          <cell r="E395">
            <v>14.93</v>
          </cell>
        </row>
        <row r="396">
          <cell r="B396">
            <v>38014</v>
          </cell>
          <cell r="C396">
            <v>5.3279999999999994</v>
          </cell>
          <cell r="D396">
            <v>14.8</v>
          </cell>
          <cell r="E396">
            <v>14.93</v>
          </cell>
        </row>
        <row r="397">
          <cell r="B397">
            <v>38015</v>
          </cell>
          <cell r="C397">
            <v>7.3089999999999993</v>
          </cell>
          <cell r="D397">
            <v>14.74</v>
          </cell>
          <cell r="E397">
            <v>14.93</v>
          </cell>
        </row>
        <row r="398">
          <cell r="B398">
            <v>38016</v>
          </cell>
          <cell r="C398">
            <v>4.1370000000000005</v>
          </cell>
          <cell r="D398">
            <v>15.06</v>
          </cell>
          <cell r="E398">
            <v>14.93</v>
          </cell>
        </row>
        <row r="399">
          <cell r="B399">
            <v>38019</v>
          </cell>
          <cell r="C399">
            <v>8.3489999999999984</v>
          </cell>
          <cell r="D399">
            <v>15</v>
          </cell>
          <cell r="E399">
            <v>14.93</v>
          </cell>
        </row>
        <row r="400">
          <cell r="B400">
            <v>38020</v>
          </cell>
          <cell r="C400">
            <v>13.261999999999999</v>
          </cell>
          <cell r="D400">
            <v>15.120000000000001</v>
          </cell>
          <cell r="E400">
            <v>14.93</v>
          </cell>
        </row>
        <row r="401">
          <cell r="B401">
            <v>38021</v>
          </cell>
          <cell r="C401">
            <v>24.757999999999999</v>
          </cell>
          <cell r="D401">
            <v>14.9</v>
          </cell>
          <cell r="E401">
            <v>14.93</v>
          </cell>
        </row>
        <row r="402">
          <cell r="B402">
            <v>38022</v>
          </cell>
          <cell r="C402">
            <v>16.129000000000001</v>
          </cell>
          <cell r="D402">
            <v>14.700000000000001</v>
          </cell>
          <cell r="E402">
            <v>14.93</v>
          </cell>
        </row>
        <row r="403">
          <cell r="B403">
            <v>38023</v>
          </cell>
          <cell r="C403">
            <v>22.544999999999998</v>
          </cell>
          <cell r="D403">
            <v>15</v>
          </cell>
          <cell r="E403">
            <v>14.93</v>
          </cell>
        </row>
        <row r="404">
          <cell r="B404">
            <v>38026</v>
          </cell>
          <cell r="C404">
            <v>6.859</v>
          </cell>
          <cell r="D404">
            <v>14.82</v>
          </cell>
          <cell r="E404">
            <v>14.93</v>
          </cell>
        </row>
        <row r="405">
          <cell r="B405">
            <v>38027</v>
          </cell>
          <cell r="C405">
            <v>27.638999999999999</v>
          </cell>
          <cell r="D405">
            <v>14.89</v>
          </cell>
          <cell r="E405">
            <v>14.93</v>
          </cell>
        </row>
        <row r="406">
          <cell r="B406">
            <v>38028</v>
          </cell>
          <cell r="C406">
            <v>16.55</v>
          </cell>
          <cell r="D406">
            <v>14.8</v>
          </cell>
          <cell r="E406">
            <v>14.93</v>
          </cell>
        </row>
        <row r="407">
          <cell r="B407">
            <v>38029</v>
          </cell>
          <cell r="C407">
            <v>5.9849999999999994</v>
          </cell>
          <cell r="D407">
            <v>14.74</v>
          </cell>
          <cell r="E407">
            <v>14.93</v>
          </cell>
        </row>
        <row r="408">
          <cell r="B408">
            <v>38030</v>
          </cell>
          <cell r="C408">
            <v>12.196</v>
          </cell>
          <cell r="D408">
            <v>14.16</v>
          </cell>
          <cell r="E408">
            <v>14.93</v>
          </cell>
        </row>
        <row r="409">
          <cell r="B409">
            <v>38033</v>
          </cell>
          <cell r="C409">
            <v>12.196</v>
          </cell>
          <cell r="D409">
            <v>14.16</v>
          </cell>
          <cell r="E409">
            <v>14.93</v>
          </cell>
        </row>
        <row r="410">
          <cell r="B410">
            <v>38034</v>
          </cell>
          <cell r="C410">
            <v>14.858999999999998</v>
          </cell>
          <cell r="D410">
            <v>14.43</v>
          </cell>
          <cell r="E410">
            <v>14.93</v>
          </cell>
        </row>
        <row r="411">
          <cell r="B411">
            <v>38035</v>
          </cell>
          <cell r="C411">
            <v>7.0669999999999993</v>
          </cell>
          <cell r="D411">
            <v>14.47</v>
          </cell>
          <cell r="E411">
            <v>14.93</v>
          </cell>
        </row>
        <row r="412">
          <cell r="B412">
            <v>38036</v>
          </cell>
          <cell r="C412">
            <v>14.454000000000001</v>
          </cell>
          <cell r="D412">
            <v>14.22</v>
          </cell>
          <cell r="E412">
            <v>14.93</v>
          </cell>
        </row>
        <row r="413">
          <cell r="B413">
            <v>38037</v>
          </cell>
          <cell r="C413">
            <v>11.574</v>
          </cell>
          <cell r="D413">
            <v>14.16</v>
          </cell>
          <cell r="E413">
            <v>14.93</v>
          </cell>
        </row>
        <row r="414">
          <cell r="B414">
            <v>38040</v>
          </cell>
          <cell r="C414">
            <v>23.767999999999997</v>
          </cell>
          <cell r="D414">
            <v>14.030000000000001</v>
          </cell>
          <cell r="E414">
            <v>14.93</v>
          </cell>
        </row>
        <row r="415">
          <cell r="B415">
            <v>38041</v>
          </cell>
          <cell r="C415">
            <v>47.698999999999998</v>
          </cell>
          <cell r="D415">
            <v>14.55</v>
          </cell>
          <cell r="E415">
            <v>14.93</v>
          </cell>
        </row>
        <row r="416">
          <cell r="B416">
            <v>38042</v>
          </cell>
          <cell r="C416">
            <v>8.4969999999999999</v>
          </cell>
          <cell r="D416">
            <v>14.71</v>
          </cell>
          <cell r="E416">
            <v>14.93</v>
          </cell>
        </row>
        <row r="417">
          <cell r="B417">
            <v>38043</v>
          </cell>
          <cell r="C417">
            <v>12.709</v>
          </cell>
          <cell r="D417">
            <v>14.74</v>
          </cell>
          <cell r="E417">
            <v>14.93</v>
          </cell>
        </row>
        <row r="418">
          <cell r="B418">
            <v>38044</v>
          </cell>
          <cell r="C418">
            <v>8.8010000000000002</v>
          </cell>
          <cell r="D418">
            <v>14.01</v>
          </cell>
          <cell r="E418">
            <v>14.93</v>
          </cell>
        </row>
        <row r="419">
          <cell r="B419">
            <v>38047</v>
          </cell>
          <cell r="C419">
            <v>16.363</v>
          </cell>
          <cell r="D419">
            <v>14.700000000000001</v>
          </cell>
          <cell r="E419">
            <v>14.93</v>
          </cell>
        </row>
        <row r="420">
          <cell r="B420">
            <v>38048</v>
          </cell>
          <cell r="C420">
            <v>16.648</v>
          </cell>
          <cell r="D420">
            <v>14.44</v>
          </cell>
          <cell r="E420">
            <v>14.93</v>
          </cell>
        </row>
        <row r="421">
          <cell r="B421">
            <v>38049</v>
          </cell>
          <cell r="C421">
            <v>7.9690000000000003</v>
          </cell>
          <cell r="D421">
            <v>14.35</v>
          </cell>
          <cell r="E421">
            <v>14.93</v>
          </cell>
        </row>
        <row r="422">
          <cell r="B422">
            <v>38050</v>
          </cell>
          <cell r="C422">
            <v>8.07</v>
          </cell>
          <cell r="D422">
            <v>14.75</v>
          </cell>
          <cell r="E422">
            <v>14.93</v>
          </cell>
        </row>
        <row r="423">
          <cell r="B423">
            <v>38051</v>
          </cell>
          <cell r="C423">
            <v>9.727999999999998</v>
          </cell>
          <cell r="D423">
            <v>14.540000000000001</v>
          </cell>
          <cell r="E423">
            <v>14.93</v>
          </cell>
        </row>
        <row r="424">
          <cell r="B424">
            <v>38054</v>
          </cell>
          <cell r="C424">
            <v>22.776999999999997</v>
          </cell>
          <cell r="D424">
            <v>14</v>
          </cell>
          <cell r="E424">
            <v>14.93</v>
          </cell>
        </row>
        <row r="425">
          <cell r="B425">
            <v>38055</v>
          </cell>
          <cell r="C425">
            <v>11.817</v>
          </cell>
          <cell r="D425">
            <v>13.96</v>
          </cell>
          <cell r="E425">
            <v>14.93</v>
          </cell>
        </row>
        <row r="426">
          <cell r="B426">
            <v>38056</v>
          </cell>
          <cell r="C426">
            <v>11.766999999999999</v>
          </cell>
          <cell r="D426">
            <v>14</v>
          </cell>
          <cell r="E426">
            <v>14.93</v>
          </cell>
        </row>
        <row r="427">
          <cell r="B427">
            <v>38057</v>
          </cell>
          <cell r="C427">
            <v>17.814</v>
          </cell>
          <cell r="D427">
            <v>14</v>
          </cell>
          <cell r="E427">
            <v>14.93</v>
          </cell>
        </row>
        <row r="428">
          <cell r="B428">
            <v>38058</v>
          </cell>
          <cell r="C428">
            <v>21.594999999999999</v>
          </cell>
          <cell r="D428">
            <v>14.49</v>
          </cell>
          <cell r="E428">
            <v>14.93</v>
          </cell>
        </row>
        <row r="429">
          <cell r="B429">
            <v>38061</v>
          </cell>
          <cell r="C429">
            <v>14.481999999999999</v>
          </cell>
          <cell r="D429">
            <v>13.84</v>
          </cell>
          <cell r="E429">
            <v>14.93</v>
          </cell>
        </row>
        <row r="430">
          <cell r="B430">
            <v>38062</v>
          </cell>
          <cell r="C430">
            <v>12.895999999999999</v>
          </cell>
          <cell r="D430">
            <v>13.85</v>
          </cell>
          <cell r="E430">
            <v>14.93</v>
          </cell>
        </row>
        <row r="431">
          <cell r="B431">
            <v>38063</v>
          </cell>
          <cell r="C431">
            <v>10.516</v>
          </cell>
          <cell r="D431">
            <v>14.17</v>
          </cell>
          <cell r="E431">
            <v>14.93</v>
          </cell>
        </row>
        <row r="432">
          <cell r="B432">
            <v>38064</v>
          </cell>
          <cell r="C432">
            <v>42.954999999999998</v>
          </cell>
          <cell r="D432">
            <v>13.98</v>
          </cell>
          <cell r="E432">
            <v>14.93</v>
          </cell>
        </row>
        <row r="433">
          <cell r="B433">
            <v>38065</v>
          </cell>
          <cell r="C433">
            <v>28.425999999999998</v>
          </cell>
          <cell r="D433">
            <v>13.85</v>
          </cell>
          <cell r="E433">
            <v>14.93</v>
          </cell>
        </row>
        <row r="434">
          <cell r="B434">
            <v>38068</v>
          </cell>
          <cell r="C434">
            <v>31.862999999999996</v>
          </cell>
          <cell r="D434">
            <v>13.52</v>
          </cell>
          <cell r="E434">
            <v>14.93</v>
          </cell>
        </row>
        <row r="435">
          <cell r="B435">
            <v>38069</v>
          </cell>
          <cell r="C435">
            <v>21.358999999999998</v>
          </cell>
          <cell r="D435">
            <v>13.55</v>
          </cell>
          <cell r="E435">
            <v>14.93</v>
          </cell>
        </row>
        <row r="436">
          <cell r="B436">
            <v>38070</v>
          </cell>
          <cell r="C436">
            <v>15.720999999999998</v>
          </cell>
          <cell r="D436">
            <v>13.64</v>
          </cell>
          <cell r="E436">
            <v>14.93</v>
          </cell>
        </row>
        <row r="437">
          <cell r="B437">
            <v>38071</v>
          </cell>
          <cell r="C437">
            <v>15.960000000000003</v>
          </cell>
          <cell r="D437">
            <v>14.23</v>
          </cell>
          <cell r="E437">
            <v>14.93</v>
          </cell>
        </row>
        <row r="438">
          <cell r="B438">
            <v>38072</v>
          </cell>
          <cell r="C438">
            <v>6.7469999999999999</v>
          </cell>
          <cell r="D438">
            <v>13.98</v>
          </cell>
          <cell r="E438">
            <v>14.93</v>
          </cell>
        </row>
        <row r="439">
          <cell r="B439">
            <v>38075</v>
          </cell>
          <cell r="C439">
            <v>9.8629999999999995</v>
          </cell>
          <cell r="D439">
            <v>14.11</v>
          </cell>
          <cell r="E439">
            <v>14.93</v>
          </cell>
        </row>
        <row r="440">
          <cell r="B440">
            <v>38076</v>
          </cell>
          <cell r="C440">
            <v>8.3970000000000002</v>
          </cell>
          <cell r="D440">
            <v>14.290000000000001</v>
          </cell>
          <cell r="E440">
            <v>14.93</v>
          </cell>
        </row>
        <row r="441">
          <cell r="B441">
            <v>38077</v>
          </cell>
          <cell r="C441">
            <v>11.018000000000001</v>
          </cell>
          <cell r="D441">
            <v>14.08</v>
          </cell>
          <cell r="E441">
            <v>14.93</v>
          </cell>
        </row>
        <row r="442">
          <cell r="B442">
            <v>38078</v>
          </cell>
          <cell r="C442">
            <v>41.244999999999997</v>
          </cell>
          <cell r="D442">
            <v>14.75</v>
          </cell>
          <cell r="E442">
            <v>14.93</v>
          </cell>
        </row>
        <row r="443">
          <cell r="B443">
            <v>38079</v>
          </cell>
          <cell r="C443">
            <v>31.375</v>
          </cell>
          <cell r="D443">
            <v>14.5</v>
          </cell>
          <cell r="E443">
            <v>14.93</v>
          </cell>
        </row>
        <row r="444">
          <cell r="B444">
            <v>38082</v>
          </cell>
          <cell r="C444">
            <v>25.880000000000003</v>
          </cell>
          <cell r="D444">
            <v>14.700000000000001</v>
          </cell>
          <cell r="E444">
            <v>14.93</v>
          </cell>
        </row>
        <row r="445">
          <cell r="B445">
            <v>38083</v>
          </cell>
          <cell r="C445">
            <v>4.5959999999999992</v>
          </cell>
          <cell r="D445">
            <v>14.4</v>
          </cell>
          <cell r="E445">
            <v>14.93</v>
          </cell>
        </row>
        <row r="446">
          <cell r="B446">
            <v>38084</v>
          </cell>
          <cell r="C446">
            <v>9.3349999999999991</v>
          </cell>
          <cell r="D446">
            <v>14.48</v>
          </cell>
          <cell r="E446">
            <v>14.93</v>
          </cell>
        </row>
        <row r="447">
          <cell r="B447">
            <v>38085</v>
          </cell>
          <cell r="C447">
            <v>19.181000000000001</v>
          </cell>
          <cell r="D447">
            <v>14.65</v>
          </cell>
          <cell r="E447">
            <v>14.93</v>
          </cell>
        </row>
        <row r="448">
          <cell r="B448">
            <v>38086</v>
          </cell>
          <cell r="C448">
            <v>19.181000000000001</v>
          </cell>
          <cell r="D448">
            <v>14.65</v>
          </cell>
          <cell r="E448">
            <v>14.93</v>
          </cell>
        </row>
        <row r="449">
          <cell r="B449">
            <v>38089</v>
          </cell>
          <cell r="C449">
            <v>4.5319999999999991</v>
          </cell>
          <cell r="D449">
            <v>14.450000000000001</v>
          </cell>
          <cell r="E449">
            <v>14.93</v>
          </cell>
        </row>
        <row r="450">
          <cell r="B450">
            <v>38090</v>
          </cell>
          <cell r="C450">
            <v>8.3550000000000004</v>
          </cell>
          <cell r="D450">
            <v>14.280000000000001</v>
          </cell>
          <cell r="E450">
            <v>14.93</v>
          </cell>
        </row>
        <row r="451">
          <cell r="B451">
            <v>38091</v>
          </cell>
          <cell r="C451">
            <v>5.7690000000000001</v>
          </cell>
          <cell r="D451">
            <v>14.040000000000001</v>
          </cell>
          <cell r="E451">
            <v>14.93</v>
          </cell>
        </row>
        <row r="452">
          <cell r="B452">
            <v>38092</v>
          </cell>
          <cell r="C452">
            <v>6.2400000000000011</v>
          </cell>
          <cell r="D452">
            <v>14.42</v>
          </cell>
          <cell r="E452">
            <v>14.93</v>
          </cell>
        </row>
        <row r="453">
          <cell r="B453">
            <v>38093</v>
          </cell>
          <cell r="C453">
            <v>12.154999999999999</v>
          </cell>
          <cell r="D453">
            <v>14.489000000000001</v>
          </cell>
          <cell r="E453">
            <v>14.93</v>
          </cell>
        </row>
        <row r="454">
          <cell r="B454">
            <v>38096</v>
          </cell>
          <cell r="C454">
            <v>3.9229999999999996</v>
          </cell>
          <cell r="D454">
            <v>14.5</v>
          </cell>
          <cell r="E454">
            <v>14.93</v>
          </cell>
        </row>
        <row r="455">
          <cell r="B455">
            <v>38097</v>
          </cell>
          <cell r="C455">
            <v>11.862</v>
          </cell>
          <cell r="D455">
            <v>13.98</v>
          </cell>
          <cell r="E455">
            <v>14.93</v>
          </cell>
        </row>
        <row r="456">
          <cell r="B456">
            <v>38098</v>
          </cell>
          <cell r="C456">
            <v>8.4739999999999984</v>
          </cell>
          <cell r="D456">
            <v>13.9</v>
          </cell>
          <cell r="E456">
            <v>14.93</v>
          </cell>
        </row>
        <row r="457">
          <cell r="B457">
            <v>38099</v>
          </cell>
          <cell r="C457">
            <v>6.1609999999999996</v>
          </cell>
          <cell r="D457">
            <v>14.4</v>
          </cell>
          <cell r="E457">
            <v>14.93</v>
          </cell>
        </row>
        <row r="458">
          <cell r="B458">
            <v>38100</v>
          </cell>
          <cell r="C458">
            <v>3.6459999999999999</v>
          </cell>
          <cell r="D458">
            <v>14.39</v>
          </cell>
          <cell r="E458">
            <v>14.93</v>
          </cell>
        </row>
        <row r="459">
          <cell r="B459">
            <v>38103</v>
          </cell>
          <cell r="C459">
            <v>16.212999999999997</v>
          </cell>
          <cell r="D459">
            <v>14.3</v>
          </cell>
          <cell r="E459">
            <v>14.93</v>
          </cell>
        </row>
        <row r="460">
          <cell r="B460">
            <v>38104</v>
          </cell>
          <cell r="C460">
            <v>15.565</v>
          </cell>
          <cell r="D460">
            <v>14.51</v>
          </cell>
          <cell r="E460">
            <v>14.93</v>
          </cell>
        </row>
        <row r="461">
          <cell r="B461">
            <v>38105</v>
          </cell>
          <cell r="C461">
            <v>8.9859999999999989</v>
          </cell>
          <cell r="D461">
            <v>13.88</v>
          </cell>
          <cell r="E461">
            <v>14.93</v>
          </cell>
        </row>
        <row r="462">
          <cell r="B462">
            <v>38106</v>
          </cell>
          <cell r="C462">
            <v>9.5069999999999997</v>
          </cell>
          <cell r="D462">
            <v>13.82</v>
          </cell>
          <cell r="E462">
            <v>14.93</v>
          </cell>
        </row>
        <row r="463">
          <cell r="B463">
            <v>38107</v>
          </cell>
          <cell r="C463">
            <v>16.523</v>
          </cell>
          <cell r="D463">
            <v>13.64</v>
          </cell>
          <cell r="E463">
            <v>14.93</v>
          </cell>
        </row>
        <row r="464">
          <cell r="B464">
            <v>38110</v>
          </cell>
          <cell r="C464">
            <v>3.8209999999999997</v>
          </cell>
          <cell r="D464">
            <v>14.06</v>
          </cell>
          <cell r="E464">
            <v>14.93</v>
          </cell>
        </row>
        <row r="465">
          <cell r="B465">
            <v>38111</v>
          </cell>
          <cell r="C465">
            <v>12.293999999999999</v>
          </cell>
          <cell r="D465">
            <v>13.98</v>
          </cell>
          <cell r="E465">
            <v>14.93</v>
          </cell>
        </row>
        <row r="466">
          <cell r="B466">
            <v>38112</v>
          </cell>
          <cell r="C466">
            <v>2.6679999999999997</v>
          </cell>
          <cell r="D466">
            <v>13.74</v>
          </cell>
          <cell r="E466">
            <v>14.93</v>
          </cell>
        </row>
        <row r="467">
          <cell r="B467">
            <v>38113</v>
          </cell>
          <cell r="C467">
            <v>14.443</v>
          </cell>
          <cell r="D467">
            <v>13.701000000000001</v>
          </cell>
          <cell r="E467">
            <v>14.93</v>
          </cell>
        </row>
        <row r="468">
          <cell r="B468">
            <v>38114</v>
          </cell>
          <cell r="C468">
            <v>15.751999999999999</v>
          </cell>
          <cell r="D468">
            <v>13.5</v>
          </cell>
          <cell r="E468">
            <v>14.93</v>
          </cell>
        </row>
        <row r="469">
          <cell r="B469">
            <v>38117</v>
          </cell>
          <cell r="C469">
            <v>7.6319999999999997</v>
          </cell>
          <cell r="D469">
            <v>13.450000000000001</v>
          </cell>
          <cell r="E469">
            <v>14.93</v>
          </cell>
        </row>
        <row r="470">
          <cell r="B470">
            <v>38118</v>
          </cell>
          <cell r="C470">
            <v>5.024</v>
          </cell>
          <cell r="D470">
            <v>14</v>
          </cell>
          <cell r="E470">
            <v>14.93</v>
          </cell>
        </row>
        <row r="471">
          <cell r="B471">
            <v>38119</v>
          </cell>
          <cell r="C471">
            <v>13.180999999999999</v>
          </cell>
          <cell r="D471">
            <v>14</v>
          </cell>
          <cell r="E471">
            <v>14.93</v>
          </cell>
        </row>
        <row r="472">
          <cell r="B472">
            <v>38120</v>
          </cell>
          <cell r="C472">
            <v>7.8469999999999995</v>
          </cell>
          <cell r="D472">
            <v>13.68</v>
          </cell>
          <cell r="E472">
            <v>14.93</v>
          </cell>
        </row>
        <row r="473">
          <cell r="B473">
            <v>38121</v>
          </cell>
          <cell r="C473">
            <v>16.545000000000002</v>
          </cell>
          <cell r="D473">
            <v>13.34</v>
          </cell>
          <cell r="E473">
            <v>14.93</v>
          </cell>
        </row>
        <row r="474">
          <cell r="B474">
            <v>38124</v>
          </cell>
          <cell r="C474">
            <v>46.120000000000005</v>
          </cell>
          <cell r="D474">
            <v>13.23</v>
          </cell>
          <cell r="E474">
            <v>14.93</v>
          </cell>
        </row>
        <row r="475">
          <cell r="B475">
            <v>38125</v>
          </cell>
          <cell r="C475">
            <v>9.0250000000000004</v>
          </cell>
          <cell r="D475">
            <v>13.15</v>
          </cell>
          <cell r="E475">
            <v>14.93</v>
          </cell>
        </row>
        <row r="476">
          <cell r="B476">
            <v>38126</v>
          </cell>
          <cell r="C476">
            <v>16.413</v>
          </cell>
          <cell r="D476">
            <v>13.05</v>
          </cell>
          <cell r="E476">
            <v>14.93</v>
          </cell>
        </row>
        <row r="477">
          <cell r="B477">
            <v>38127</v>
          </cell>
          <cell r="C477">
            <v>13.138999999999999</v>
          </cell>
          <cell r="D477">
            <v>13.09</v>
          </cell>
          <cell r="E477">
            <v>14.93</v>
          </cell>
        </row>
        <row r="478">
          <cell r="B478">
            <v>38128</v>
          </cell>
          <cell r="C478">
            <v>264.875</v>
          </cell>
          <cell r="D478">
            <v>13.19</v>
          </cell>
          <cell r="E478">
            <v>14.93</v>
          </cell>
        </row>
        <row r="479">
          <cell r="B479">
            <v>38131</v>
          </cell>
          <cell r="C479">
            <v>20.94</v>
          </cell>
          <cell r="D479">
            <v>13.48</v>
          </cell>
          <cell r="E479">
            <v>14.93</v>
          </cell>
        </row>
        <row r="480">
          <cell r="B480">
            <v>38132</v>
          </cell>
          <cell r="C480">
            <v>12.588999999999999</v>
          </cell>
          <cell r="D480">
            <v>13.870000000000001</v>
          </cell>
          <cell r="E480">
            <v>14.93</v>
          </cell>
        </row>
        <row r="481">
          <cell r="B481">
            <v>38133</v>
          </cell>
          <cell r="C481">
            <v>9.14</v>
          </cell>
          <cell r="D481">
            <v>13.34</v>
          </cell>
          <cell r="E481">
            <v>14.93</v>
          </cell>
        </row>
        <row r="482">
          <cell r="B482">
            <v>38134</v>
          </cell>
          <cell r="C482">
            <v>23.643999999999998</v>
          </cell>
          <cell r="D482">
            <v>12.59</v>
          </cell>
          <cell r="E482">
            <v>14.93</v>
          </cell>
        </row>
        <row r="483">
          <cell r="B483">
            <v>38135</v>
          </cell>
          <cell r="C483">
            <v>9.8600000000000012</v>
          </cell>
          <cell r="D483">
            <v>12.96</v>
          </cell>
          <cell r="E483">
            <v>14.93</v>
          </cell>
        </row>
        <row r="484">
          <cell r="B484">
            <v>38138</v>
          </cell>
          <cell r="C484">
            <v>9.8600000000000012</v>
          </cell>
          <cell r="D484">
            <v>12.96</v>
          </cell>
          <cell r="E484">
            <v>14.93</v>
          </cell>
        </row>
        <row r="485">
          <cell r="B485">
            <v>38139</v>
          </cell>
          <cell r="C485">
            <v>36.335999999999999</v>
          </cell>
          <cell r="D485">
            <v>13.22</v>
          </cell>
          <cell r="E485">
            <v>14.93</v>
          </cell>
        </row>
        <row r="486">
          <cell r="B486">
            <v>38140</v>
          </cell>
          <cell r="C486">
            <v>20.382999999999999</v>
          </cell>
          <cell r="D486">
            <v>12.950000000000001</v>
          </cell>
          <cell r="E486">
            <v>14.93</v>
          </cell>
        </row>
        <row r="487">
          <cell r="B487">
            <v>38141</v>
          </cell>
          <cell r="C487">
            <v>16.224</v>
          </cell>
          <cell r="D487">
            <v>12.48</v>
          </cell>
          <cell r="E487">
            <v>14.93</v>
          </cell>
        </row>
        <row r="488">
          <cell r="B488">
            <v>38142</v>
          </cell>
          <cell r="C488">
            <v>25.262</v>
          </cell>
          <cell r="D488">
            <v>12.66</v>
          </cell>
          <cell r="E488">
            <v>14.93</v>
          </cell>
        </row>
        <row r="489">
          <cell r="B489">
            <v>38145</v>
          </cell>
          <cell r="C489">
            <v>21.304999999999996</v>
          </cell>
          <cell r="D489">
            <v>13.25</v>
          </cell>
          <cell r="E489">
            <v>14.93</v>
          </cell>
        </row>
        <row r="490">
          <cell r="B490">
            <v>38146</v>
          </cell>
          <cell r="C490">
            <v>6.3139999999999992</v>
          </cell>
          <cell r="D490">
            <v>13.13</v>
          </cell>
          <cell r="E490">
            <v>14.93</v>
          </cell>
        </row>
        <row r="491">
          <cell r="B491">
            <v>38147</v>
          </cell>
          <cell r="C491">
            <v>8.5860000000000003</v>
          </cell>
          <cell r="D491">
            <v>12.91</v>
          </cell>
          <cell r="E491">
            <v>14.93</v>
          </cell>
        </row>
        <row r="492">
          <cell r="B492">
            <v>38148</v>
          </cell>
          <cell r="C492">
            <v>38.735999999999997</v>
          </cell>
          <cell r="D492">
            <v>13.24</v>
          </cell>
          <cell r="E492">
            <v>14.93</v>
          </cell>
        </row>
        <row r="493">
          <cell r="B493">
            <v>38149</v>
          </cell>
          <cell r="C493">
            <v>38.735999999999997</v>
          </cell>
          <cell r="D493">
            <v>13.24</v>
          </cell>
          <cell r="E493">
            <v>14.93</v>
          </cell>
        </row>
        <row r="494">
          <cell r="B494">
            <v>38152</v>
          </cell>
          <cell r="C494">
            <v>50.47</v>
          </cell>
          <cell r="D494">
            <v>12.600000000000001</v>
          </cell>
          <cell r="E494">
            <v>14.93</v>
          </cell>
        </row>
        <row r="495">
          <cell r="B495">
            <v>38153</v>
          </cell>
          <cell r="C495">
            <v>29.007999999999999</v>
          </cell>
          <cell r="D495">
            <v>12.620000000000001</v>
          </cell>
          <cell r="E495">
            <v>14.93</v>
          </cell>
        </row>
        <row r="496">
          <cell r="B496">
            <v>38154</v>
          </cell>
          <cell r="C496">
            <v>20.965999999999998</v>
          </cell>
          <cell r="D496">
            <v>13.17</v>
          </cell>
          <cell r="E496">
            <v>14.93</v>
          </cell>
        </row>
        <row r="497">
          <cell r="B497">
            <v>38155</v>
          </cell>
          <cell r="C497">
            <v>15.946999999999999</v>
          </cell>
          <cell r="D497">
            <v>13.120000000000001</v>
          </cell>
          <cell r="E497">
            <v>14.93</v>
          </cell>
        </row>
        <row r="498">
          <cell r="B498">
            <v>38156</v>
          </cell>
          <cell r="C498">
            <v>50.736999999999995</v>
          </cell>
          <cell r="D498">
            <v>12.5</v>
          </cell>
          <cell r="E498">
            <v>14.93</v>
          </cell>
        </row>
        <row r="499">
          <cell r="B499">
            <v>38159</v>
          </cell>
          <cell r="C499">
            <v>10.200000000000001</v>
          </cell>
          <cell r="D499">
            <v>12.450000000000001</v>
          </cell>
          <cell r="E499">
            <v>14.93</v>
          </cell>
        </row>
        <row r="500">
          <cell r="B500">
            <v>38160</v>
          </cell>
          <cell r="C500">
            <v>11.866999999999999</v>
          </cell>
          <cell r="D500">
            <v>12.08</v>
          </cell>
          <cell r="E500">
            <v>14.93</v>
          </cell>
        </row>
        <row r="501">
          <cell r="B501">
            <v>38161</v>
          </cell>
          <cell r="C501">
            <v>16.794</v>
          </cell>
          <cell r="D501">
            <v>12.65</v>
          </cell>
          <cell r="E501">
            <v>14.93</v>
          </cell>
        </row>
        <row r="502">
          <cell r="B502">
            <v>38162</v>
          </cell>
          <cell r="C502">
            <v>28.880000000000003</v>
          </cell>
          <cell r="D502">
            <v>12.64</v>
          </cell>
          <cell r="E502">
            <v>14.93</v>
          </cell>
        </row>
        <row r="503">
          <cell r="B503">
            <v>38163</v>
          </cell>
          <cell r="C503">
            <v>86.540999999999997</v>
          </cell>
          <cell r="D503">
            <v>13.77</v>
          </cell>
          <cell r="E503">
            <v>14.93</v>
          </cell>
        </row>
        <row r="504">
          <cell r="B504">
            <v>38166</v>
          </cell>
          <cell r="C504">
            <v>15.965999999999998</v>
          </cell>
          <cell r="D504">
            <v>13.15</v>
          </cell>
          <cell r="E504">
            <v>14.93</v>
          </cell>
        </row>
        <row r="505">
          <cell r="B505">
            <v>38167</v>
          </cell>
          <cell r="C505">
            <v>20.576000000000001</v>
          </cell>
          <cell r="D505">
            <v>13.225</v>
          </cell>
          <cell r="E505">
            <v>14.93</v>
          </cell>
        </row>
        <row r="506">
          <cell r="B506">
            <v>38168</v>
          </cell>
          <cell r="C506">
            <v>20.888000000000002</v>
          </cell>
          <cell r="D506">
            <v>13.42</v>
          </cell>
          <cell r="E506">
            <v>14.93</v>
          </cell>
        </row>
        <row r="507">
          <cell r="B507">
            <v>38169</v>
          </cell>
          <cell r="C507">
            <v>32.423000000000002</v>
          </cell>
          <cell r="D507">
            <v>12.88</v>
          </cell>
          <cell r="E507">
            <v>14.93</v>
          </cell>
        </row>
        <row r="508">
          <cell r="B508">
            <v>38170</v>
          </cell>
          <cell r="C508">
            <v>15.778</v>
          </cell>
          <cell r="D508">
            <v>12.950000000000001</v>
          </cell>
          <cell r="E508">
            <v>14.93</v>
          </cell>
        </row>
        <row r="509">
          <cell r="B509">
            <v>38173</v>
          </cell>
          <cell r="C509">
            <v>15.778</v>
          </cell>
          <cell r="D509">
            <v>12.950000000000001</v>
          </cell>
          <cell r="E509">
            <v>14.93</v>
          </cell>
        </row>
        <row r="510">
          <cell r="B510">
            <v>38174</v>
          </cell>
          <cell r="C510">
            <v>6.069</v>
          </cell>
          <cell r="D510">
            <v>12.77</v>
          </cell>
          <cell r="E510">
            <v>14.93</v>
          </cell>
        </row>
        <row r="511">
          <cell r="B511">
            <v>38175</v>
          </cell>
          <cell r="C511">
            <v>5.8449999999999998</v>
          </cell>
          <cell r="D511">
            <v>12.620000000000001</v>
          </cell>
          <cell r="E511">
            <v>14.93</v>
          </cell>
        </row>
        <row r="512">
          <cell r="B512">
            <v>38176</v>
          </cell>
          <cell r="C512">
            <v>19.14</v>
          </cell>
          <cell r="D512">
            <v>12.07</v>
          </cell>
          <cell r="E512">
            <v>14.93</v>
          </cell>
        </row>
        <row r="513">
          <cell r="B513">
            <v>38177</v>
          </cell>
          <cell r="C513">
            <v>13.698</v>
          </cell>
          <cell r="D513">
            <v>12.02</v>
          </cell>
          <cell r="E513">
            <v>14.93</v>
          </cell>
        </row>
        <row r="514">
          <cell r="B514">
            <v>38180</v>
          </cell>
          <cell r="C514">
            <v>6.9459999999999997</v>
          </cell>
          <cell r="D514">
            <v>12.100000000000001</v>
          </cell>
          <cell r="E514">
            <v>14.93</v>
          </cell>
        </row>
        <row r="515">
          <cell r="B515">
            <v>38181</v>
          </cell>
          <cell r="C515">
            <v>3.8019999999999996</v>
          </cell>
          <cell r="D515">
            <v>12.120000000000001</v>
          </cell>
          <cell r="E515">
            <v>14.93</v>
          </cell>
        </row>
        <row r="516">
          <cell r="B516">
            <v>38182</v>
          </cell>
          <cell r="C516">
            <v>9.5739999999999998</v>
          </cell>
          <cell r="D516">
            <v>12.3</v>
          </cell>
          <cell r="E516">
            <v>14.93</v>
          </cell>
        </row>
        <row r="517">
          <cell r="B517">
            <v>38183</v>
          </cell>
          <cell r="C517">
            <v>25.720000000000002</v>
          </cell>
          <cell r="D517">
            <v>12.01</v>
          </cell>
          <cell r="E517">
            <v>14.93</v>
          </cell>
        </row>
        <row r="518">
          <cell r="B518">
            <v>38184</v>
          </cell>
          <cell r="C518">
            <v>9.8400000000000016</v>
          </cell>
          <cell r="D518">
            <v>11.85</v>
          </cell>
          <cell r="E518">
            <v>14.93</v>
          </cell>
        </row>
        <row r="519">
          <cell r="B519">
            <v>38187</v>
          </cell>
          <cell r="C519">
            <v>9.02</v>
          </cell>
          <cell r="D519">
            <v>11.83</v>
          </cell>
          <cell r="E519">
            <v>14.93</v>
          </cell>
        </row>
        <row r="520">
          <cell r="B520">
            <v>38188</v>
          </cell>
          <cell r="C520">
            <v>29.632999999999999</v>
          </cell>
          <cell r="D520">
            <v>11.63</v>
          </cell>
          <cell r="E520">
            <v>14.93</v>
          </cell>
        </row>
        <row r="521">
          <cell r="B521">
            <v>38189</v>
          </cell>
          <cell r="C521">
            <v>16.764999999999997</v>
          </cell>
          <cell r="D521">
            <v>11.16</v>
          </cell>
          <cell r="E521">
            <v>14.93</v>
          </cell>
        </row>
        <row r="522">
          <cell r="B522">
            <v>38190</v>
          </cell>
          <cell r="C522">
            <v>30.543999999999997</v>
          </cell>
          <cell r="D522">
            <v>10.950000000000001</v>
          </cell>
          <cell r="E522">
            <v>14.93</v>
          </cell>
        </row>
        <row r="523">
          <cell r="B523">
            <v>38191</v>
          </cell>
          <cell r="C523">
            <v>34.048999999999992</v>
          </cell>
          <cell r="D523">
            <v>10</v>
          </cell>
          <cell r="E523">
            <v>14.93</v>
          </cell>
        </row>
        <row r="524">
          <cell r="B524">
            <v>38194</v>
          </cell>
          <cell r="C524">
            <v>19.440999999999999</v>
          </cell>
          <cell r="D524">
            <v>9.9600000000000009</v>
          </cell>
          <cell r="E524">
            <v>14.93</v>
          </cell>
        </row>
        <row r="525">
          <cell r="B525">
            <v>38195</v>
          </cell>
          <cell r="C525">
            <v>18.730999999999998</v>
          </cell>
          <cell r="D525">
            <v>10.35</v>
          </cell>
          <cell r="E525">
            <v>14.93</v>
          </cell>
        </row>
        <row r="526">
          <cell r="B526">
            <v>38196</v>
          </cell>
          <cell r="C526">
            <v>26.257999999999999</v>
          </cell>
          <cell r="D526">
            <v>10.700000000000001</v>
          </cell>
          <cell r="E526">
            <v>14.93</v>
          </cell>
        </row>
        <row r="527">
          <cell r="B527">
            <v>38197</v>
          </cell>
          <cell r="C527">
            <v>10.222999999999999</v>
          </cell>
          <cell r="D527">
            <v>10.96</v>
          </cell>
          <cell r="E527">
            <v>14.93</v>
          </cell>
        </row>
        <row r="528">
          <cell r="B528">
            <v>38198</v>
          </cell>
          <cell r="C528">
            <v>33.509</v>
          </cell>
          <cell r="D528">
            <v>11.09</v>
          </cell>
          <cell r="E528">
            <v>14.93</v>
          </cell>
        </row>
        <row r="529">
          <cell r="B529">
            <v>38201</v>
          </cell>
          <cell r="C529">
            <v>24.337999999999997</v>
          </cell>
          <cell r="D529">
            <v>10.9</v>
          </cell>
          <cell r="E529">
            <v>14.93</v>
          </cell>
        </row>
        <row r="530">
          <cell r="B530">
            <v>38202</v>
          </cell>
          <cell r="C530">
            <v>8.0500000000000007</v>
          </cell>
          <cell r="D530">
            <v>10.620000000000001</v>
          </cell>
          <cell r="E530">
            <v>14.93</v>
          </cell>
        </row>
        <row r="531">
          <cell r="B531">
            <v>38203</v>
          </cell>
          <cell r="C531">
            <v>18.690999999999999</v>
          </cell>
          <cell r="D531">
            <v>10.59</v>
          </cell>
          <cell r="E531">
            <v>14.93</v>
          </cell>
        </row>
        <row r="532">
          <cell r="B532">
            <v>38204</v>
          </cell>
          <cell r="C532">
            <v>15.581</v>
          </cell>
          <cell r="D532">
            <v>10.59</v>
          </cell>
          <cell r="E532">
            <v>14.93</v>
          </cell>
        </row>
        <row r="533">
          <cell r="B533">
            <v>38205</v>
          </cell>
          <cell r="C533">
            <v>33.21</v>
          </cell>
          <cell r="D533">
            <v>10.48</v>
          </cell>
          <cell r="E533">
            <v>14.93</v>
          </cell>
        </row>
        <row r="534">
          <cell r="B534">
            <v>38208</v>
          </cell>
          <cell r="C534">
            <v>24.149000000000001</v>
          </cell>
          <cell r="D534">
            <v>10.78</v>
          </cell>
          <cell r="E534">
            <v>14.93</v>
          </cell>
        </row>
        <row r="535">
          <cell r="B535">
            <v>38209</v>
          </cell>
          <cell r="C535">
            <v>18.297999999999998</v>
          </cell>
          <cell r="D535">
            <v>10.69</v>
          </cell>
          <cell r="E535">
            <v>14.93</v>
          </cell>
        </row>
        <row r="536">
          <cell r="B536">
            <v>38210</v>
          </cell>
          <cell r="C536">
            <v>18.592000000000002</v>
          </cell>
          <cell r="D536">
            <v>10.78</v>
          </cell>
          <cell r="E536">
            <v>14.93</v>
          </cell>
        </row>
        <row r="537">
          <cell r="B537">
            <v>38211</v>
          </cell>
          <cell r="C537">
            <v>24.857999999999997</v>
          </cell>
          <cell r="D537">
            <v>10.65</v>
          </cell>
          <cell r="E537">
            <v>14.93</v>
          </cell>
        </row>
        <row r="538">
          <cell r="B538">
            <v>38212</v>
          </cell>
          <cell r="C538">
            <v>46.908000000000001</v>
          </cell>
          <cell r="D538">
            <v>10.73</v>
          </cell>
          <cell r="E538">
            <v>14.93</v>
          </cell>
        </row>
        <row r="539">
          <cell r="B539">
            <v>38215</v>
          </cell>
          <cell r="C539">
            <v>44.509</v>
          </cell>
          <cell r="D539">
            <v>11.290000000000001</v>
          </cell>
          <cell r="E539">
            <v>14.93</v>
          </cell>
        </row>
        <row r="540">
          <cell r="B540">
            <v>38216</v>
          </cell>
          <cell r="C540">
            <v>27.050999999999998</v>
          </cell>
          <cell r="D540">
            <v>11.44</v>
          </cell>
          <cell r="E540">
            <v>14.93</v>
          </cell>
        </row>
        <row r="541">
          <cell r="B541">
            <v>38217</v>
          </cell>
          <cell r="C541">
            <v>20.280999999999999</v>
          </cell>
          <cell r="D541">
            <v>11.74</v>
          </cell>
          <cell r="E541">
            <v>14.93</v>
          </cell>
        </row>
        <row r="542">
          <cell r="B542">
            <v>38218</v>
          </cell>
          <cell r="C542">
            <v>12.5</v>
          </cell>
          <cell r="D542">
            <v>11.66</v>
          </cell>
          <cell r="E542">
            <v>14.93</v>
          </cell>
        </row>
        <row r="543">
          <cell r="B543">
            <v>38219</v>
          </cell>
          <cell r="C543">
            <v>26.560999999999996</v>
          </cell>
          <cell r="D543">
            <v>11.88</v>
          </cell>
          <cell r="E543">
            <v>14.93</v>
          </cell>
        </row>
        <row r="544">
          <cell r="B544">
            <v>38222</v>
          </cell>
          <cell r="C544">
            <v>10.96</v>
          </cell>
          <cell r="D544">
            <v>11.58</v>
          </cell>
          <cell r="E544">
            <v>14.93</v>
          </cell>
        </row>
        <row r="545">
          <cell r="B545">
            <v>38223</v>
          </cell>
          <cell r="C545">
            <v>24.193999999999999</v>
          </cell>
          <cell r="D545">
            <v>11.98</v>
          </cell>
          <cell r="E545">
            <v>14.93</v>
          </cell>
        </row>
        <row r="546">
          <cell r="B546">
            <v>38224</v>
          </cell>
          <cell r="C546">
            <v>54.372999999999998</v>
          </cell>
          <cell r="D546">
            <v>11.75</v>
          </cell>
          <cell r="E546">
            <v>14.93</v>
          </cell>
        </row>
        <row r="547">
          <cell r="B547">
            <v>38225</v>
          </cell>
          <cell r="C547">
            <v>22.92</v>
          </cell>
          <cell r="D547">
            <v>11.44</v>
          </cell>
          <cell r="E547">
            <v>14.93</v>
          </cell>
        </row>
        <row r="548">
          <cell r="B548">
            <v>38226</v>
          </cell>
          <cell r="C548">
            <v>34.090000000000003</v>
          </cell>
          <cell r="D548">
            <v>11.4</v>
          </cell>
          <cell r="E548">
            <v>14.93</v>
          </cell>
        </row>
        <row r="549">
          <cell r="B549">
            <v>38229</v>
          </cell>
          <cell r="C549">
            <v>43.443999999999996</v>
          </cell>
          <cell r="D549">
            <v>11.39</v>
          </cell>
          <cell r="E549">
            <v>14.93</v>
          </cell>
        </row>
        <row r="550">
          <cell r="B550">
            <v>38230</v>
          </cell>
          <cell r="C550">
            <v>22.207999999999998</v>
          </cell>
          <cell r="D550">
            <v>11.4</v>
          </cell>
          <cell r="E550">
            <v>14.93</v>
          </cell>
        </row>
        <row r="551">
          <cell r="B551">
            <v>38231</v>
          </cell>
          <cell r="C551">
            <v>30.650000000000002</v>
          </cell>
          <cell r="D551">
            <v>11.43</v>
          </cell>
          <cell r="E551">
            <v>14.93</v>
          </cell>
        </row>
        <row r="552">
          <cell r="B552">
            <v>38232</v>
          </cell>
          <cell r="C552">
            <v>21.245000000000001</v>
          </cell>
          <cell r="D552">
            <v>11.8</v>
          </cell>
          <cell r="E552">
            <v>14.93</v>
          </cell>
        </row>
        <row r="553">
          <cell r="B553">
            <v>38233</v>
          </cell>
          <cell r="C553">
            <v>17.804000000000002</v>
          </cell>
          <cell r="D553">
            <v>11.89</v>
          </cell>
          <cell r="E553">
            <v>14.93</v>
          </cell>
        </row>
        <row r="554">
          <cell r="B554">
            <v>38236</v>
          </cell>
          <cell r="C554">
            <v>17.804000000000002</v>
          </cell>
          <cell r="D554">
            <v>11.89</v>
          </cell>
          <cell r="E554">
            <v>14.93</v>
          </cell>
        </row>
        <row r="555">
          <cell r="B555">
            <v>38237</v>
          </cell>
          <cell r="C555">
            <v>12.263999999999999</v>
          </cell>
          <cell r="D555">
            <v>12.02</v>
          </cell>
          <cell r="E555">
            <v>14.93</v>
          </cell>
        </row>
        <row r="556">
          <cell r="B556">
            <v>38238</v>
          </cell>
          <cell r="C556">
            <v>12.425000000000001</v>
          </cell>
          <cell r="D556">
            <v>11.950000000000001</v>
          </cell>
          <cell r="E556">
            <v>14.93</v>
          </cell>
        </row>
        <row r="557">
          <cell r="B557">
            <v>38239</v>
          </cell>
          <cell r="C557">
            <v>9.9809999999999999</v>
          </cell>
          <cell r="D557">
            <v>12.620000000000001</v>
          </cell>
          <cell r="E557">
            <v>14.93</v>
          </cell>
        </row>
        <row r="558">
          <cell r="B558">
            <v>38240</v>
          </cell>
          <cell r="C558">
            <v>18.224</v>
          </cell>
          <cell r="D558">
            <v>12.540000000000001</v>
          </cell>
          <cell r="E558">
            <v>14.93</v>
          </cell>
        </row>
        <row r="559">
          <cell r="B559">
            <v>38243</v>
          </cell>
          <cell r="C559">
            <v>11.63</v>
          </cell>
          <cell r="D559">
            <v>12.75</v>
          </cell>
          <cell r="E559">
            <v>14.93</v>
          </cell>
        </row>
        <row r="560">
          <cell r="B560">
            <v>38244</v>
          </cell>
          <cell r="C560">
            <v>21.081</v>
          </cell>
          <cell r="D560">
            <v>12.73</v>
          </cell>
          <cell r="E560">
            <v>14.93</v>
          </cell>
        </row>
        <row r="561">
          <cell r="B561">
            <v>38245</v>
          </cell>
          <cell r="C561">
            <v>19.291</v>
          </cell>
          <cell r="D561">
            <v>12.82</v>
          </cell>
          <cell r="E561">
            <v>14.93</v>
          </cell>
        </row>
        <row r="562">
          <cell r="B562">
            <v>38246</v>
          </cell>
          <cell r="C562">
            <v>19.254000000000001</v>
          </cell>
          <cell r="D562">
            <v>12.8</v>
          </cell>
          <cell r="E562">
            <v>14.93</v>
          </cell>
        </row>
        <row r="563">
          <cell r="B563">
            <v>38247</v>
          </cell>
          <cell r="C563">
            <v>42.890000000000008</v>
          </cell>
          <cell r="D563">
            <v>12.700000000000001</v>
          </cell>
          <cell r="E563">
            <v>14.93</v>
          </cell>
        </row>
        <row r="564">
          <cell r="B564">
            <v>38250</v>
          </cell>
          <cell r="C564">
            <v>33.580000000000005</v>
          </cell>
          <cell r="D564">
            <v>12.14</v>
          </cell>
          <cell r="E564">
            <v>14.93</v>
          </cell>
        </row>
        <row r="565">
          <cell r="B565">
            <v>38251</v>
          </cell>
          <cell r="C565">
            <v>28.853000000000002</v>
          </cell>
          <cell r="D565">
            <v>12</v>
          </cell>
          <cell r="E565">
            <v>14.93</v>
          </cell>
        </row>
        <row r="566">
          <cell r="B566">
            <v>38252</v>
          </cell>
          <cell r="C566">
            <v>19.023</v>
          </cell>
          <cell r="D566">
            <v>11.870000000000001</v>
          </cell>
          <cell r="E566">
            <v>14.93</v>
          </cell>
        </row>
        <row r="567">
          <cell r="B567">
            <v>38253</v>
          </cell>
          <cell r="C567">
            <v>16.570999999999998</v>
          </cell>
          <cell r="D567">
            <v>11.83</v>
          </cell>
          <cell r="E567">
            <v>14.93</v>
          </cell>
        </row>
        <row r="568">
          <cell r="B568">
            <v>38254</v>
          </cell>
          <cell r="C568">
            <v>7.19</v>
          </cell>
          <cell r="D568">
            <v>11.71</v>
          </cell>
          <cell r="E568">
            <v>14.93</v>
          </cell>
        </row>
        <row r="569">
          <cell r="B569">
            <v>38257</v>
          </cell>
          <cell r="C569">
            <v>14.105999999999998</v>
          </cell>
          <cell r="D569">
            <v>11.870000000000001</v>
          </cell>
          <cell r="E569">
            <v>14.93</v>
          </cell>
        </row>
        <row r="570">
          <cell r="B570">
            <v>38258</v>
          </cell>
          <cell r="C570">
            <v>23.707999999999998</v>
          </cell>
          <cell r="D570">
            <v>11.89</v>
          </cell>
          <cell r="E570">
            <v>14.93</v>
          </cell>
        </row>
        <row r="571">
          <cell r="B571">
            <v>38259</v>
          </cell>
          <cell r="C571">
            <v>12.319000000000001</v>
          </cell>
          <cell r="D571">
            <v>11.92</v>
          </cell>
          <cell r="E571">
            <v>14.93</v>
          </cell>
        </row>
        <row r="572">
          <cell r="B572">
            <v>38260</v>
          </cell>
          <cell r="C572">
            <v>21.358999999999998</v>
          </cell>
          <cell r="D572">
            <v>11.5</v>
          </cell>
          <cell r="E572">
            <v>14.93</v>
          </cell>
        </row>
        <row r="573">
          <cell r="B573">
            <v>38261</v>
          </cell>
          <cell r="C573">
            <v>17.311</v>
          </cell>
          <cell r="D573">
            <v>12.5</v>
          </cell>
          <cell r="E573">
            <v>14.93</v>
          </cell>
        </row>
        <row r="574">
          <cell r="B574">
            <v>38264</v>
          </cell>
          <cell r="C574">
            <v>9.5459999999999994</v>
          </cell>
          <cell r="D574">
            <v>12.36</v>
          </cell>
          <cell r="E574">
            <v>14.93</v>
          </cell>
        </row>
        <row r="575">
          <cell r="B575">
            <v>38265</v>
          </cell>
          <cell r="C575">
            <v>21.774999999999999</v>
          </cell>
          <cell r="D575">
            <v>12.35</v>
          </cell>
          <cell r="E575">
            <v>14.93</v>
          </cell>
        </row>
        <row r="576">
          <cell r="B576">
            <v>38266</v>
          </cell>
          <cell r="C576">
            <v>15.831999999999999</v>
          </cell>
          <cell r="D576">
            <v>12.48</v>
          </cell>
          <cell r="E576">
            <v>14.93</v>
          </cell>
        </row>
        <row r="577">
          <cell r="B577">
            <v>38267</v>
          </cell>
          <cell r="C577">
            <v>8.093</v>
          </cell>
          <cell r="D577">
            <v>12.15</v>
          </cell>
          <cell r="E577">
            <v>14.93</v>
          </cell>
        </row>
        <row r="578">
          <cell r="B578">
            <v>38268</v>
          </cell>
          <cell r="C578">
            <v>13.387999999999998</v>
          </cell>
          <cell r="D578">
            <v>12.25</v>
          </cell>
          <cell r="E578">
            <v>14.93</v>
          </cell>
        </row>
        <row r="579">
          <cell r="B579">
            <v>38271</v>
          </cell>
          <cell r="C579">
            <v>34.700999999999993</v>
          </cell>
          <cell r="D579">
            <v>12.4</v>
          </cell>
          <cell r="E579">
            <v>14.93</v>
          </cell>
        </row>
        <row r="580">
          <cell r="B580">
            <v>38272</v>
          </cell>
          <cell r="C580">
            <v>12.128</v>
          </cell>
          <cell r="D580">
            <v>12.530000000000001</v>
          </cell>
          <cell r="E580">
            <v>14.93</v>
          </cell>
        </row>
        <row r="581">
          <cell r="B581">
            <v>38273</v>
          </cell>
          <cell r="C581">
            <v>29.206</v>
          </cell>
          <cell r="D581">
            <v>12.5</v>
          </cell>
          <cell r="E581">
            <v>14.93</v>
          </cell>
        </row>
        <row r="582">
          <cell r="B582">
            <v>38274</v>
          </cell>
          <cell r="C582">
            <v>33.812000000000005</v>
          </cell>
          <cell r="D582">
            <v>12.280000000000001</v>
          </cell>
          <cell r="E582">
            <v>14.93</v>
          </cell>
        </row>
        <row r="583">
          <cell r="B583">
            <v>38275</v>
          </cell>
          <cell r="C583">
            <v>11.481</v>
          </cell>
          <cell r="D583">
            <v>12.24</v>
          </cell>
          <cell r="E583">
            <v>14.93</v>
          </cell>
        </row>
        <row r="584">
          <cell r="B584">
            <v>38278</v>
          </cell>
          <cell r="C584">
            <v>7.2369999999999992</v>
          </cell>
          <cell r="D584">
            <v>12.3</v>
          </cell>
          <cell r="E584">
            <v>14.93</v>
          </cell>
        </row>
        <row r="585">
          <cell r="B585">
            <v>38279</v>
          </cell>
          <cell r="C585">
            <v>38.897999999999996</v>
          </cell>
          <cell r="D585">
            <v>11.99</v>
          </cell>
          <cell r="E585">
            <v>14.93</v>
          </cell>
        </row>
        <row r="586">
          <cell r="B586">
            <v>38280</v>
          </cell>
          <cell r="C586">
            <v>12.634999999999998</v>
          </cell>
          <cell r="D586">
            <v>12.27</v>
          </cell>
          <cell r="E586">
            <v>14.93</v>
          </cell>
        </row>
        <row r="587">
          <cell r="B587">
            <v>38281</v>
          </cell>
          <cell r="C587">
            <v>16.871000000000002</v>
          </cell>
          <cell r="D587">
            <v>12.4</v>
          </cell>
          <cell r="E587">
            <v>14.93</v>
          </cell>
        </row>
        <row r="588">
          <cell r="B588">
            <v>38282</v>
          </cell>
          <cell r="C588">
            <v>9.322000000000001</v>
          </cell>
          <cell r="D588">
            <v>12</v>
          </cell>
          <cell r="E588">
            <v>14.93</v>
          </cell>
        </row>
        <row r="589">
          <cell r="B589">
            <v>38285</v>
          </cell>
          <cell r="C589">
            <v>6.6890000000000001</v>
          </cell>
          <cell r="D589">
            <v>12.450000000000001</v>
          </cell>
          <cell r="E589">
            <v>14.93</v>
          </cell>
        </row>
        <row r="590">
          <cell r="B590">
            <v>38286</v>
          </cell>
          <cell r="C590">
            <v>9.7859999999999996</v>
          </cell>
          <cell r="D590">
            <v>12.52</v>
          </cell>
          <cell r="E590">
            <v>14.93</v>
          </cell>
        </row>
        <row r="591">
          <cell r="B591">
            <v>38287</v>
          </cell>
          <cell r="C591">
            <v>22.875</v>
          </cell>
          <cell r="D591">
            <v>12.5</v>
          </cell>
          <cell r="E591">
            <v>14.93</v>
          </cell>
        </row>
        <row r="592">
          <cell r="B592">
            <v>38288</v>
          </cell>
          <cell r="C592">
            <v>19.332999999999998</v>
          </cell>
          <cell r="D592">
            <v>12.73</v>
          </cell>
          <cell r="E592">
            <v>14.93</v>
          </cell>
        </row>
        <row r="593">
          <cell r="B593">
            <v>38289</v>
          </cell>
          <cell r="C593">
            <v>47.917000000000002</v>
          </cell>
          <cell r="D593">
            <v>12.370000000000001</v>
          </cell>
          <cell r="E593">
            <v>14.93</v>
          </cell>
        </row>
        <row r="594">
          <cell r="B594">
            <v>38292</v>
          </cell>
          <cell r="C594">
            <v>14.363</v>
          </cell>
          <cell r="D594">
            <v>12.27</v>
          </cell>
          <cell r="E594">
            <v>14.93</v>
          </cell>
        </row>
        <row r="595">
          <cell r="B595">
            <v>38293</v>
          </cell>
          <cell r="C595">
            <v>31.704999999999998</v>
          </cell>
          <cell r="D595">
            <v>12.4</v>
          </cell>
          <cell r="E595">
            <v>14.93</v>
          </cell>
        </row>
        <row r="596">
          <cell r="B596">
            <v>38294</v>
          </cell>
          <cell r="C596">
            <v>28.680999999999997</v>
          </cell>
          <cell r="D596">
            <v>12.3</v>
          </cell>
          <cell r="E596">
            <v>14.93</v>
          </cell>
        </row>
        <row r="597">
          <cell r="B597">
            <v>38295</v>
          </cell>
          <cell r="C597">
            <v>26.004999999999999</v>
          </cell>
          <cell r="D597">
            <v>12.31</v>
          </cell>
          <cell r="E597">
            <v>14.93</v>
          </cell>
        </row>
        <row r="598">
          <cell r="B598">
            <v>38296</v>
          </cell>
          <cell r="C598">
            <v>63.891999999999989</v>
          </cell>
          <cell r="D598">
            <v>12.39</v>
          </cell>
          <cell r="E598">
            <v>14.93</v>
          </cell>
        </row>
        <row r="599">
          <cell r="B599">
            <v>38299</v>
          </cell>
          <cell r="C599">
            <v>4.8769999999999998</v>
          </cell>
          <cell r="D599">
            <v>12.31</v>
          </cell>
          <cell r="E599">
            <v>14.93</v>
          </cell>
        </row>
        <row r="600">
          <cell r="B600">
            <v>38300</v>
          </cell>
          <cell r="C600">
            <v>8.988999999999999</v>
          </cell>
          <cell r="D600">
            <v>12.43</v>
          </cell>
          <cell r="E600">
            <v>14.93</v>
          </cell>
        </row>
        <row r="601">
          <cell r="B601">
            <v>38301</v>
          </cell>
          <cell r="C601">
            <v>13.026</v>
          </cell>
          <cell r="D601">
            <v>12.49</v>
          </cell>
          <cell r="E601">
            <v>14.93</v>
          </cell>
        </row>
        <row r="602">
          <cell r="B602">
            <v>38302</v>
          </cell>
          <cell r="C602">
            <v>16.323999999999998</v>
          </cell>
          <cell r="D602">
            <v>12.42</v>
          </cell>
          <cell r="E602">
            <v>14.93</v>
          </cell>
        </row>
        <row r="603">
          <cell r="B603">
            <v>38303</v>
          </cell>
          <cell r="C603">
            <v>12.584</v>
          </cell>
          <cell r="D603">
            <v>12.52</v>
          </cell>
          <cell r="E603">
            <v>14.93</v>
          </cell>
        </row>
        <row r="604">
          <cell r="B604">
            <v>38306</v>
          </cell>
          <cell r="C604">
            <v>25.637</v>
          </cell>
          <cell r="D604">
            <v>12.52</v>
          </cell>
          <cell r="E604">
            <v>14.93</v>
          </cell>
        </row>
        <row r="605">
          <cell r="B605">
            <v>38307</v>
          </cell>
          <cell r="C605">
            <v>8.89</v>
          </cell>
          <cell r="D605">
            <v>12.59</v>
          </cell>
          <cell r="E605">
            <v>14.93</v>
          </cell>
        </row>
        <row r="606">
          <cell r="B606">
            <v>38308</v>
          </cell>
          <cell r="C606">
            <v>44.546999999999997</v>
          </cell>
          <cell r="D606">
            <v>12.72</v>
          </cell>
          <cell r="E606">
            <v>14.93</v>
          </cell>
        </row>
        <row r="607">
          <cell r="B607">
            <v>38309</v>
          </cell>
          <cell r="C607">
            <v>66.302999999999997</v>
          </cell>
          <cell r="D607">
            <v>12.790000000000001</v>
          </cell>
          <cell r="E607">
            <v>14.93</v>
          </cell>
        </row>
        <row r="608">
          <cell r="B608">
            <v>38310</v>
          </cell>
          <cell r="C608">
            <v>21.338000000000001</v>
          </cell>
          <cell r="D608">
            <v>12.56</v>
          </cell>
          <cell r="E608">
            <v>14.93</v>
          </cell>
        </row>
        <row r="609">
          <cell r="B609">
            <v>38313</v>
          </cell>
          <cell r="C609">
            <v>80.282999999999987</v>
          </cell>
          <cell r="D609">
            <v>12.82</v>
          </cell>
          <cell r="E609">
            <v>14.93</v>
          </cell>
        </row>
        <row r="610">
          <cell r="B610">
            <v>38314</v>
          </cell>
          <cell r="C610">
            <v>45.927999999999997</v>
          </cell>
          <cell r="D610">
            <v>12.89</v>
          </cell>
          <cell r="E610">
            <v>14.93</v>
          </cell>
        </row>
        <row r="611">
          <cell r="B611">
            <v>38315</v>
          </cell>
          <cell r="C611">
            <v>39.707000000000001</v>
          </cell>
          <cell r="D611">
            <v>13.02</v>
          </cell>
          <cell r="E611">
            <v>14.93</v>
          </cell>
        </row>
        <row r="612">
          <cell r="B612">
            <v>38316</v>
          </cell>
          <cell r="C612">
            <v>39.707000000000001</v>
          </cell>
          <cell r="D612">
            <v>13.02</v>
          </cell>
          <cell r="E612">
            <v>14.93</v>
          </cell>
        </row>
        <row r="613">
          <cell r="B613">
            <v>38317</v>
          </cell>
          <cell r="C613">
            <v>11.132</v>
          </cell>
          <cell r="D613">
            <v>13.14</v>
          </cell>
          <cell r="E613">
            <v>14.93</v>
          </cell>
        </row>
        <row r="614">
          <cell r="B614">
            <v>38320</v>
          </cell>
          <cell r="C614">
            <v>104.47899999999998</v>
          </cell>
          <cell r="D614">
            <v>13.23</v>
          </cell>
          <cell r="E614">
            <v>14.93</v>
          </cell>
        </row>
        <row r="615">
          <cell r="B615">
            <v>38321</v>
          </cell>
          <cell r="C615">
            <v>71.901999999999987</v>
          </cell>
          <cell r="D615">
            <v>13.100000000000001</v>
          </cell>
          <cell r="E615">
            <v>14.93</v>
          </cell>
        </row>
        <row r="616">
          <cell r="B616">
            <v>38322</v>
          </cell>
          <cell r="C616">
            <v>108.319</v>
          </cell>
          <cell r="D616">
            <v>12.8</v>
          </cell>
          <cell r="E616">
            <v>14.93</v>
          </cell>
        </row>
        <row r="617">
          <cell r="B617">
            <v>38323</v>
          </cell>
          <cell r="C617">
            <v>19.73</v>
          </cell>
          <cell r="D617">
            <v>12.9</v>
          </cell>
          <cell r="E617">
            <v>14.93</v>
          </cell>
        </row>
        <row r="618">
          <cell r="B618">
            <v>38324</v>
          </cell>
          <cell r="C618">
            <v>31.330000000000005</v>
          </cell>
          <cell r="D618">
            <v>12.52</v>
          </cell>
          <cell r="E618">
            <v>14.93</v>
          </cell>
        </row>
        <row r="619">
          <cell r="B619">
            <v>38327</v>
          </cell>
          <cell r="C619">
            <v>23.520000000000003</v>
          </cell>
          <cell r="D619">
            <v>12.14</v>
          </cell>
          <cell r="E619">
            <v>14.93</v>
          </cell>
        </row>
        <row r="620">
          <cell r="B620">
            <v>38328</v>
          </cell>
          <cell r="C620">
            <v>42.500999999999998</v>
          </cell>
          <cell r="D620">
            <v>11.9</v>
          </cell>
          <cell r="E620">
            <v>14.93</v>
          </cell>
        </row>
        <row r="621">
          <cell r="B621">
            <v>38329</v>
          </cell>
          <cell r="C621">
            <v>35.533999999999999</v>
          </cell>
          <cell r="D621">
            <v>11.89</v>
          </cell>
          <cell r="E621">
            <v>14.93</v>
          </cell>
        </row>
        <row r="622">
          <cell r="B622">
            <v>38330</v>
          </cell>
          <cell r="C622">
            <v>58.657999999999994</v>
          </cell>
          <cell r="D622">
            <v>11.55</v>
          </cell>
          <cell r="E622">
            <v>14.93</v>
          </cell>
        </row>
        <row r="623">
          <cell r="B623">
            <v>38331</v>
          </cell>
          <cell r="C623">
            <v>13.620999999999999</v>
          </cell>
          <cell r="D623">
            <v>11.790000000000001</v>
          </cell>
          <cell r="E623">
            <v>14.93</v>
          </cell>
        </row>
        <row r="624">
          <cell r="B624">
            <v>38334</v>
          </cell>
          <cell r="C624">
            <v>24.091999999999999</v>
          </cell>
          <cell r="D624">
            <v>11.85</v>
          </cell>
          <cell r="E624">
            <v>14.93</v>
          </cell>
        </row>
        <row r="625">
          <cell r="B625">
            <v>38335</v>
          </cell>
          <cell r="C625">
            <v>22.899000000000001</v>
          </cell>
          <cell r="D625">
            <v>11.700000000000001</v>
          </cell>
          <cell r="E625">
            <v>14.93</v>
          </cell>
        </row>
        <row r="626">
          <cell r="B626">
            <v>38336</v>
          </cell>
          <cell r="C626">
            <v>21.640000000000004</v>
          </cell>
          <cell r="D626">
            <v>11.52</v>
          </cell>
          <cell r="E626">
            <v>14.93</v>
          </cell>
        </row>
        <row r="627">
          <cell r="B627">
            <v>38337</v>
          </cell>
          <cell r="C627">
            <v>28.594999999999999</v>
          </cell>
          <cell r="D627">
            <v>11.59</v>
          </cell>
          <cell r="E627">
            <v>14.93</v>
          </cell>
        </row>
        <row r="628">
          <cell r="B628">
            <v>38338</v>
          </cell>
          <cell r="C628">
            <v>41.765999999999998</v>
          </cell>
          <cell r="D628">
            <v>11.33</v>
          </cell>
          <cell r="E628">
            <v>14.93</v>
          </cell>
        </row>
        <row r="629">
          <cell r="B629">
            <v>38341</v>
          </cell>
          <cell r="C629">
            <v>33.225999999999999</v>
          </cell>
          <cell r="D629">
            <v>11.47</v>
          </cell>
          <cell r="E629">
            <v>14.93</v>
          </cell>
        </row>
        <row r="630">
          <cell r="B630">
            <v>38342</v>
          </cell>
          <cell r="C630">
            <v>45.900000000000006</v>
          </cell>
          <cell r="D630">
            <v>11.700000000000001</v>
          </cell>
          <cell r="E630">
            <v>14.93</v>
          </cell>
        </row>
        <row r="631">
          <cell r="B631">
            <v>38343</v>
          </cell>
          <cell r="C631">
            <v>27.783999999999999</v>
          </cell>
          <cell r="D631">
            <v>12.3</v>
          </cell>
          <cell r="E631">
            <v>14.93</v>
          </cell>
        </row>
        <row r="632">
          <cell r="B632">
            <v>38344</v>
          </cell>
          <cell r="C632">
            <v>17.250999999999998</v>
          </cell>
          <cell r="D632">
            <v>12.030000000000001</v>
          </cell>
          <cell r="E632">
            <v>14.93</v>
          </cell>
        </row>
        <row r="633">
          <cell r="B633">
            <v>38345</v>
          </cell>
          <cell r="C633">
            <v>17.250999999999998</v>
          </cell>
          <cell r="D633">
            <v>12.030000000000001</v>
          </cell>
          <cell r="E633">
            <v>14.93</v>
          </cell>
        </row>
        <row r="634">
          <cell r="B634">
            <v>38348</v>
          </cell>
          <cell r="C634">
            <v>20.905999999999999</v>
          </cell>
          <cell r="D634">
            <v>11.5</v>
          </cell>
          <cell r="E634">
            <v>14.93</v>
          </cell>
        </row>
        <row r="635">
          <cell r="B635">
            <v>38349</v>
          </cell>
          <cell r="C635">
            <v>58.344999999999992</v>
          </cell>
          <cell r="D635">
            <v>12.540000000000001</v>
          </cell>
          <cell r="E635">
            <v>14.93</v>
          </cell>
        </row>
        <row r="636">
          <cell r="B636">
            <v>38350</v>
          </cell>
          <cell r="C636">
            <v>35.303999999999995</v>
          </cell>
          <cell r="D636">
            <v>12.35</v>
          </cell>
          <cell r="E636">
            <v>14.93</v>
          </cell>
        </row>
        <row r="637">
          <cell r="B637">
            <v>38351</v>
          </cell>
          <cell r="C637">
            <v>19.340000000000003</v>
          </cell>
          <cell r="D637">
            <v>12</v>
          </cell>
          <cell r="E637">
            <v>14.93</v>
          </cell>
        </row>
        <row r="638">
          <cell r="B638">
            <v>38352</v>
          </cell>
          <cell r="C638">
            <v>9.3300000000000018</v>
          </cell>
          <cell r="D638">
            <v>12.05</v>
          </cell>
          <cell r="E638">
            <v>14.93</v>
          </cell>
        </row>
        <row r="639">
          <cell r="B639">
            <v>38355</v>
          </cell>
          <cell r="C639">
            <v>37.591999999999999</v>
          </cell>
          <cell r="D639">
            <v>11.68</v>
          </cell>
          <cell r="E639">
            <v>14.93</v>
          </cell>
        </row>
        <row r="640">
          <cell r="B640">
            <v>38356</v>
          </cell>
          <cell r="C640">
            <v>28.622</v>
          </cell>
          <cell r="D640">
            <v>11.5</v>
          </cell>
          <cell r="E640">
            <v>14.93</v>
          </cell>
        </row>
        <row r="641">
          <cell r="B641">
            <v>38357</v>
          </cell>
          <cell r="C641">
            <v>18.452999999999999</v>
          </cell>
          <cell r="D641">
            <v>11.4</v>
          </cell>
          <cell r="E641">
            <v>14.93</v>
          </cell>
        </row>
        <row r="642">
          <cell r="B642">
            <v>38358</v>
          </cell>
          <cell r="C642">
            <v>11.532999999999999</v>
          </cell>
          <cell r="D642">
            <v>11.42</v>
          </cell>
          <cell r="E642">
            <v>14.93</v>
          </cell>
        </row>
        <row r="643">
          <cell r="B643">
            <v>38359</v>
          </cell>
          <cell r="C643">
            <v>15.316999999999998</v>
          </cell>
          <cell r="D643">
            <v>11.540000000000001</v>
          </cell>
          <cell r="E643">
            <v>14.93</v>
          </cell>
        </row>
        <row r="644">
          <cell r="B644">
            <v>38362</v>
          </cell>
          <cell r="C644">
            <v>21.323999999999998</v>
          </cell>
          <cell r="D644">
            <v>11.65</v>
          </cell>
          <cell r="E644">
            <v>14.93</v>
          </cell>
        </row>
        <row r="645">
          <cell r="B645">
            <v>38363</v>
          </cell>
          <cell r="C645">
            <v>16.8</v>
          </cell>
          <cell r="D645">
            <v>11.35</v>
          </cell>
          <cell r="E645">
            <v>14.93</v>
          </cell>
        </row>
        <row r="646">
          <cell r="B646">
            <v>38364</v>
          </cell>
          <cell r="C646">
            <v>49.100999999999999</v>
          </cell>
          <cell r="D646">
            <v>12.09</v>
          </cell>
          <cell r="E646">
            <v>14.93</v>
          </cell>
        </row>
        <row r="647">
          <cell r="B647">
            <v>38365</v>
          </cell>
          <cell r="C647">
            <v>23.556999999999999</v>
          </cell>
          <cell r="D647">
            <v>11.84</v>
          </cell>
          <cell r="E647">
            <v>14.93</v>
          </cell>
        </row>
        <row r="648">
          <cell r="B648">
            <v>38366</v>
          </cell>
          <cell r="C648">
            <v>22.265000000000001</v>
          </cell>
          <cell r="D648">
            <v>11.81</v>
          </cell>
          <cell r="E648">
            <v>14.93</v>
          </cell>
        </row>
        <row r="649">
          <cell r="B649">
            <v>38369</v>
          </cell>
          <cell r="C649">
            <v>22.265000000000001</v>
          </cell>
          <cell r="D649">
            <v>11.81</v>
          </cell>
          <cell r="E649">
            <v>14.93</v>
          </cell>
        </row>
        <row r="650">
          <cell r="B650">
            <v>38370</v>
          </cell>
          <cell r="C650">
            <v>39.800999999999995</v>
          </cell>
          <cell r="D650">
            <v>12.18</v>
          </cell>
          <cell r="E650">
            <v>14.93</v>
          </cell>
        </row>
        <row r="651">
          <cell r="B651">
            <v>38371</v>
          </cell>
          <cell r="C651">
            <v>33.715999999999994</v>
          </cell>
          <cell r="D651">
            <v>11.65</v>
          </cell>
          <cell r="E651">
            <v>14.93</v>
          </cell>
        </row>
        <row r="652">
          <cell r="B652">
            <v>38372</v>
          </cell>
          <cell r="C652">
            <v>23.17</v>
          </cell>
          <cell r="D652">
            <v>11.58</v>
          </cell>
          <cell r="E652">
            <v>14.93</v>
          </cell>
        </row>
        <row r="653">
          <cell r="B653">
            <v>38373</v>
          </cell>
          <cell r="C653">
            <v>19.23</v>
          </cell>
          <cell r="D653">
            <v>11.59</v>
          </cell>
          <cell r="E653">
            <v>14.93</v>
          </cell>
        </row>
        <row r="654">
          <cell r="B654">
            <v>38376</v>
          </cell>
          <cell r="C654">
            <v>28.608999999999998</v>
          </cell>
          <cell r="D654">
            <v>11.370000000000001</v>
          </cell>
          <cell r="E654">
            <v>14.93</v>
          </cell>
        </row>
        <row r="655">
          <cell r="B655">
            <v>38377</v>
          </cell>
          <cell r="C655">
            <v>23.437999999999999</v>
          </cell>
          <cell r="D655">
            <v>11.86</v>
          </cell>
          <cell r="E655">
            <v>14.93</v>
          </cell>
        </row>
        <row r="656">
          <cell r="B656">
            <v>38378</v>
          </cell>
          <cell r="C656">
            <v>26.135999999999999</v>
          </cell>
          <cell r="D656">
            <v>11.83</v>
          </cell>
          <cell r="E656">
            <v>14.93</v>
          </cell>
        </row>
        <row r="657">
          <cell r="B657">
            <v>38379</v>
          </cell>
          <cell r="C657">
            <v>19.622</v>
          </cell>
          <cell r="D657">
            <v>11.74</v>
          </cell>
          <cell r="E657">
            <v>14.93</v>
          </cell>
        </row>
        <row r="658">
          <cell r="B658">
            <v>38380</v>
          </cell>
          <cell r="C658">
            <v>13.359</v>
          </cell>
          <cell r="D658">
            <v>11.66</v>
          </cell>
          <cell r="E658">
            <v>14.93</v>
          </cell>
        </row>
        <row r="659">
          <cell r="B659">
            <v>38383</v>
          </cell>
          <cell r="C659">
            <v>11.603999999999999</v>
          </cell>
          <cell r="D659">
            <v>11.85</v>
          </cell>
          <cell r="E659">
            <v>14.93</v>
          </cell>
        </row>
        <row r="660">
          <cell r="B660">
            <v>38384</v>
          </cell>
          <cell r="C660">
            <v>17.733999999999998</v>
          </cell>
          <cell r="D660">
            <v>11.66</v>
          </cell>
          <cell r="E660">
            <v>14.93</v>
          </cell>
        </row>
        <row r="661">
          <cell r="B661">
            <v>38385</v>
          </cell>
          <cell r="C661">
            <v>20.416999999999998</v>
          </cell>
          <cell r="D661">
            <v>11.83</v>
          </cell>
          <cell r="E661">
            <v>14.93</v>
          </cell>
        </row>
        <row r="662">
          <cell r="B662">
            <v>38386</v>
          </cell>
          <cell r="C662">
            <v>11.758999999999999</v>
          </cell>
          <cell r="D662">
            <v>11.78</v>
          </cell>
          <cell r="E662">
            <v>14.93</v>
          </cell>
        </row>
        <row r="663">
          <cell r="B663">
            <v>38387</v>
          </cell>
          <cell r="C663">
            <v>13.571</v>
          </cell>
          <cell r="D663">
            <v>11.57</v>
          </cell>
          <cell r="E663">
            <v>14.93</v>
          </cell>
        </row>
        <row r="664">
          <cell r="B664">
            <v>38390</v>
          </cell>
          <cell r="C664">
            <v>7.0419999999999998</v>
          </cell>
          <cell r="D664">
            <v>11.600000000000001</v>
          </cell>
          <cell r="E664">
            <v>14.93</v>
          </cell>
        </row>
        <row r="665">
          <cell r="B665">
            <v>38391</v>
          </cell>
          <cell r="C665">
            <v>7.0900000000000007</v>
          </cell>
          <cell r="D665">
            <v>11.58</v>
          </cell>
          <cell r="E665">
            <v>14.93</v>
          </cell>
        </row>
        <row r="666">
          <cell r="B666">
            <v>38392</v>
          </cell>
          <cell r="C666">
            <v>24.670999999999999</v>
          </cell>
          <cell r="D666">
            <v>11.450000000000001</v>
          </cell>
          <cell r="E666">
            <v>14.93</v>
          </cell>
        </row>
        <row r="667">
          <cell r="B667">
            <v>38393</v>
          </cell>
          <cell r="C667">
            <v>6.9580000000000002</v>
          </cell>
          <cell r="D667">
            <v>11.49</v>
          </cell>
          <cell r="E667">
            <v>14.93</v>
          </cell>
        </row>
        <row r="668">
          <cell r="B668">
            <v>38394</v>
          </cell>
          <cell r="C668">
            <v>9.2160000000000011</v>
          </cell>
          <cell r="D668">
            <v>11.65</v>
          </cell>
          <cell r="E668">
            <v>14.93</v>
          </cell>
        </row>
        <row r="669">
          <cell r="B669">
            <v>38397</v>
          </cell>
          <cell r="C669">
            <v>5.8019999999999996</v>
          </cell>
          <cell r="D669">
            <v>11.66</v>
          </cell>
          <cell r="E669">
            <v>14.93</v>
          </cell>
        </row>
        <row r="670">
          <cell r="B670">
            <v>38398</v>
          </cell>
          <cell r="C670">
            <v>22.928999999999998</v>
          </cell>
          <cell r="D670">
            <v>11.290000000000001</v>
          </cell>
          <cell r="E670">
            <v>14.93</v>
          </cell>
        </row>
        <row r="671">
          <cell r="B671">
            <v>38399</v>
          </cell>
          <cell r="C671">
            <v>5.2850000000000001</v>
          </cell>
          <cell r="D671">
            <v>11.415000000000001</v>
          </cell>
          <cell r="E671">
            <v>14.93</v>
          </cell>
        </row>
        <row r="672">
          <cell r="B672">
            <v>38400</v>
          </cell>
          <cell r="C672">
            <v>6.3159999999999998</v>
          </cell>
          <cell r="D672">
            <v>11.25</v>
          </cell>
          <cell r="E672">
            <v>14.93</v>
          </cell>
        </row>
        <row r="673">
          <cell r="B673">
            <v>38401</v>
          </cell>
          <cell r="C673">
            <v>44.977999999999994</v>
          </cell>
          <cell r="D673">
            <v>11.25</v>
          </cell>
          <cell r="E673">
            <v>14.93</v>
          </cell>
        </row>
        <row r="674">
          <cell r="B674">
            <v>38404</v>
          </cell>
          <cell r="C674">
            <v>44.977999999999994</v>
          </cell>
          <cell r="D674">
            <v>11.25</v>
          </cell>
          <cell r="E674">
            <v>14.93</v>
          </cell>
        </row>
        <row r="675">
          <cell r="B675">
            <v>38405</v>
          </cell>
          <cell r="C675">
            <v>27.727999999999998</v>
          </cell>
          <cell r="D675">
            <v>10.92</v>
          </cell>
          <cell r="E675">
            <v>14.93</v>
          </cell>
        </row>
        <row r="676">
          <cell r="B676">
            <v>38406</v>
          </cell>
          <cell r="C676">
            <v>13.481999999999999</v>
          </cell>
          <cell r="D676">
            <v>10.75</v>
          </cell>
          <cell r="E676">
            <v>14.93</v>
          </cell>
        </row>
        <row r="677">
          <cell r="B677">
            <v>38407</v>
          </cell>
          <cell r="C677">
            <v>7.6359999999999992</v>
          </cell>
          <cell r="D677">
            <v>11.01</v>
          </cell>
          <cell r="E677">
            <v>14.93</v>
          </cell>
        </row>
        <row r="678">
          <cell r="B678">
            <v>38408</v>
          </cell>
          <cell r="C678">
            <v>11.368</v>
          </cell>
          <cell r="D678">
            <v>10.8</v>
          </cell>
          <cell r="E678">
            <v>14.93</v>
          </cell>
        </row>
        <row r="679">
          <cell r="B679">
            <v>38411</v>
          </cell>
          <cell r="C679">
            <v>6.2309999999999999</v>
          </cell>
          <cell r="D679">
            <v>10.67</v>
          </cell>
          <cell r="E679">
            <v>14.93</v>
          </cell>
        </row>
        <row r="680">
          <cell r="B680">
            <v>38412</v>
          </cell>
          <cell r="C680">
            <v>14.606</v>
          </cell>
          <cell r="D680">
            <v>10.47</v>
          </cell>
          <cell r="E680">
            <v>14.93</v>
          </cell>
        </row>
        <row r="681">
          <cell r="B681">
            <v>38413</v>
          </cell>
          <cell r="C681">
            <v>8.395999999999999</v>
          </cell>
          <cell r="D681">
            <v>10.31</v>
          </cell>
          <cell r="E681">
            <v>14.93</v>
          </cell>
        </row>
        <row r="682">
          <cell r="B682">
            <v>38414</v>
          </cell>
          <cell r="C682">
            <v>11.05</v>
          </cell>
          <cell r="D682">
            <v>10.46</v>
          </cell>
          <cell r="E682">
            <v>14.93</v>
          </cell>
        </row>
        <row r="683">
          <cell r="B683">
            <v>38415</v>
          </cell>
          <cell r="C683">
            <v>6.3579999999999997</v>
          </cell>
          <cell r="D683">
            <v>10.73</v>
          </cell>
          <cell r="E683">
            <v>14.93</v>
          </cell>
        </row>
        <row r="684">
          <cell r="B684">
            <v>38418</v>
          </cell>
          <cell r="C684">
            <v>11.350000000000001</v>
          </cell>
          <cell r="D684">
            <v>10.370000000000001</v>
          </cell>
          <cell r="E684">
            <v>14.93</v>
          </cell>
        </row>
        <row r="685">
          <cell r="B685">
            <v>38419</v>
          </cell>
          <cell r="C685">
            <v>15.638</v>
          </cell>
          <cell r="D685">
            <v>10.16</v>
          </cell>
          <cell r="E685">
            <v>14.93</v>
          </cell>
        </row>
        <row r="686">
          <cell r="B686">
            <v>38420</v>
          </cell>
          <cell r="C686">
            <v>13.542</v>
          </cell>
          <cell r="D686">
            <v>9.9600000000000009</v>
          </cell>
          <cell r="E686">
            <v>14.93</v>
          </cell>
        </row>
        <row r="687">
          <cell r="B687">
            <v>38421</v>
          </cell>
          <cell r="C687">
            <v>18.314999999999998</v>
          </cell>
          <cell r="D687">
            <v>10</v>
          </cell>
          <cell r="E687">
            <v>14.93</v>
          </cell>
        </row>
        <row r="688">
          <cell r="B688">
            <v>38422</v>
          </cell>
          <cell r="C688">
            <v>42.376999999999995</v>
          </cell>
          <cell r="D688">
            <v>9.98</v>
          </cell>
          <cell r="E688">
            <v>14.93</v>
          </cell>
        </row>
        <row r="689">
          <cell r="B689">
            <v>38425</v>
          </cell>
          <cell r="C689">
            <v>22.106999999999999</v>
          </cell>
          <cell r="D689">
            <v>10.06</v>
          </cell>
          <cell r="E689">
            <v>14.93</v>
          </cell>
        </row>
        <row r="690">
          <cell r="B690">
            <v>38426</v>
          </cell>
          <cell r="C690">
            <v>15.654999999999999</v>
          </cell>
          <cell r="D690">
            <v>9.9</v>
          </cell>
          <cell r="E690">
            <v>14.93</v>
          </cell>
        </row>
        <row r="691">
          <cell r="B691">
            <v>38427</v>
          </cell>
          <cell r="C691">
            <v>20.014999999999997</v>
          </cell>
          <cell r="D691">
            <v>9.9</v>
          </cell>
          <cell r="E691">
            <v>14.93</v>
          </cell>
        </row>
        <row r="692">
          <cell r="B692">
            <v>38428</v>
          </cell>
          <cell r="C692">
            <v>41.600000000000009</v>
          </cell>
          <cell r="D692">
            <v>9.9600000000000009</v>
          </cell>
          <cell r="E692">
            <v>14.93</v>
          </cell>
        </row>
        <row r="693">
          <cell r="B693">
            <v>38429</v>
          </cell>
          <cell r="C693">
            <v>54.586999999999996</v>
          </cell>
          <cell r="D693">
            <v>9.83</v>
          </cell>
          <cell r="E693">
            <v>14.93</v>
          </cell>
        </row>
        <row r="694">
          <cell r="B694">
            <v>38432</v>
          </cell>
          <cell r="C694">
            <v>14.921999999999999</v>
          </cell>
          <cell r="D694">
            <v>9.9239999999999995</v>
          </cell>
          <cell r="E694">
            <v>14.93</v>
          </cell>
        </row>
        <row r="695">
          <cell r="B695">
            <v>38433</v>
          </cell>
          <cell r="C695">
            <v>10.010999999999999</v>
          </cell>
          <cell r="D695">
            <v>9.6300000000000008</v>
          </cell>
          <cell r="E695">
            <v>14.93</v>
          </cell>
        </row>
        <row r="696">
          <cell r="B696">
            <v>38434</v>
          </cell>
          <cell r="C696">
            <v>16.028999999999996</v>
          </cell>
          <cell r="D696">
            <v>9.32</v>
          </cell>
          <cell r="E696">
            <v>14.93</v>
          </cell>
        </row>
        <row r="697">
          <cell r="B697">
            <v>38435</v>
          </cell>
          <cell r="C697">
            <v>12.606</v>
          </cell>
          <cell r="D697">
            <v>9.1</v>
          </cell>
          <cell r="E697">
            <v>14.93</v>
          </cell>
        </row>
        <row r="698">
          <cell r="B698">
            <v>38436</v>
          </cell>
          <cell r="C698">
            <v>12.606</v>
          </cell>
          <cell r="D698">
            <v>9.1</v>
          </cell>
          <cell r="E698">
            <v>14.93</v>
          </cell>
        </row>
        <row r="699">
          <cell r="B699">
            <v>38439</v>
          </cell>
          <cell r="C699">
            <v>40.251999999999995</v>
          </cell>
          <cell r="D699">
            <v>8.67</v>
          </cell>
          <cell r="E699">
            <v>14.93</v>
          </cell>
        </row>
        <row r="700">
          <cell r="B700">
            <v>38440</v>
          </cell>
          <cell r="C700">
            <v>18.772000000000002</v>
          </cell>
          <cell r="D700">
            <v>8.58</v>
          </cell>
          <cell r="E700">
            <v>14.93</v>
          </cell>
        </row>
        <row r="701">
          <cell r="B701">
            <v>38441</v>
          </cell>
          <cell r="C701">
            <v>37.801999999999992</v>
          </cell>
          <cell r="D701">
            <v>9.02</v>
          </cell>
          <cell r="E701">
            <v>14.93</v>
          </cell>
        </row>
        <row r="702">
          <cell r="B702">
            <v>38442</v>
          </cell>
          <cell r="C702">
            <v>37.123999999999995</v>
          </cell>
          <cell r="D702">
            <v>9.1300000000000008</v>
          </cell>
          <cell r="E702">
            <v>14.93</v>
          </cell>
        </row>
        <row r="703">
          <cell r="B703">
            <v>38443</v>
          </cell>
          <cell r="C703">
            <v>45.834000000000003</v>
          </cell>
          <cell r="D703">
            <v>8.52</v>
          </cell>
          <cell r="E703">
            <v>14.93</v>
          </cell>
        </row>
        <row r="704">
          <cell r="B704">
            <v>38446</v>
          </cell>
          <cell r="C704">
            <v>57.162999999999997</v>
          </cell>
          <cell r="D704">
            <v>8.4209999999999994</v>
          </cell>
          <cell r="E704">
            <v>14.93</v>
          </cell>
        </row>
        <row r="705">
          <cell r="B705">
            <v>38447</v>
          </cell>
          <cell r="C705">
            <v>38.483999999999995</v>
          </cell>
          <cell r="D705">
            <v>8.18</v>
          </cell>
          <cell r="E705">
            <v>14.93</v>
          </cell>
        </row>
        <row r="706">
          <cell r="B706">
            <v>38448</v>
          </cell>
          <cell r="C706">
            <v>21.045999999999999</v>
          </cell>
          <cell r="D706">
            <v>8.25</v>
          </cell>
          <cell r="E706">
            <v>14.93</v>
          </cell>
        </row>
        <row r="707">
          <cell r="B707">
            <v>38449</v>
          </cell>
          <cell r="C707">
            <v>25.491999999999997</v>
          </cell>
          <cell r="D707">
            <v>8.25</v>
          </cell>
          <cell r="E707">
            <v>14.93</v>
          </cell>
        </row>
        <row r="708">
          <cell r="B708">
            <v>38450</v>
          </cell>
          <cell r="C708">
            <v>36.347999999999999</v>
          </cell>
          <cell r="D708">
            <v>8.0500000000000007</v>
          </cell>
          <cell r="E708">
            <v>14.93</v>
          </cell>
        </row>
        <row r="709">
          <cell r="B709">
            <v>38453</v>
          </cell>
          <cell r="C709">
            <v>39.061</v>
          </cell>
          <cell r="D709">
            <v>7.86</v>
          </cell>
          <cell r="E709">
            <v>14.93</v>
          </cell>
        </row>
        <row r="710">
          <cell r="B710">
            <v>38454</v>
          </cell>
          <cell r="C710">
            <v>68.120999999999995</v>
          </cell>
          <cell r="D710">
            <v>8.08</v>
          </cell>
          <cell r="E710">
            <v>14.93</v>
          </cell>
        </row>
        <row r="711">
          <cell r="B711">
            <v>38455</v>
          </cell>
          <cell r="C711">
            <v>27.115000000000002</v>
          </cell>
          <cell r="D711">
            <v>7.8000000000000007</v>
          </cell>
          <cell r="E711">
            <v>14.93</v>
          </cell>
        </row>
        <row r="712">
          <cell r="B712">
            <v>38456</v>
          </cell>
          <cell r="C712">
            <v>51.265000000000001</v>
          </cell>
          <cell r="D712">
            <v>7.51</v>
          </cell>
          <cell r="E712">
            <v>14.93</v>
          </cell>
        </row>
        <row r="713">
          <cell r="B713">
            <v>38457</v>
          </cell>
          <cell r="C713">
            <v>24.388999999999996</v>
          </cell>
          <cell r="D713">
            <v>7.26</v>
          </cell>
          <cell r="E713">
            <v>14.93</v>
          </cell>
        </row>
        <row r="714">
          <cell r="B714">
            <v>38460</v>
          </cell>
          <cell r="C714">
            <v>14.567</v>
          </cell>
          <cell r="D714">
            <v>7.5600000000000005</v>
          </cell>
          <cell r="E714">
            <v>14.93</v>
          </cell>
        </row>
        <row r="715">
          <cell r="B715">
            <v>38461</v>
          </cell>
          <cell r="C715">
            <v>40.400999999999996</v>
          </cell>
          <cell r="D715">
            <v>8.44</v>
          </cell>
          <cell r="E715">
            <v>14.93</v>
          </cell>
        </row>
        <row r="716">
          <cell r="B716">
            <v>38462</v>
          </cell>
          <cell r="C716">
            <v>51.233999999999995</v>
          </cell>
          <cell r="D716">
            <v>8.5</v>
          </cell>
          <cell r="E716">
            <v>14.93</v>
          </cell>
        </row>
        <row r="717">
          <cell r="B717">
            <v>38463</v>
          </cell>
          <cell r="C717">
            <v>17.356999999999999</v>
          </cell>
          <cell r="D717">
            <v>8.76</v>
          </cell>
          <cell r="E717">
            <v>14.93</v>
          </cell>
        </row>
        <row r="718">
          <cell r="B718">
            <v>38464</v>
          </cell>
          <cell r="C718">
            <v>23.414999999999999</v>
          </cell>
          <cell r="D718">
            <v>8.7000000000000011</v>
          </cell>
          <cell r="E718">
            <v>14.93</v>
          </cell>
        </row>
        <row r="719">
          <cell r="B719">
            <v>38467</v>
          </cell>
          <cell r="C719">
            <v>15.163</v>
          </cell>
          <cell r="D719">
            <v>8.67</v>
          </cell>
          <cell r="E719">
            <v>14.93</v>
          </cell>
        </row>
        <row r="720">
          <cell r="B720">
            <v>38468</v>
          </cell>
          <cell r="C720">
            <v>21.616999999999997</v>
          </cell>
          <cell r="D720">
            <v>8.6300000000000008</v>
          </cell>
          <cell r="E720">
            <v>14.93</v>
          </cell>
        </row>
        <row r="721">
          <cell r="B721">
            <v>38469</v>
          </cell>
          <cell r="C721">
            <v>22.980999999999998</v>
          </cell>
          <cell r="D721">
            <v>8.48</v>
          </cell>
          <cell r="E721">
            <v>14.93</v>
          </cell>
        </row>
        <row r="722">
          <cell r="B722">
            <v>38470</v>
          </cell>
          <cell r="C722">
            <v>20.413999999999998</v>
          </cell>
          <cell r="D722">
            <v>8.27</v>
          </cell>
          <cell r="E722">
            <v>14.93</v>
          </cell>
        </row>
        <row r="723">
          <cell r="B723">
            <v>38471</v>
          </cell>
          <cell r="C723">
            <v>15.636000000000001</v>
          </cell>
          <cell r="D723">
            <v>8.32</v>
          </cell>
          <cell r="E723">
            <v>14.93</v>
          </cell>
        </row>
        <row r="724">
          <cell r="B724">
            <v>38474</v>
          </cell>
          <cell r="C724">
            <v>23.873999999999999</v>
          </cell>
          <cell r="D724">
            <v>7.92</v>
          </cell>
          <cell r="E724">
            <v>14.93</v>
          </cell>
        </row>
        <row r="725">
          <cell r="B725">
            <v>38475</v>
          </cell>
          <cell r="C725">
            <v>12.436</v>
          </cell>
          <cell r="D725">
            <v>7.91</v>
          </cell>
          <cell r="E725">
            <v>14.93</v>
          </cell>
        </row>
        <row r="726">
          <cell r="B726">
            <v>38476</v>
          </cell>
          <cell r="C726">
            <v>18.341000000000001</v>
          </cell>
          <cell r="D726">
            <v>8.4700000000000006</v>
          </cell>
          <cell r="E726">
            <v>14.93</v>
          </cell>
        </row>
        <row r="727">
          <cell r="B727">
            <v>38477</v>
          </cell>
          <cell r="C727">
            <v>23.646999999999998</v>
          </cell>
          <cell r="D727">
            <v>8.51</v>
          </cell>
          <cell r="E727">
            <v>14.93</v>
          </cell>
        </row>
        <row r="728">
          <cell r="B728">
            <v>38478</v>
          </cell>
          <cell r="C728">
            <v>23.472000000000001</v>
          </cell>
          <cell r="D728">
            <v>8.8000000000000007</v>
          </cell>
          <cell r="E728">
            <v>14.93</v>
          </cell>
        </row>
        <row r="729">
          <cell r="B729">
            <v>38481</v>
          </cell>
          <cell r="C729">
            <v>13.395</v>
          </cell>
          <cell r="D729">
            <v>8.84</v>
          </cell>
          <cell r="E729">
            <v>14.93</v>
          </cell>
        </row>
        <row r="730">
          <cell r="B730">
            <v>38482</v>
          </cell>
          <cell r="C730">
            <v>36.811</v>
          </cell>
          <cell r="D730">
            <v>8.7200000000000006</v>
          </cell>
          <cell r="E730">
            <v>14.93</v>
          </cell>
        </row>
        <row r="731">
          <cell r="B731">
            <v>38483</v>
          </cell>
          <cell r="C731">
            <v>104.14000000000001</v>
          </cell>
          <cell r="D731">
            <v>8.4</v>
          </cell>
          <cell r="E731">
            <v>14.93</v>
          </cell>
        </row>
        <row r="732">
          <cell r="B732">
            <v>38484</v>
          </cell>
          <cell r="C732">
            <v>18.209</v>
          </cell>
          <cell r="D732">
            <v>8.3800000000000008</v>
          </cell>
          <cell r="E732">
            <v>14.93</v>
          </cell>
        </row>
        <row r="733">
          <cell r="B733">
            <v>38485</v>
          </cell>
          <cell r="C733">
            <v>132.464</v>
          </cell>
          <cell r="D733">
            <v>8.19</v>
          </cell>
          <cell r="E733">
            <v>14.93</v>
          </cell>
        </row>
        <row r="734">
          <cell r="B734">
            <v>38488</v>
          </cell>
          <cell r="C734">
            <v>127.82199999999999</v>
          </cell>
          <cell r="D734">
            <v>7.97</v>
          </cell>
          <cell r="E734">
            <v>14.93</v>
          </cell>
        </row>
        <row r="735">
          <cell r="B735">
            <v>38489</v>
          </cell>
          <cell r="C735">
            <v>35.92</v>
          </cell>
          <cell r="D735">
            <v>7.88</v>
          </cell>
          <cell r="E735">
            <v>14.93</v>
          </cell>
        </row>
        <row r="736">
          <cell r="B736">
            <v>38490</v>
          </cell>
          <cell r="C736">
            <v>112.22799999999999</v>
          </cell>
          <cell r="D736">
            <v>8.0500000000000007</v>
          </cell>
          <cell r="E736">
            <v>14.93</v>
          </cell>
        </row>
        <row r="737">
          <cell r="B737">
            <v>38491</v>
          </cell>
          <cell r="C737">
            <v>44.095999999999997</v>
          </cell>
          <cell r="D737">
            <v>7.9</v>
          </cell>
          <cell r="E737">
            <v>14.93</v>
          </cell>
        </row>
        <row r="738">
          <cell r="B738">
            <v>38492</v>
          </cell>
          <cell r="C738">
            <v>28.490000000000002</v>
          </cell>
          <cell r="D738">
            <v>8.0120000000000005</v>
          </cell>
          <cell r="E738">
            <v>14.93</v>
          </cell>
        </row>
        <row r="739">
          <cell r="B739">
            <v>38495</v>
          </cell>
          <cell r="C739">
            <v>53.342999999999996</v>
          </cell>
          <cell r="D739">
            <v>8.2000000000000011</v>
          </cell>
          <cell r="E739">
            <v>14.93</v>
          </cell>
        </row>
        <row r="740">
          <cell r="B740">
            <v>38496</v>
          </cell>
          <cell r="C740">
            <v>49.120000000000005</v>
          </cell>
          <cell r="D740">
            <v>8.4600000000000009</v>
          </cell>
          <cell r="E740">
            <v>14.93</v>
          </cell>
        </row>
        <row r="741">
          <cell r="B741">
            <v>38497</v>
          </cell>
          <cell r="C741">
            <v>19.078999999999997</v>
          </cell>
          <cell r="D741">
            <v>8.2100000000000009</v>
          </cell>
          <cell r="E741">
            <v>14.93</v>
          </cell>
        </row>
        <row r="742">
          <cell r="B742">
            <v>38498</v>
          </cell>
          <cell r="C742">
            <v>28.664999999999999</v>
          </cell>
          <cell r="D742">
            <v>8.3000000000000007</v>
          </cell>
          <cell r="E742">
            <v>14.93</v>
          </cell>
        </row>
        <row r="743">
          <cell r="B743">
            <v>38499</v>
          </cell>
          <cell r="C743">
            <v>32.283000000000001</v>
          </cell>
          <cell r="D743">
            <v>8.2000000000000011</v>
          </cell>
          <cell r="E743">
            <v>14.93</v>
          </cell>
        </row>
        <row r="744">
          <cell r="B744">
            <v>38502</v>
          </cell>
          <cell r="C744">
            <v>32.283000000000001</v>
          </cell>
          <cell r="D744">
            <v>8.2000000000000011</v>
          </cell>
          <cell r="E744">
            <v>14.93</v>
          </cell>
        </row>
        <row r="745">
          <cell r="B745">
            <v>38503</v>
          </cell>
          <cell r="C745">
            <v>46.408000000000001</v>
          </cell>
          <cell r="D745">
            <v>8.09</v>
          </cell>
          <cell r="E745">
            <v>14.93</v>
          </cell>
        </row>
        <row r="746">
          <cell r="B746">
            <v>38504</v>
          </cell>
          <cell r="C746">
            <v>13.881999999999998</v>
          </cell>
          <cell r="D746">
            <v>7.96</v>
          </cell>
          <cell r="E746">
            <v>14.93</v>
          </cell>
        </row>
        <row r="747">
          <cell r="B747">
            <v>38505</v>
          </cell>
          <cell r="C747">
            <v>45.286000000000001</v>
          </cell>
          <cell r="D747">
            <v>7.86</v>
          </cell>
          <cell r="E747">
            <v>14.93</v>
          </cell>
        </row>
        <row r="748">
          <cell r="B748">
            <v>38506</v>
          </cell>
          <cell r="C748">
            <v>30.087</v>
          </cell>
          <cell r="D748">
            <v>8.02</v>
          </cell>
          <cell r="E748">
            <v>14.93</v>
          </cell>
        </row>
        <row r="749">
          <cell r="B749">
            <v>38509</v>
          </cell>
          <cell r="C749">
            <v>21.980000000000004</v>
          </cell>
          <cell r="D749">
            <v>8.17</v>
          </cell>
          <cell r="E749">
            <v>14.93</v>
          </cell>
        </row>
        <row r="750">
          <cell r="B750">
            <v>38510</v>
          </cell>
          <cell r="C750">
            <v>29.157</v>
          </cell>
          <cell r="D750">
            <v>8.43</v>
          </cell>
          <cell r="E750">
            <v>14.93</v>
          </cell>
        </row>
        <row r="751">
          <cell r="B751">
            <v>38511</v>
          </cell>
          <cell r="C751">
            <v>38.591999999999999</v>
          </cell>
          <cell r="D751">
            <v>8.3800000000000008</v>
          </cell>
          <cell r="E751">
            <v>14.93</v>
          </cell>
        </row>
        <row r="752">
          <cell r="B752">
            <v>38512</v>
          </cell>
          <cell r="C752">
            <v>30.289000000000001</v>
          </cell>
          <cell r="D752">
            <v>8.34</v>
          </cell>
          <cell r="E752">
            <v>14.93</v>
          </cell>
        </row>
        <row r="753">
          <cell r="B753">
            <v>38513</v>
          </cell>
          <cell r="C753">
            <v>22.363999999999997</v>
          </cell>
          <cell r="D753">
            <v>8.34</v>
          </cell>
          <cell r="E753">
            <v>14.93</v>
          </cell>
        </row>
        <row r="754">
          <cell r="B754">
            <v>38516</v>
          </cell>
          <cell r="C754">
            <v>42.818999999999996</v>
          </cell>
          <cell r="D754">
            <v>8.120000000000001</v>
          </cell>
          <cell r="E754">
            <v>14.93</v>
          </cell>
        </row>
        <row r="755">
          <cell r="B755">
            <v>38517</v>
          </cell>
          <cell r="C755">
            <v>35.990999999999993</v>
          </cell>
          <cell r="D755">
            <v>8.0500000000000007</v>
          </cell>
          <cell r="E755">
            <v>14.93</v>
          </cell>
        </row>
        <row r="756">
          <cell r="B756">
            <v>38518</v>
          </cell>
          <cell r="C756">
            <v>68.988</v>
          </cell>
          <cell r="D756">
            <v>7.97</v>
          </cell>
          <cell r="E756">
            <v>14.93</v>
          </cell>
        </row>
        <row r="757">
          <cell r="B757">
            <v>38519</v>
          </cell>
          <cell r="C757">
            <v>106.541</v>
          </cell>
          <cell r="D757">
            <v>8.9500000000000011</v>
          </cell>
          <cell r="E757">
            <v>14.93</v>
          </cell>
        </row>
        <row r="758">
          <cell r="B758">
            <v>38520</v>
          </cell>
          <cell r="C758">
            <v>129.81199999999998</v>
          </cell>
          <cell r="D758">
            <v>8.33</v>
          </cell>
          <cell r="E758">
            <v>14.93</v>
          </cell>
        </row>
        <row r="759">
          <cell r="B759">
            <v>38523</v>
          </cell>
          <cell r="C759">
            <v>100.70599999999999</v>
          </cell>
          <cell r="D759">
            <v>8.77</v>
          </cell>
          <cell r="E759">
            <v>14.93</v>
          </cell>
        </row>
        <row r="760">
          <cell r="B760">
            <v>38524</v>
          </cell>
          <cell r="C760">
            <v>41.561</v>
          </cell>
          <cell r="D760">
            <v>8.77</v>
          </cell>
          <cell r="E760">
            <v>14.93</v>
          </cell>
        </row>
        <row r="761">
          <cell r="B761">
            <v>38525</v>
          </cell>
          <cell r="C761">
            <v>44.163999999999994</v>
          </cell>
          <cell r="D761">
            <v>8.27</v>
          </cell>
          <cell r="E761">
            <v>14.93</v>
          </cell>
        </row>
        <row r="762">
          <cell r="B762">
            <v>38526</v>
          </cell>
          <cell r="C762">
            <v>29.994999999999997</v>
          </cell>
          <cell r="D762">
            <v>8.1</v>
          </cell>
          <cell r="E762">
            <v>14.93</v>
          </cell>
        </row>
        <row r="763">
          <cell r="B763">
            <v>38527</v>
          </cell>
          <cell r="C763">
            <v>580.30200000000002</v>
          </cell>
          <cell r="D763">
            <v>8.58</v>
          </cell>
          <cell r="E763">
            <v>14.93</v>
          </cell>
        </row>
        <row r="764">
          <cell r="B764">
            <v>38530</v>
          </cell>
          <cell r="C764">
            <v>165.87099999999998</v>
          </cell>
          <cell r="D764">
            <v>9.0400000000000009</v>
          </cell>
          <cell r="E764">
            <v>14.93</v>
          </cell>
        </row>
        <row r="765">
          <cell r="B765">
            <v>38531</v>
          </cell>
          <cell r="C765">
            <v>157.31100000000001</v>
          </cell>
          <cell r="D765">
            <v>9.89</v>
          </cell>
          <cell r="E765">
            <v>14.93</v>
          </cell>
        </row>
        <row r="766">
          <cell r="B766">
            <v>38532</v>
          </cell>
          <cell r="C766">
            <v>60.718999999999994</v>
          </cell>
          <cell r="D766">
            <v>9.66</v>
          </cell>
          <cell r="E766">
            <v>14.93</v>
          </cell>
        </row>
        <row r="767">
          <cell r="B767">
            <v>38533</v>
          </cell>
          <cell r="C767">
            <v>90.218999999999994</v>
          </cell>
          <cell r="D767">
            <v>9.7799999999999994</v>
          </cell>
          <cell r="E767">
            <v>14.93</v>
          </cell>
        </row>
        <row r="768">
          <cell r="B768">
            <v>38534</v>
          </cell>
          <cell r="C768">
            <v>41.653999999999996</v>
          </cell>
          <cell r="D768">
            <v>9.7900000000000009</v>
          </cell>
          <cell r="E768">
            <v>14.93</v>
          </cell>
        </row>
        <row r="769">
          <cell r="B769">
            <v>38537</v>
          </cell>
          <cell r="C769">
            <v>41.653999999999996</v>
          </cell>
          <cell r="D769">
            <v>9.7900000000000009</v>
          </cell>
          <cell r="E769">
            <v>14.93</v>
          </cell>
        </row>
        <row r="770">
          <cell r="B770">
            <v>38538</v>
          </cell>
          <cell r="C770">
            <v>16.923000000000002</v>
          </cell>
          <cell r="D770">
            <v>9.68</v>
          </cell>
          <cell r="E770">
            <v>14.93</v>
          </cell>
        </row>
        <row r="771">
          <cell r="B771">
            <v>38539</v>
          </cell>
          <cell r="C771">
            <v>22.238999999999997</v>
          </cell>
          <cell r="D771">
            <v>9.73</v>
          </cell>
          <cell r="E771">
            <v>14.93</v>
          </cell>
        </row>
        <row r="772">
          <cell r="B772">
            <v>38540</v>
          </cell>
          <cell r="C772">
            <v>8.8229999999999986</v>
          </cell>
          <cell r="D772">
            <v>9.7799999999999994</v>
          </cell>
          <cell r="E772">
            <v>14.93</v>
          </cell>
        </row>
        <row r="773">
          <cell r="B773">
            <v>38541</v>
          </cell>
          <cell r="C773">
            <v>21.36</v>
          </cell>
          <cell r="D773">
            <v>9.77</v>
          </cell>
          <cell r="E773">
            <v>14.93</v>
          </cell>
        </row>
        <row r="774">
          <cell r="B774">
            <v>38544</v>
          </cell>
          <cell r="C774">
            <v>42.786999999999999</v>
          </cell>
          <cell r="D774">
            <v>9.870000000000001</v>
          </cell>
          <cell r="E774">
            <v>14.93</v>
          </cell>
        </row>
        <row r="775">
          <cell r="B775">
            <v>38545</v>
          </cell>
          <cell r="C775">
            <v>117.70299999999999</v>
          </cell>
          <cell r="D775">
            <v>10.029999999999999</v>
          </cell>
          <cell r="E775">
            <v>14.93</v>
          </cell>
        </row>
        <row r="776">
          <cell r="B776">
            <v>38546</v>
          </cell>
          <cell r="C776">
            <v>127.28399999999998</v>
          </cell>
          <cell r="D776">
            <v>10.72</v>
          </cell>
          <cell r="E776">
            <v>14.93</v>
          </cell>
        </row>
        <row r="777">
          <cell r="B777">
            <v>38547</v>
          </cell>
          <cell r="C777">
            <v>160.04499999999999</v>
          </cell>
          <cell r="D777">
            <v>11.77</v>
          </cell>
          <cell r="E777">
            <v>14.93</v>
          </cell>
        </row>
        <row r="778">
          <cell r="B778">
            <v>38548</v>
          </cell>
          <cell r="C778">
            <v>109.38000000000001</v>
          </cell>
          <cell r="D778">
            <v>11.17</v>
          </cell>
          <cell r="E778">
            <v>14.93</v>
          </cell>
        </row>
        <row r="779">
          <cell r="B779">
            <v>38551</v>
          </cell>
          <cell r="C779">
            <v>46.832000000000001</v>
          </cell>
          <cell r="D779">
            <v>11.120000000000001</v>
          </cell>
          <cell r="E779">
            <v>14.93</v>
          </cell>
        </row>
        <row r="780">
          <cell r="B780">
            <v>38552</v>
          </cell>
          <cell r="C780">
            <v>29.76</v>
          </cell>
          <cell r="D780">
            <v>11.03</v>
          </cell>
          <cell r="E780">
            <v>14.93</v>
          </cell>
        </row>
        <row r="781">
          <cell r="B781">
            <v>38553</v>
          </cell>
          <cell r="C781">
            <v>78.088999999999999</v>
          </cell>
          <cell r="D781">
            <v>10.9</v>
          </cell>
          <cell r="E781">
            <v>14.93</v>
          </cell>
        </row>
        <row r="782">
          <cell r="B782">
            <v>38554</v>
          </cell>
          <cell r="C782">
            <v>19.736999999999998</v>
          </cell>
          <cell r="D782">
            <v>10.99</v>
          </cell>
          <cell r="E782">
            <v>14.93</v>
          </cell>
        </row>
        <row r="783">
          <cell r="B783">
            <v>38555</v>
          </cell>
          <cell r="C783">
            <v>8.0860000000000003</v>
          </cell>
          <cell r="D783">
            <v>11.06</v>
          </cell>
          <cell r="E783">
            <v>14.93</v>
          </cell>
        </row>
        <row r="784">
          <cell r="B784">
            <v>38558</v>
          </cell>
          <cell r="C784">
            <v>38.987999999999992</v>
          </cell>
          <cell r="D784">
            <v>11.32</v>
          </cell>
          <cell r="E784">
            <v>14.93</v>
          </cell>
        </row>
        <row r="785">
          <cell r="B785">
            <v>38559</v>
          </cell>
          <cell r="C785">
            <v>38.265000000000001</v>
          </cell>
          <cell r="D785">
            <v>11.03</v>
          </cell>
          <cell r="E785">
            <v>14.93</v>
          </cell>
        </row>
        <row r="786">
          <cell r="B786">
            <v>38560</v>
          </cell>
          <cell r="C786">
            <v>51.329000000000001</v>
          </cell>
          <cell r="D786">
            <v>11.49</v>
          </cell>
          <cell r="E786">
            <v>14.93</v>
          </cell>
        </row>
        <row r="787">
          <cell r="B787">
            <v>38561</v>
          </cell>
          <cell r="C787">
            <v>151.43</v>
          </cell>
          <cell r="D787">
            <v>11.36</v>
          </cell>
          <cell r="E787">
            <v>14.93</v>
          </cell>
        </row>
        <row r="788">
          <cell r="B788">
            <v>38562</v>
          </cell>
          <cell r="C788">
            <v>37.716000000000001</v>
          </cell>
          <cell r="D788">
            <v>11.3</v>
          </cell>
          <cell r="E788">
            <v>14.93</v>
          </cell>
        </row>
        <row r="789">
          <cell r="B789">
            <v>38565</v>
          </cell>
          <cell r="C789">
            <v>66.222000000000008</v>
          </cell>
          <cell r="D789">
            <v>10.85</v>
          </cell>
          <cell r="E789">
            <v>14.93</v>
          </cell>
        </row>
        <row r="790">
          <cell r="B790">
            <v>38566</v>
          </cell>
          <cell r="C790">
            <v>68.995000000000005</v>
          </cell>
          <cell r="D790">
            <v>11.28</v>
          </cell>
          <cell r="E790">
            <v>14.93</v>
          </cell>
        </row>
        <row r="791">
          <cell r="B791">
            <v>38567</v>
          </cell>
          <cell r="C791">
            <v>59.017000000000003</v>
          </cell>
          <cell r="D791">
            <v>11.286</v>
          </cell>
          <cell r="E791">
            <v>14.93</v>
          </cell>
        </row>
        <row r="792">
          <cell r="B792">
            <v>38568</v>
          </cell>
          <cell r="C792">
            <v>26.530999999999999</v>
          </cell>
          <cell r="D792">
            <v>10.84</v>
          </cell>
          <cell r="E792">
            <v>14.93</v>
          </cell>
        </row>
        <row r="793">
          <cell r="B793">
            <v>38569</v>
          </cell>
          <cell r="C793">
            <v>11.597</v>
          </cell>
          <cell r="D793">
            <v>11.040000000000001</v>
          </cell>
          <cell r="E793">
            <v>14.93</v>
          </cell>
        </row>
        <row r="794">
          <cell r="B794">
            <v>38572</v>
          </cell>
          <cell r="C794">
            <v>12.478</v>
          </cell>
          <cell r="D794">
            <v>11.02</v>
          </cell>
          <cell r="E794">
            <v>14.93</v>
          </cell>
        </row>
        <row r="795">
          <cell r="B795">
            <v>38573</v>
          </cell>
          <cell r="C795">
            <v>6.1360000000000001</v>
          </cell>
          <cell r="D795">
            <v>10.94</v>
          </cell>
          <cell r="E795">
            <v>14.93</v>
          </cell>
        </row>
        <row r="796">
          <cell r="B796">
            <v>38574</v>
          </cell>
          <cell r="C796">
            <v>48.302999999999997</v>
          </cell>
          <cell r="D796">
            <v>10.27</v>
          </cell>
          <cell r="E796">
            <v>14.93</v>
          </cell>
        </row>
        <row r="797">
          <cell r="B797">
            <v>38575</v>
          </cell>
          <cell r="C797">
            <v>32.701000000000001</v>
          </cell>
          <cell r="D797">
            <v>10.600000000000001</v>
          </cell>
          <cell r="E797">
            <v>14.93</v>
          </cell>
        </row>
        <row r="798">
          <cell r="B798">
            <v>38576</v>
          </cell>
          <cell r="C798">
            <v>32.148999999999994</v>
          </cell>
          <cell r="D798">
            <v>10.18</v>
          </cell>
          <cell r="E798">
            <v>14.93</v>
          </cell>
        </row>
        <row r="799">
          <cell r="B799">
            <v>38579</v>
          </cell>
          <cell r="C799">
            <v>23.150999999999996</v>
          </cell>
          <cell r="D799">
            <v>10.91</v>
          </cell>
          <cell r="E799">
            <v>14.93</v>
          </cell>
        </row>
        <row r="800">
          <cell r="B800">
            <v>38580</v>
          </cell>
          <cell r="C800">
            <v>22.85</v>
          </cell>
          <cell r="D800">
            <v>10.86</v>
          </cell>
          <cell r="E800">
            <v>14.93</v>
          </cell>
        </row>
        <row r="801">
          <cell r="B801">
            <v>38581</v>
          </cell>
          <cell r="C801">
            <v>108.64599999999999</v>
          </cell>
          <cell r="D801">
            <v>10.040000000000001</v>
          </cell>
          <cell r="E801">
            <v>14.93</v>
          </cell>
        </row>
        <row r="802">
          <cell r="B802">
            <v>38582</v>
          </cell>
          <cell r="C802">
            <v>11.577999999999999</v>
          </cell>
          <cell r="D802">
            <v>10.25</v>
          </cell>
          <cell r="E802">
            <v>14.93</v>
          </cell>
        </row>
        <row r="803">
          <cell r="B803">
            <v>38583</v>
          </cell>
          <cell r="C803">
            <v>14.374999999999998</v>
          </cell>
          <cell r="D803">
            <v>10.08</v>
          </cell>
          <cell r="E803">
            <v>14.93</v>
          </cell>
        </row>
        <row r="804">
          <cell r="B804">
            <v>38586</v>
          </cell>
          <cell r="C804">
            <v>24.200000000000003</v>
          </cell>
          <cell r="D804">
            <v>10.14</v>
          </cell>
          <cell r="E804">
            <v>14.93</v>
          </cell>
        </row>
        <row r="805">
          <cell r="B805">
            <v>38587</v>
          </cell>
          <cell r="C805">
            <v>38.273999999999994</v>
          </cell>
          <cell r="D805">
            <v>9.98</v>
          </cell>
          <cell r="E805">
            <v>14.93</v>
          </cell>
        </row>
        <row r="806">
          <cell r="B806">
            <v>38588</v>
          </cell>
          <cell r="C806">
            <v>22.4</v>
          </cell>
          <cell r="D806">
            <v>9.9700000000000006</v>
          </cell>
          <cell r="E806">
            <v>14.93</v>
          </cell>
        </row>
        <row r="807">
          <cell r="B807">
            <v>38589</v>
          </cell>
          <cell r="C807">
            <v>29.623999999999999</v>
          </cell>
          <cell r="D807">
            <v>9.8800000000000008</v>
          </cell>
          <cell r="E807">
            <v>14.93</v>
          </cell>
        </row>
        <row r="808">
          <cell r="B808">
            <v>38590</v>
          </cell>
          <cell r="C808">
            <v>16.172000000000001</v>
          </cell>
          <cell r="D808">
            <v>10.14</v>
          </cell>
          <cell r="E808">
            <v>14.93</v>
          </cell>
        </row>
        <row r="809">
          <cell r="B809">
            <v>38593</v>
          </cell>
          <cell r="C809">
            <v>9.5190000000000001</v>
          </cell>
          <cell r="D809">
            <v>10</v>
          </cell>
          <cell r="E809">
            <v>14.93</v>
          </cell>
        </row>
        <row r="810">
          <cell r="B810">
            <v>38594</v>
          </cell>
          <cell r="C810">
            <v>18.48</v>
          </cell>
          <cell r="D810">
            <v>9.69</v>
          </cell>
          <cell r="E810">
            <v>14.93</v>
          </cell>
        </row>
        <row r="811">
          <cell r="B811">
            <v>38595</v>
          </cell>
          <cell r="C811">
            <v>19.025999999999996</v>
          </cell>
          <cell r="D811">
            <v>10.06</v>
          </cell>
          <cell r="E811">
            <v>14.93</v>
          </cell>
        </row>
        <row r="812">
          <cell r="B812">
            <v>38596</v>
          </cell>
          <cell r="C812">
            <v>20.852</v>
          </cell>
          <cell r="D812">
            <v>10</v>
          </cell>
          <cell r="E812">
            <v>14.93</v>
          </cell>
        </row>
        <row r="813">
          <cell r="B813">
            <v>38597</v>
          </cell>
          <cell r="C813">
            <v>14.945</v>
          </cell>
          <cell r="D813">
            <v>10.23</v>
          </cell>
          <cell r="E813">
            <v>14.93</v>
          </cell>
        </row>
        <row r="814">
          <cell r="B814">
            <v>38600</v>
          </cell>
          <cell r="C814">
            <v>14.945</v>
          </cell>
          <cell r="D814">
            <v>10.23</v>
          </cell>
          <cell r="E814">
            <v>14.93</v>
          </cell>
        </row>
        <row r="815">
          <cell r="B815">
            <v>38601</v>
          </cell>
          <cell r="C815">
            <v>68.802000000000007</v>
          </cell>
          <cell r="D815">
            <v>9.84</v>
          </cell>
          <cell r="E815">
            <v>14.93</v>
          </cell>
        </row>
        <row r="816">
          <cell r="B816">
            <v>38602</v>
          </cell>
          <cell r="C816">
            <v>36.623999999999995</v>
          </cell>
          <cell r="D816">
            <v>9.9</v>
          </cell>
          <cell r="E816">
            <v>14.93</v>
          </cell>
        </row>
        <row r="817">
          <cell r="B817">
            <v>38603</v>
          </cell>
          <cell r="C817">
            <v>26.738</v>
          </cell>
          <cell r="D817">
            <v>9.6000000000000014</v>
          </cell>
          <cell r="E817">
            <v>14.93</v>
          </cell>
        </row>
        <row r="818">
          <cell r="B818">
            <v>38604</v>
          </cell>
          <cell r="C818">
            <v>8.968</v>
          </cell>
          <cell r="D818">
            <v>9.83</v>
          </cell>
          <cell r="E818">
            <v>14.93</v>
          </cell>
        </row>
        <row r="819">
          <cell r="B819">
            <v>38607</v>
          </cell>
          <cell r="C819">
            <v>25.373999999999999</v>
          </cell>
          <cell r="D819">
            <v>9.67</v>
          </cell>
          <cell r="E819">
            <v>14.93</v>
          </cell>
        </row>
        <row r="820">
          <cell r="B820">
            <v>38608</v>
          </cell>
          <cell r="C820">
            <v>18.338000000000001</v>
          </cell>
          <cell r="D820">
            <v>9.61</v>
          </cell>
          <cell r="E820">
            <v>14.93</v>
          </cell>
        </row>
        <row r="821">
          <cell r="B821">
            <v>38609</v>
          </cell>
          <cell r="C821">
            <v>39.004999999999995</v>
          </cell>
          <cell r="D821">
            <v>9.7900000000000009</v>
          </cell>
          <cell r="E821">
            <v>14.93</v>
          </cell>
        </row>
        <row r="822">
          <cell r="B822">
            <v>38610</v>
          </cell>
          <cell r="C822">
            <v>4.343</v>
          </cell>
          <cell r="D822">
            <v>9.91</v>
          </cell>
          <cell r="E822">
            <v>14.93</v>
          </cell>
        </row>
        <row r="823">
          <cell r="B823">
            <v>38611</v>
          </cell>
          <cell r="C823">
            <v>5.9400000000000013</v>
          </cell>
          <cell r="D823">
            <v>9.8800000000000008</v>
          </cell>
          <cell r="E823">
            <v>14.93</v>
          </cell>
        </row>
        <row r="824">
          <cell r="B824">
            <v>38614</v>
          </cell>
          <cell r="C824">
            <v>13.333</v>
          </cell>
          <cell r="D824">
            <v>9.68</v>
          </cell>
          <cell r="E824">
            <v>14.93</v>
          </cell>
        </row>
        <row r="825">
          <cell r="B825">
            <v>38615</v>
          </cell>
          <cell r="C825">
            <v>26.658999999999999</v>
          </cell>
          <cell r="D825">
            <v>9.5299999999999994</v>
          </cell>
          <cell r="E825">
            <v>14.93</v>
          </cell>
        </row>
        <row r="826">
          <cell r="B826">
            <v>38616</v>
          </cell>
          <cell r="C826">
            <v>15.883999999999999</v>
          </cell>
          <cell r="D826">
            <v>9.59</v>
          </cell>
          <cell r="E826">
            <v>14.93</v>
          </cell>
        </row>
        <row r="827">
          <cell r="B827">
            <v>38617</v>
          </cell>
          <cell r="C827">
            <v>15.538</v>
          </cell>
          <cell r="D827">
            <v>9.44</v>
          </cell>
          <cell r="E827">
            <v>14.93</v>
          </cell>
        </row>
        <row r="828">
          <cell r="B828">
            <v>38618</v>
          </cell>
          <cell r="C828">
            <v>20.03</v>
          </cell>
          <cell r="D828">
            <v>9.34</v>
          </cell>
          <cell r="E828">
            <v>14.93</v>
          </cell>
        </row>
        <row r="829">
          <cell r="B829">
            <v>38621</v>
          </cell>
          <cell r="C829">
            <v>6.7500000000000009</v>
          </cell>
          <cell r="D829">
            <v>9.27</v>
          </cell>
          <cell r="E829">
            <v>14.93</v>
          </cell>
        </row>
        <row r="830">
          <cell r="B830">
            <v>38622</v>
          </cell>
          <cell r="C830">
            <v>15.21</v>
          </cell>
          <cell r="D830">
            <v>9.1</v>
          </cell>
          <cell r="E830">
            <v>14.93</v>
          </cell>
        </row>
        <row r="831">
          <cell r="B831">
            <v>38623</v>
          </cell>
          <cell r="C831">
            <v>18.605999999999998</v>
          </cell>
          <cell r="D831">
            <v>9.1</v>
          </cell>
          <cell r="E831">
            <v>14.93</v>
          </cell>
        </row>
        <row r="832">
          <cell r="B832">
            <v>38624</v>
          </cell>
          <cell r="C832">
            <v>3.7679999999999998</v>
          </cell>
          <cell r="D832">
            <v>9.2025000000000006</v>
          </cell>
          <cell r="E832">
            <v>14.93</v>
          </cell>
        </row>
        <row r="833">
          <cell r="B833">
            <v>38625</v>
          </cell>
          <cell r="C833">
            <v>23.917999999999999</v>
          </cell>
          <cell r="D833">
            <v>9.09</v>
          </cell>
          <cell r="E833">
            <v>14.93</v>
          </cell>
        </row>
        <row r="834">
          <cell r="B834">
            <v>38628</v>
          </cell>
          <cell r="C834">
            <v>3.5</v>
          </cell>
          <cell r="D834">
            <v>9.18</v>
          </cell>
          <cell r="E834">
            <v>14.93</v>
          </cell>
        </row>
        <row r="835">
          <cell r="B835">
            <v>38629</v>
          </cell>
          <cell r="C835">
            <v>14.948999999999998</v>
          </cell>
          <cell r="D835">
            <v>9.15</v>
          </cell>
          <cell r="E835">
            <v>14.93</v>
          </cell>
        </row>
        <row r="836">
          <cell r="B836">
            <v>38630</v>
          </cell>
          <cell r="C836">
            <v>11.250000000000002</v>
          </cell>
          <cell r="D836">
            <v>9.06</v>
          </cell>
          <cell r="E836">
            <v>14.93</v>
          </cell>
        </row>
        <row r="837">
          <cell r="B837">
            <v>38631</v>
          </cell>
          <cell r="C837">
            <v>8.8120000000000012</v>
          </cell>
          <cell r="D837">
            <v>9.1</v>
          </cell>
          <cell r="E837">
            <v>14.93</v>
          </cell>
        </row>
        <row r="838">
          <cell r="B838">
            <v>38632</v>
          </cell>
          <cell r="C838">
            <v>7.9</v>
          </cell>
          <cell r="D838">
            <v>9.17</v>
          </cell>
          <cell r="E838">
            <v>14.93</v>
          </cell>
        </row>
        <row r="839">
          <cell r="B839">
            <v>38635</v>
          </cell>
          <cell r="C839">
            <v>3.8800000000000003</v>
          </cell>
          <cell r="D839">
            <v>9.2900000000000009</v>
          </cell>
          <cell r="E839">
            <v>14.93</v>
          </cell>
        </row>
        <row r="840">
          <cell r="B840">
            <v>38636</v>
          </cell>
          <cell r="C840">
            <v>27.992000000000001</v>
          </cell>
          <cell r="D840">
            <v>9.08</v>
          </cell>
          <cell r="E840">
            <v>14.93</v>
          </cell>
        </row>
        <row r="841">
          <cell r="B841">
            <v>38637</v>
          </cell>
          <cell r="C841">
            <v>21.518999999999998</v>
          </cell>
          <cell r="D841">
            <v>9.02</v>
          </cell>
          <cell r="E841">
            <v>14.93</v>
          </cell>
        </row>
        <row r="842">
          <cell r="B842">
            <v>38638</v>
          </cell>
          <cell r="C842">
            <v>15.844000000000001</v>
          </cell>
          <cell r="D842">
            <v>8.7900000000000009</v>
          </cell>
          <cell r="E842">
            <v>14.93</v>
          </cell>
        </row>
        <row r="843">
          <cell r="B843">
            <v>38639</v>
          </cell>
          <cell r="C843">
            <v>3.5</v>
          </cell>
          <cell r="D843">
            <v>8.65</v>
          </cell>
          <cell r="E843">
            <v>14.93</v>
          </cell>
        </row>
        <row r="844">
          <cell r="B844">
            <v>38642</v>
          </cell>
          <cell r="C844">
            <v>8.4980000000000011</v>
          </cell>
          <cell r="D844">
            <v>8.7100000000000009</v>
          </cell>
          <cell r="E844">
            <v>14.93</v>
          </cell>
        </row>
        <row r="845">
          <cell r="B845">
            <v>38643</v>
          </cell>
          <cell r="C845">
            <v>20.400000000000002</v>
          </cell>
          <cell r="D845">
            <v>8.4499999999999993</v>
          </cell>
          <cell r="E845">
            <v>14.93</v>
          </cell>
        </row>
        <row r="846">
          <cell r="B846">
            <v>38644</v>
          </cell>
          <cell r="C846">
            <v>9.0129999999999999</v>
          </cell>
          <cell r="D846">
            <v>8.370000000000001</v>
          </cell>
          <cell r="E846">
            <v>14.93</v>
          </cell>
        </row>
        <row r="847">
          <cell r="B847">
            <v>38645</v>
          </cell>
          <cell r="C847">
            <v>13.209</v>
          </cell>
          <cell r="D847">
            <v>8.25</v>
          </cell>
          <cell r="E847">
            <v>14.93</v>
          </cell>
        </row>
        <row r="848">
          <cell r="B848">
            <v>38646</v>
          </cell>
          <cell r="C848">
            <v>22.488999999999997</v>
          </cell>
          <cell r="D848">
            <v>8.0500000000000007</v>
          </cell>
          <cell r="E848">
            <v>14.93</v>
          </cell>
        </row>
        <row r="849">
          <cell r="B849">
            <v>38649</v>
          </cell>
          <cell r="C849">
            <v>7.6369999999999996</v>
          </cell>
          <cell r="D849">
            <v>8.09</v>
          </cell>
          <cell r="E849">
            <v>14.93</v>
          </cell>
        </row>
        <row r="850">
          <cell r="B850">
            <v>38650</v>
          </cell>
          <cell r="C850">
            <v>11.64</v>
          </cell>
          <cell r="D850">
            <v>8.17</v>
          </cell>
          <cell r="E850">
            <v>14.93</v>
          </cell>
        </row>
        <row r="851">
          <cell r="B851">
            <v>38651</v>
          </cell>
          <cell r="C851">
            <v>21.003999999999998</v>
          </cell>
          <cell r="D851">
            <v>8.120000000000001</v>
          </cell>
          <cell r="E851">
            <v>14.93</v>
          </cell>
        </row>
        <row r="852">
          <cell r="B852">
            <v>38652</v>
          </cell>
          <cell r="C852">
            <v>32.195</v>
          </cell>
          <cell r="D852">
            <v>8.06</v>
          </cell>
          <cell r="E852">
            <v>14.93</v>
          </cell>
        </row>
        <row r="853">
          <cell r="B853">
            <v>38653</v>
          </cell>
          <cell r="C853">
            <v>28.980999999999998</v>
          </cell>
          <cell r="D853">
            <v>8.0400000000000009</v>
          </cell>
          <cell r="E853">
            <v>14.93</v>
          </cell>
        </row>
        <row r="854">
          <cell r="B854">
            <v>38656</v>
          </cell>
          <cell r="C854">
            <v>24.891999999999996</v>
          </cell>
          <cell r="D854">
            <v>8.07</v>
          </cell>
          <cell r="E854">
            <v>14.93</v>
          </cell>
        </row>
        <row r="855">
          <cell r="B855">
            <v>38657</v>
          </cell>
          <cell r="C855">
            <v>23.788999999999998</v>
          </cell>
          <cell r="D855">
            <v>8.02</v>
          </cell>
          <cell r="E855">
            <v>14.93</v>
          </cell>
        </row>
        <row r="856">
          <cell r="B856">
            <v>38658</v>
          </cell>
          <cell r="C856">
            <v>46.337999999999994</v>
          </cell>
          <cell r="D856">
            <v>8.02</v>
          </cell>
          <cell r="E856">
            <v>14.93</v>
          </cell>
        </row>
        <row r="857">
          <cell r="B857">
            <v>38659</v>
          </cell>
          <cell r="C857">
            <v>74.251999999999995</v>
          </cell>
          <cell r="D857">
            <v>8.25</v>
          </cell>
          <cell r="E857">
            <v>14.93</v>
          </cell>
        </row>
        <row r="858">
          <cell r="B858">
            <v>38660</v>
          </cell>
          <cell r="C858">
            <v>8.8539999999999992</v>
          </cell>
          <cell r="D858">
            <v>8.3000000000000007</v>
          </cell>
          <cell r="E858">
            <v>14.93</v>
          </cell>
        </row>
        <row r="859">
          <cell r="B859">
            <v>38663</v>
          </cell>
          <cell r="C859">
            <v>27.091000000000001</v>
          </cell>
          <cell r="D859">
            <v>8.33</v>
          </cell>
          <cell r="E859">
            <v>14.93</v>
          </cell>
        </row>
        <row r="860">
          <cell r="B860">
            <v>38664</v>
          </cell>
          <cell r="C860">
            <v>12.817</v>
          </cell>
          <cell r="D860">
            <v>8.2000000000000011</v>
          </cell>
          <cell r="E860">
            <v>14.93</v>
          </cell>
        </row>
        <row r="861">
          <cell r="B861">
            <v>38665</v>
          </cell>
          <cell r="C861">
            <v>7.0200000000000005</v>
          </cell>
          <cell r="D861">
            <v>8.3598999999999997</v>
          </cell>
          <cell r="E861">
            <v>14.93</v>
          </cell>
        </row>
        <row r="862">
          <cell r="B862">
            <v>38666</v>
          </cell>
          <cell r="C862">
            <v>5.0460000000000003</v>
          </cell>
          <cell r="D862">
            <v>8.370000000000001</v>
          </cell>
          <cell r="E862">
            <v>14.93</v>
          </cell>
        </row>
        <row r="863">
          <cell r="B863">
            <v>38667</v>
          </cell>
          <cell r="C863">
            <v>3.0249999999999999</v>
          </cell>
          <cell r="D863">
            <v>8.4600000000000009</v>
          </cell>
          <cell r="E863">
            <v>14.93</v>
          </cell>
        </row>
        <row r="864">
          <cell r="B864">
            <v>38670</v>
          </cell>
          <cell r="C864">
            <v>33.772999999999996</v>
          </cell>
          <cell r="D864">
            <v>8.870000000000001</v>
          </cell>
          <cell r="E864">
            <v>14.93</v>
          </cell>
        </row>
        <row r="865">
          <cell r="B865">
            <v>38671</v>
          </cell>
          <cell r="C865">
            <v>21.59</v>
          </cell>
          <cell r="D865">
            <v>8.7000000000000011</v>
          </cell>
          <cell r="E865">
            <v>14.93</v>
          </cell>
        </row>
        <row r="866">
          <cell r="B866">
            <v>38672</v>
          </cell>
          <cell r="C866">
            <v>19.126999999999999</v>
          </cell>
          <cell r="D866">
            <v>8.7000000000000011</v>
          </cell>
          <cell r="E866">
            <v>14.93</v>
          </cell>
        </row>
        <row r="867">
          <cell r="B867">
            <v>38673</v>
          </cell>
          <cell r="C867">
            <v>4.0900000000000007</v>
          </cell>
          <cell r="D867">
            <v>8.85</v>
          </cell>
          <cell r="E867">
            <v>14.93</v>
          </cell>
        </row>
        <row r="868">
          <cell r="B868">
            <v>38674</v>
          </cell>
          <cell r="C868">
            <v>36.1</v>
          </cell>
          <cell r="D868">
            <v>8.92</v>
          </cell>
          <cell r="E868">
            <v>14.93</v>
          </cell>
        </row>
        <row r="869">
          <cell r="B869">
            <v>38677</v>
          </cell>
          <cell r="C869">
            <v>12.511999999999999</v>
          </cell>
          <cell r="D869">
            <v>9.120000000000001</v>
          </cell>
          <cell r="E869">
            <v>14.93</v>
          </cell>
        </row>
        <row r="870">
          <cell r="B870">
            <v>38678</v>
          </cell>
          <cell r="C870">
            <v>28.790999999999997</v>
          </cell>
          <cell r="D870">
            <v>9.09</v>
          </cell>
          <cell r="E870">
            <v>14.93</v>
          </cell>
        </row>
        <row r="871">
          <cell r="B871">
            <v>38679</v>
          </cell>
          <cell r="C871">
            <v>10.225999999999999</v>
          </cell>
          <cell r="D871">
            <v>9.1</v>
          </cell>
          <cell r="E871">
            <v>14.93</v>
          </cell>
        </row>
        <row r="872">
          <cell r="B872">
            <v>38680</v>
          </cell>
          <cell r="C872">
            <v>10.225999999999999</v>
          </cell>
          <cell r="D872">
            <v>9.1</v>
          </cell>
          <cell r="E872">
            <v>14.93</v>
          </cell>
        </row>
        <row r="873">
          <cell r="B873">
            <v>38681</v>
          </cell>
          <cell r="C873">
            <v>7.3100000000000005</v>
          </cell>
          <cell r="D873">
            <v>9.11</v>
          </cell>
          <cell r="E873">
            <v>14.93</v>
          </cell>
        </row>
        <row r="874">
          <cell r="B874">
            <v>38684</v>
          </cell>
          <cell r="C874">
            <v>12.888</v>
          </cell>
          <cell r="D874">
            <v>9.14</v>
          </cell>
          <cell r="E874">
            <v>14.93</v>
          </cell>
        </row>
        <row r="875">
          <cell r="B875">
            <v>38685</v>
          </cell>
          <cell r="C875">
            <v>11.968999999999999</v>
          </cell>
          <cell r="D875">
            <v>9.14</v>
          </cell>
          <cell r="E875">
            <v>14.93</v>
          </cell>
        </row>
        <row r="876">
          <cell r="B876">
            <v>38686</v>
          </cell>
          <cell r="C876">
            <v>4.6979999999999995</v>
          </cell>
          <cell r="D876">
            <v>9.07</v>
          </cell>
          <cell r="E876">
            <v>14.93</v>
          </cell>
        </row>
        <row r="877">
          <cell r="B877">
            <v>38687</v>
          </cell>
          <cell r="C877">
            <v>43.807000000000002</v>
          </cell>
          <cell r="D877">
            <v>8.51</v>
          </cell>
          <cell r="E877">
            <v>14.93</v>
          </cell>
        </row>
        <row r="878">
          <cell r="B878">
            <v>38688</v>
          </cell>
          <cell r="C878">
            <v>34.623999999999995</v>
          </cell>
          <cell r="D878">
            <v>9</v>
          </cell>
          <cell r="E878">
            <v>14.93</v>
          </cell>
        </row>
        <row r="879">
          <cell r="B879">
            <v>38691</v>
          </cell>
          <cell r="C879">
            <v>36.061999999999998</v>
          </cell>
          <cell r="D879">
            <v>8.3800000000000008</v>
          </cell>
          <cell r="E879">
            <v>14.93</v>
          </cell>
        </row>
        <row r="880">
          <cell r="B880">
            <v>38692</v>
          </cell>
          <cell r="C880">
            <v>57.730000000000004</v>
          </cell>
          <cell r="D880">
            <v>8.1</v>
          </cell>
          <cell r="E880">
            <v>14.93</v>
          </cell>
        </row>
        <row r="881">
          <cell r="B881">
            <v>38693</v>
          </cell>
          <cell r="C881">
            <v>21.6</v>
          </cell>
          <cell r="D881">
            <v>8.14</v>
          </cell>
          <cell r="E881">
            <v>14.93</v>
          </cell>
        </row>
        <row r="882">
          <cell r="B882">
            <v>38694</v>
          </cell>
          <cell r="C882">
            <v>46.984999999999999</v>
          </cell>
          <cell r="D882">
            <v>8.0400000000000009</v>
          </cell>
          <cell r="E882">
            <v>14.93</v>
          </cell>
        </row>
        <row r="883">
          <cell r="B883">
            <v>38695</v>
          </cell>
          <cell r="C883">
            <v>34.174999999999997</v>
          </cell>
          <cell r="D883">
            <v>8.120000000000001</v>
          </cell>
          <cell r="E883">
            <v>14.93</v>
          </cell>
        </row>
        <row r="884">
          <cell r="B884">
            <v>38698</v>
          </cell>
          <cell r="C884">
            <v>28.652000000000001</v>
          </cell>
          <cell r="D884">
            <v>8.16</v>
          </cell>
          <cell r="E884">
            <v>14.93</v>
          </cell>
        </row>
        <row r="885">
          <cell r="B885">
            <v>38699</v>
          </cell>
          <cell r="C885">
            <v>32.484999999999999</v>
          </cell>
          <cell r="D885">
            <v>8.120000000000001</v>
          </cell>
          <cell r="E885">
            <v>14.93</v>
          </cell>
        </row>
        <row r="886">
          <cell r="B886">
            <v>38700</v>
          </cell>
          <cell r="C886">
            <v>64.547999999999988</v>
          </cell>
          <cell r="D886">
            <v>8.2201000000000004</v>
          </cell>
          <cell r="E886">
            <v>14.93</v>
          </cell>
        </row>
        <row r="887">
          <cell r="B887">
            <v>38701</v>
          </cell>
          <cell r="C887">
            <v>30.490000000000002</v>
          </cell>
          <cell r="D887">
            <v>8.15</v>
          </cell>
          <cell r="E887">
            <v>14.93</v>
          </cell>
        </row>
        <row r="888">
          <cell r="B888">
            <v>38702</v>
          </cell>
          <cell r="C888">
            <v>50.270999999999994</v>
          </cell>
          <cell r="D888">
            <v>8.2100000000000009</v>
          </cell>
          <cell r="E888">
            <v>14.93</v>
          </cell>
        </row>
        <row r="889">
          <cell r="B889">
            <v>38705</v>
          </cell>
          <cell r="C889">
            <v>13.943</v>
          </cell>
          <cell r="D889">
            <v>8.2799999999999994</v>
          </cell>
          <cell r="E889">
            <v>14.93</v>
          </cell>
        </row>
        <row r="890">
          <cell r="B890">
            <v>38706</v>
          </cell>
          <cell r="C890">
            <v>29.907</v>
          </cell>
          <cell r="D890">
            <v>8.41</v>
          </cell>
          <cell r="E890">
            <v>14.93</v>
          </cell>
        </row>
        <row r="891">
          <cell r="B891">
            <v>38707</v>
          </cell>
          <cell r="C891">
            <v>48.388999999999996</v>
          </cell>
          <cell r="D891">
            <v>8.23</v>
          </cell>
          <cell r="E891">
            <v>14.93</v>
          </cell>
        </row>
        <row r="892">
          <cell r="B892">
            <v>38708</v>
          </cell>
          <cell r="C892">
            <v>89.103000000000009</v>
          </cell>
          <cell r="D892">
            <v>8.43</v>
          </cell>
          <cell r="E892">
            <v>14.93</v>
          </cell>
        </row>
        <row r="893">
          <cell r="B893">
            <v>38709</v>
          </cell>
          <cell r="C893">
            <v>20.164999999999999</v>
          </cell>
          <cell r="D893">
            <v>8.4</v>
          </cell>
          <cell r="E893">
            <v>14.93</v>
          </cell>
        </row>
        <row r="894">
          <cell r="B894">
            <v>38712</v>
          </cell>
          <cell r="C894">
            <v>20.164999999999999</v>
          </cell>
          <cell r="D894">
            <v>8.4</v>
          </cell>
          <cell r="E894">
            <v>14.93</v>
          </cell>
        </row>
        <row r="895">
          <cell r="B895">
            <v>38713</v>
          </cell>
          <cell r="C895">
            <v>34.217999999999996</v>
          </cell>
          <cell r="D895">
            <v>8.4700000000000006</v>
          </cell>
          <cell r="E895">
            <v>14.93</v>
          </cell>
        </row>
        <row r="896">
          <cell r="B896">
            <v>38714</v>
          </cell>
          <cell r="C896">
            <v>36.866999999999997</v>
          </cell>
          <cell r="D896">
            <v>8.3800000000000008</v>
          </cell>
          <cell r="E896">
            <v>14.93</v>
          </cell>
        </row>
        <row r="897">
          <cell r="B897">
            <v>38715</v>
          </cell>
          <cell r="C897">
            <v>23.270000000000003</v>
          </cell>
          <cell r="D897">
            <v>8.36</v>
          </cell>
          <cell r="E897">
            <v>14.93</v>
          </cell>
        </row>
        <row r="898">
          <cell r="B898">
            <v>38716</v>
          </cell>
          <cell r="C898">
            <v>25.3</v>
          </cell>
          <cell r="D898">
            <v>8.33</v>
          </cell>
          <cell r="E898">
            <v>14.93</v>
          </cell>
        </row>
        <row r="899">
          <cell r="B899">
            <v>38719</v>
          </cell>
          <cell r="C899">
            <v>25.3</v>
          </cell>
          <cell r="D899">
            <v>8.33</v>
          </cell>
          <cell r="E899">
            <v>14.93</v>
          </cell>
        </row>
        <row r="900">
          <cell r="B900">
            <v>38720</v>
          </cell>
          <cell r="C900">
            <v>30.251999999999999</v>
          </cell>
          <cell r="D900">
            <v>8.34</v>
          </cell>
          <cell r="E900">
            <v>14.93</v>
          </cell>
        </row>
        <row r="901">
          <cell r="B901">
            <v>38721</v>
          </cell>
          <cell r="C901">
            <v>28.225000000000001</v>
          </cell>
          <cell r="D901">
            <v>8.49</v>
          </cell>
          <cell r="E901">
            <v>14.93</v>
          </cell>
        </row>
        <row r="902">
          <cell r="B902">
            <v>38722</v>
          </cell>
          <cell r="C902">
            <v>19.680000000000003</v>
          </cell>
          <cell r="D902">
            <v>8.81</v>
          </cell>
          <cell r="E902">
            <v>14.93</v>
          </cell>
        </row>
        <row r="903">
          <cell r="B903">
            <v>38723</v>
          </cell>
          <cell r="C903">
            <v>30.920999999999996</v>
          </cell>
          <cell r="D903">
            <v>8.59</v>
          </cell>
          <cell r="E903">
            <v>14.93</v>
          </cell>
        </row>
        <row r="904">
          <cell r="B904">
            <v>38726</v>
          </cell>
          <cell r="C904">
            <v>19.887999999999998</v>
          </cell>
          <cell r="D904">
            <v>8.84</v>
          </cell>
          <cell r="E904">
            <v>14.93</v>
          </cell>
        </row>
        <row r="905">
          <cell r="B905">
            <v>38727</v>
          </cell>
          <cell r="C905">
            <v>26.308</v>
          </cell>
          <cell r="D905">
            <v>9.01</v>
          </cell>
          <cell r="E905">
            <v>14.93</v>
          </cell>
        </row>
        <row r="906">
          <cell r="B906">
            <v>38728</v>
          </cell>
          <cell r="C906">
            <v>17.763999999999999</v>
          </cell>
          <cell r="D906">
            <v>8.77</v>
          </cell>
          <cell r="E906">
            <v>14.93</v>
          </cell>
        </row>
        <row r="907">
          <cell r="B907">
            <v>38729</v>
          </cell>
          <cell r="C907">
            <v>29.422000000000001</v>
          </cell>
          <cell r="D907">
            <v>8.9700000000000006</v>
          </cell>
          <cell r="E907">
            <v>14.93</v>
          </cell>
        </row>
        <row r="908">
          <cell r="B908">
            <v>38730</v>
          </cell>
          <cell r="C908">
            <v>11.946</v>
          </cell>
          <cell r="D908">
            <v>9.25</v>
          </cell>
          <cell r="E908">
            <v>14.93</v>
          </cell>
        </row>
        <row r="909">
          <cell r="B909">
            <v>38733</v>
          </cell>
          <cell r="C909">
            <v>11.946</v>
          </cell>
          <cell r="D909">
            <v>9.25</v>
          </cell>
          <cell r="E909">
            <v>14.93</v>
          </cell>
        </row>
        <row r="910">
          <cell r="B910">
            <v>38734</v>
          </cell>
          <cell r="C910">
            <v>37.241</v>
          </cell>
          <cell r="D910">
            <v>9.4500000000000011</v>
          </cell>
          <cell r="E910">
            <v>14.93</v>
          </cell>
        </row>
        <row r="911">
          <cell r="B911">
            <v>38735</v>
          </cell>
          <cell r="C911">
            <v>27.711999999999996</v>
          </cell>
          <cell r="D911">
            <v>9.52</v>
          </cell>
          <cell r="E911">
            <v>14.93</v>
          </cell>
        </row>
        <row r="912">
          <cell r="B912">
            <v>38736</v>
          </cell>
          <cell r="C912">
            <v>26.026999999999997</v>
          </cell>
          <cell r="D912">
            <v>9.5400000000000009</v>
          </cell>
          <cell r="E912">
            <v>14.93</v>
          </cell>
        </row>
        <row r="913">
          <cell r="B913">
            <v>38737</v>
          </cell>
          <cell r="C913">
            <v>19.591999999999999</v>
          </cell>
          <cell r="D913">
            <v>9.7000000000000011</v>
          </cell>
          <cell r="E913">
            <v>14.93</v>
          </cell>
        </row>
        <row r="914">
          <cell r="B914">
            <v>38740</v>
          </cell>
          <cell r="C914">
            <v>80.021999999999991</v>
          </cell>
          <cell r="D914">
            <v>9.99</v>
          </cell>
          <cell r="E914">
            <v>14.93</v>
          </cell>
        </row>
        <row r="915">
          <cell r="B915">
            <v>38741</v>
          </cell>
          <cell r="C915">
            <v>31.592999999999996</v>
          </cell>
          <cell r="D915">
            <v>10.35</v>
          </cell>
          <cell r="E915">
            <v>14.93</v>
          </cell>
        </row>
        <row r="916">
          <cell r="B916">
            <v>38742</v>
          </cell>
          <cell r="C916">
            <v>37.290999999999997</v>
          </cell>
          <cell r="D916">
            <v>10.26</v>
          </cell>
          <cell r="E916">
            <v>14.93</v>
          </cell>
        </row>
        <row r="917">
          <cell r="B917">
            <v>38743</v>
          </cell>
          <cell r="C917">
            <v>29.951999999999998</v>
          </cell>
          <cell r="D917">
            <v>10.050000000000001</v>
          </cell>
          <cell r="E917">
            <v>14.93</v>
          </cell>
        </row>
        <row r="918">
          <cell r="B918">
            <v>38744</v>
          </cell>
          <cell r="C918">
            <v>16.166</v>
          </cell>
          <cell r="D918">
            <v>10.200000000000001</v>
          </cell>
          <cell r="E918">
            <v>14.93</v>
          </cell>
        </row>
        <row r="919">
          <cell r="B919">
            <v>38747</v>
          </cell>
          <cell r="C919">
            <v>20.03</v>
          </cell>
          <cell r="D919">
            <v>10.220000000000001</v>
          </cell>
          <cell r="E919">
            <v>14.93</v>
          </cell>
        </row>
        <row r="920">
          <cell r="B920">
            <v>38748</v>
          </cell>
          <cell r="C920">
            <v>14.473999999999998</v>
          </cell>
          <cell r="D920">
            <v>10.210000000000001</v>
          </cell>
          <cell r="E920">
            <v>14.93</v>
          </cell>
        </row>
        <row r="921">
          <cell r="B921">
            <v>38749</v>
          </cell>
          <cell r="C921">
            <v>11</v>
          </cell>
          <cell r="D921">
            <v>10.19</v>
          </cell>
          <cell r="E921">
            <v>14.93</v>
          </cell>
        </row>
        <row r="922">
          <cell r="B922">
            <v>38750</v>
          </cell>
          <cell r="C922">
            <v>9.2160000000000011</v>
          </cell>
          <cell r="D922">
            <v>10.220000000000001</v>
          </cell>
          <cell r="E922">
            <v>14.93</v>
          </cell>
        </row>
        <row r="923">
          <cell r="B923">
            <v>38751</v>
          </cell>
          <cell r="C923">
            <v>9.3069999999999986</v>
          </cell>
          <cell r="D923">
            <v>10.24</v>
          </cell>
          <cell r="E923">
            <v>14.93</v>
          </cell>
        </row>
        <row r="924">
          <cell r="B924">
            <v>38754</v>
          </cell>
          <cell r="C924">
            <v>17.425000000000001</v>
          </cell>
          <cell r="D924">
            <v>10.25</v>
          </cell>
          <cell r="E924">
            <v>14.93</v>
          </cell>
        </row>
        <row r="925">
          <cell r="B925">
            <v>38755</v>
          </cell>
          <cell r="C925">
            <v>12.567</v>
          </cell>
          <cell r="D925">
            <v>10.130000000000001</v>
          </cell>
          <cell r="E925">
            <v>14.93</v>
          </cell>
        </row>
        <row r="926">
          <cell r="B926">
            <v>38756</v>
          </cell>
          <cell r="C926">
            <v>6.2000000000000011</v>
          </cell>
          <cell r="D926">
            <v>10.100000000000001</v>
          </cell>
          <cell r="E926">
            <v>14.93</v>
          </cell>
        </row>
        <row r="927">
          <cell r="B927">
            <v>38757</v>
          </cell>
          <cell r="C927">
            <v>11.780000000000001</v>
          </cell>
          <cell r="D927">
            <v>10.100000000000001</v>
          </cell>
          <cell r="E927">
            <v>14.93</v>
          </cell>
        </row>
        <row r="928">
          <cell r="B928">
            <v>38758</v>
          </cell>
          <cell r="C928">
            <v>14.63</v>
          </cell>
          <cell r="D928">
            <v>10.25</v>
          </cell>
          <cell r="E928">
            <v>14.93</v>
          </cell>
        </row>
        <row r="929">
          <cell r="B929">
            <v>38761</v>
          </cell>
          <cell r="C929">
            <v>21.599</v>
          </cell>
          <cell r="D929">
            <v>9.99</v>
          </cell>
          <cell r="E929">
            <v>14.93</v>
          </cell>
        </row>
        <row r="930">
          <cell r="B930">
            <v>38762</v>
          </cell>
          <cell r="C930">
            <v>5</v>
          </cell>
          <cell r="D930">
            <v>10.040000000000001</v>
          </cell>
          <cell r="E930">
            <v>14.93</v>
          </cell>
        </row>
        <row r="931">
          <cell r="B931">
            <v>38763</v>
          </cell>
          <cell r="C931">
            <v>5.7429999999999994</v>
          </cell>
          <cell r="D931">
            <v>10.06</v>
          </cell>
          <cell r="E931">
            <v>14.93</v>
          </cell>
        </row>
        <row r="932">
          <cell r="B932">
            <v>38764</v>
          </cell>
          <cell r="C932">
            <v>9.3189999999999991</v>
          </cell>
          <cell r="D932">
            <v>10.07</v>
          </cell>
          <cell r="E932">
            <v>14.93</v>
          </cell>
        </row>
        <row r="933">
          <cell r="B933">
            <v>38765</v>
          </cell>
          <cell r="C933">
            <v>10.677</v>
          </cell>
          <cell r="D933">
            <v>10.01</v>
          </cell>
          <cell r="E933">
            <v>14.93</v>
          </cell>
        </row>
        <row r="934">
          <cell r="B934">
            <v>38768</v>
          </cell>
          <cell r="C934">
            <v>10.677</v>
          </cell>
          <cell r="D934">
            <v>10.01</v>
          </cell>
          <cell r="E934">
            <v>14.93</v>
          </cell>
        </row>
        <row r="935">
          <cell r="B935">
            <v>38769</v>
          </cell>
          <cell r="C935">
            <v>8.2149999999999999</v>
          </cell>
          <cell r="D935">
            <v>10.09</v>
          </cell>
          <cell r="E935">
            <v>14.93</v>
          </cell>
        </row>
        <row r="936">
          <cell r="B936">
            <v>38770</v>
          </cell>
          <cell r="C936">
            <v>11.780000000000001</v>
          </cell>
          <cell r="D936">
            <v>10</v>
          </cell>
          <cell r="E936">
            <v>14.93</v>
          </cell>
        </row>
        <row r="937">
          <cell r="B937">
            <v>38771</v>
          </cell>
          <cell r="C937">
            <v>26.324999999999999</v>
          </cell>
          <cell r="D937">
            <v>10.14</v>
          </cell>
          <cell r="E937">
            <v>14.93</v>
          </cell>
        </row>
        <row r="938">
          <cell r="B938">
            <v>38772</v>
          </cell>
          <cell r="C938">
            <v>3.3780000000000001</v>
          </cell>
          <cell r="D938">
            <v>10.15</v>
          </cell>
          <cell r="E938">
            <v>14.93</v>
          </cell>
        </row>
        <row r="939">
          <cell r="B939">
            <v>38775</v>
          </cell>
          <cell r="C939">
            <v>11.869</v>
          </cell>
          <cell r="D939">
            <v>10.210000000000001</v>
          </cell>
          <cell r="E939">
            <v>14.93</v>
          </cell>
        </row>
        <row r="940">
          <cell r="B940">
            <v>38776</v>
          </cell>
          <cell r="C940">
            <v>14.048</v>
          </cell>
          <cell r="D940">
            <v>10.15</v>
          </cell>
          <cell r="E940">
            <v>14.93</v>
          </cell>
        </row>
        <row r="941">
          <cell r="B941">
            <v>38777</v>
          </cell>
          <cell r="C941">
            <v>17.220000000000002</v>
          </cell>
          <cell r="D941">
            <v>10.34</v>
          </cell>
          <cell r="E941">
            <v>14.93</v>
          </cell>
        </row>
        <row r="942">
          <cell r="B942">
            <v>38778</v>
          </cell>
          <cell r="C942">
            <v>6.9</v>
          </cell>
          <cell r="D942">
            <v>10.23</v>
          </cell>
          <cell r="E942">
            <v>14.93</v>
          </cell>
        </row>
        <row r="943">
          <cell r="B943">
            <v>38779</v>
          </cell>
          <cell r="C943">
            <v>13.491999999999999</v>
          </cell>
          <cell r="D943">
            <v>10.200000000000001</v>
          </cell>
          <cell r="E943">
            <v>14.93</v>
          </cell>
        </row>
        <row r="944">
          <cell r="B944">
            <v>38782</v>
          </cell>
          <cell r="C944">
            <v>2.4000000000000004</v>
          </cell>
          <cell r="D944">
            <v>10.28</v>
          </cell>
          <cell r="E944">
            <v>14.93</v>
          </cell>
        </row>
        <row r="945">
          <cell r="B945">
            <v>38783</v>
          </cell>
          <cell r="C945">
            <v>11.772</v>
          </cell>
          <cell r="D945">
            <v>10.32</v>
          </cell>
          <cell r="E945">
            <v>14.93</v>
          </cell>
        </row>
        <row r="946">
          <cell r="B946">
            <v>38784</v>
          </cell>
          <cell r="C946">
            <v>9.6579999999999995</v>
          </cell>
          <cell r="D946">
            <v>10.47</v>
          </cell>
          <cell r="E946">
            <v>14.93</v>
          </cell>
        </row>
        <row r="947">
          <cell r="B947">
            <v>38785</v>
          </cell>
          <cell r="C947">
            <v>8.3330000000000002</v>
          </cell>
          <cell r="D947">
            <v>10.4</v>
          </cell>
          <cell r="E947">
            <v>14.93</v>
          </cell>
        </row>
        <row r="948">
          <cell r="B948">
            <v>38786</v>
          </cell>
          <cell r="C948">
            <v>24.771999999999998</v>
          </cell>
          <cell r="D948">
            <v>10.5</v>
          </cell>
          <cell r="E948">
            <v>14.93</v>
          </cell>
        </row>
        <row r="949">
          <cell r="B949">
            <v>38789</v>
          </cell>
          <cell r="C949">
            <v>43.442999999999998</v>
          </cell>
          <cell r="D949">
            <v>10.36</v>
          </cell>
          <cell r="E949">
            <v>14.93</v>
          </cell>
        </row>
        <row r="950">
          <cell r="B950">
            <v>38790</v>
          </cell>
          <cell r="C950">
            <v>17.114999999999998</v>
          </cell>
          <cell r="D950">
            <v>10.600000000000001</v>
          </cell>
          <cell r="E950">
            <v>14.93</v>
          </cell>
        </row>
        <row r="951">
          <cell r="B951">
            <v>38791</v>
          </cell>
          <cell r="C951">
            <v>26.946999999999999</v>
          </cell>
          <cell r="D951">
            <v>10.76</v>
          </cell>
          <cell r="E951">
            <v>14.93</v>
          </cell>
        </row>
        <row r="952">
          <cell r="B952">
            <v>38792</v>
          </cell>
          <cell r="C952">
            <v>13.532999999999999</v>
          </cell>
          <cell r="D952">
            <v>10.88</v>
          </cell>
          <cell r="E952">
            <v>14.93</v>
          </cell>
        </row>
        <row r="953">
          <cell r="B953">
            <v>38793</v>
          </cell>
          <cell r="C953">
            <v>14.558999999999999</v>
          </cell>
          <cell r="D953">
            <v>10.66</v>
          </cell>
          <cell r="E953">
            <v>14.93</v>
          </cell>
        </row>
        <row r="954">
          <cell r="B954">
            <v>38796</v>
          </cell>
          <cell r="C954">
            <v>7.621999999999999</v>
          </cell>
          <cell r="D954">
            <v>10.74</v>
          </cell>
          <cell r="E954">
            <v>14.93</v>
          </cell>
        </row>
        <row r="955">
          <cell r="B955">
            <v>38797</v>
          </cell>
          <cell r="C955">
            <v>11.151999999999999</v>
          </cell>
          <cell r="D955">
            <v>10.76</v>
          </cell>
          <cell r="E955">
            <v>14.93</v>
          </cell>
        </row>
        <row r="956">
          <cell r="B956">
            <v>38798</v>
          </cell>
          <cell r="C956">
            <v>4.6349999999999998</v>
          </cell>
          <cell r="D956">
            <v>10.75</v>
          </cell>
          <cell r="E956">
            <v>14.93</v>
          </cell>
        </row>
        <row r="957">
          <cell r="B957">
            <v>38799</v>
          </cell>
          <cell r="C957">
            <v>6.6800000000000006</v>
          </cell>
          <cell r="D957">
            <v>10.93</v>
          </cell>
          <cell r="E957">
            <v>14.93</v>
          </cell>
        </row>
        <row r="958">
          <cell r="B958">
            <v>38800</v>
          </cell>
          <cell r="C958">
            <v>19.725999999999999</v>
          </cell>
          <cell r="D958">
            <v>10.73</v>
          </cell>
          <cell r="E958">
            <v>14.93</v>
          </cell>
        </row>
        <row r="959">
          <cell r="B959">
            <v>38803</v>
          </cell>
          <cell r="C959">
            <v>8.3739999999999988</v>
          </cell>
          <cell r="D959">
            <v>10.99</v>
          </cell>
          <cell r="E959">
            <v>14.93</v>
          </cell>
        </row>
        <row r="960">
          <cell r="B960">
            <v>38804</v>
          </cell>
          <cell r="C960">
            <v>17.853000000000002</v>
          </cell>
          <cell r="D960">
            <v>10.75</v>
          </cell>
          <cell r="E960">
            <v>14.93</v>
          </cell>
        </row>
        <row r="961">
          <cell r="B961">
            <v>38805</v>
          </cell>
          <cell r="C961">
            <v>21.465999999999998</v>
          </cell>
          <cell r="D961">
            <v>11</v>
          </cell>
          <cell r="E961">
            <v>14.93</v>
          </cell>
        </row>
        <row r="962">
          <cell r="B962">
            <v>38806</v>
          </cell>
          <cell r="C962">
            <v>46.813999999999993</v>
          </cell>
          <cell r="D962">
            <v>11</v>
          </cell>
          <cell r="E962">
            <v>14.93</v>
          </cell>
        </row>
        <row r="963">
          <cell r="B963">
            <v>38807</v>
          </cell>
          <cell r="C963">
            <v>13.082000000000001</v>
          </cell>
          <cell r="D963">
            <v>11.24</v>
          </cell>
          <cell r="E963">
            <v>14.93</v>
          </cell>
        </row>
        <row r="964">
          <cell r="B964">
            <v>38810</v>
          </cell>
          <cell r="C964">
            <v>38.121999999999993</v>
          </cell>
          <cell r="D964">
            <v>11.600000000000001</v>
          </cell>
          <cell r="E964">
            <v>14.93</v>
          </cell>
        </row>
        <row r="965">
          <cell r="B965">
            <v>38811</v>
          </cell>
          <cell r="C965">
            <v>28.440999999999999</v>
          </cell>
          <cell r="D965">
            <v>11.9</v>
          </cell>
          <cell r="E965">
            <v>14.93</v>
          </cell>
        </row>
        <row r="966">
          <cell r="B966">
            <v>38812</v>
          </cell>
          <cell r="C966">
            <v>24.548999999999999</v>
          </cell>
          <cell r="D966">
            <v>11.73</v>
          </cell>
          <cell r="E966">
            <v>14.93</v>
          </cell>
        </row>
        <row r="967">
          <cell r="B967">
            <v>38813</v>
          </cell>
          <cell r="C967">
            <v>62.137</v>
          </cell>
          <cell r="D967">
            <v>11.84</v>
          </cell>
          <cell r="E967">
            <v>14.93</v>
          </cell>
        </row>
        <row r="968">
          <cell r="B968">
            <v>38814</v>
          </cell>
          <cell r="C968">
            <v>28.837</v>
          </cell>
          <cell r="D968">
            <v>11.8908</v>
          </cell>
          <cell r="E968">
            <v>14.93</v>
          </cell>
        </row>
        <row r="969">
          <cell r="B969">
            <v>38817</v>
          </cell>
          <cell r="C969">
            <v>49.461999999999996</v>
          </cell>
          <cell r="D969">
            <v>11.35</v>
          </cell>
          <cell r="E969">
            <v>14.93</v>
          </cell>
        </row>
        <row r="970">
          <cell r="B970">
            <v>38818</v>
          </cell>
          <cell r="C970">
            <v>53.121999999999993</v>
          </cell>
          <cell r="D970">
            <v>10.65</v>
          </cell>
          <cell r="E970">
            <v>14.93</v>
          </cell>
        </row>
        <row r="971">
          <cell r="B971">
            <v>38819</v>
          </cell>
          <cell r="C971">
            <v>62.364999999999995</v>
          </cell>
          <cell r="D971">
            <v>11.82</v>
          </cell>
          <cell r="E971">
            <v>14.93</v>
          </cell>
        </row>
        <row r="972">
          <cell r="B972">
            <v>38820</v>
          </cell>
          <cell r="C972">
            <v>105.944</v>
          </cell>
          <cell r="D972">
            <v>12.35</v>
          </cell>
          <cell r="E972">
            <v>14.93</v>
          </cell>
        </row>
        <row r="973">
          <cell r="B973">
            <v>38821</v>
          </cell>
          <cell r="C973">
            <v>105.944</v>
          </cell>
          <cell r="D973">
            <v>12.35</v>
          </cell>
          <cell r="E973">
            <v>14.93</v>
          </cell>
        </row>
        <row r="974">
          <cell r="B974">
            <v>38824</v>
          </cell>
          <cell r="C974">
            <v>84.98599999999999</v>
          </cell>
          <cell r="D974">
            <v>11.870000000000001</v>
          </cell>
          <cell r="E974">
            <v>14.93</v>
          </cell>
        </row>
        <row r="975">
          <cell r="B975">
            <v>38825</v>
          </cell>
          <cell r="C975">
            <v>51.013999999999996</v>
          </cell>
          <cell r="D975">
            <v>11.59</v>
          </cell>
          <cell r="E975">
            <v>14.93</v>
          </cell>
        </row>
        <row r="976">
          <cell r="B976">
            <v>38826</v>
          </cell>
          <cell r="C976">
            <v>57.151999999999994</v>
          </cell>
          <cell r="D976">
            <v>11.790000000000001</v>
          </cell>
          <cell r="E976">
            <v>14.93</v>
          </cell>
        </row>
        <row r="977">
          <cell r="B977">
            <v>38827</v>
          </cell>
          <cell r="C977">
            <v>77.418999999999997</v>
          </cell>
          <cell r="D977">
            <v>12.24</v>
          </cell>
          <cell r="E977">
            <v>14.93</v>
          </cell>
        </row>
        <row r="978">
          <cell r="B978">
            <v>38828</v>
          </cell>
          <cell r="C978">
            <v>101.092</v>
          </cell>
          <cell r="D978">
            <v>12.3</v>
          </cell>
          <cell r="E978">
            <v>14.93</v>
          </cell>
        </row>
        <row r="979">
          <cell r="B979">
            <v>38831</v>
          </cell>
          <cell r="C979">
            <v>77.335999999999999</v>
          </cell>
          <cell r="D979">
            <v>12.05</v>
          </cell>
          <cell r="E979">
            <v>14.93</v>
          </cell>
        </row>
        <row r="980">
          <cell r="B980">
            <v>38832</v>
          </cell>
          <cell r="C980">
            <v>31.064999999999998</v>
          </cell>
          <cell r="D980">
            <v>12.200000000000001</v>
          </cell>
          <cell r="E980">
            <v>14.93</v>
          </cell>
        </row>
        <row r="981">
          <cell r="B981">
            <v>38833</v>
          </cell>
          <cell r="C981">
            <v>26.907999999999998</v>
          </cell>
          <cell r="D981">
            <v>11.91</v>
          </cell>
          <cell r="E981">
            <v>14.93</v>
          </cell>
        </row>
        <row r="982">
          <cell r="B982">
            <v>38834</v>
          </cell>
          <cell r="C982">
            <v>37.907999999999994</v>
          </cell>
          <cell r="D982">
            <v>11.870000000000001</v>
          </cell>
          <cell r="E982">
            <v>14.93</v>
          </cell>
        </row>
        <row r="983">
          <cell r="B983">
            <v>38835</v>
          </cell>
          <cell r="C983">
            <v>45.650000000000006</v>
          </cell>
          <cell r="D983">
            <v>12.450000000000001</v>
          </cell>
          <cell r="E983">
            <v>14.93</v>
          </cell>
        </row>
        <row r="984">
          <cell r="B984">
            <v>38838</v>
          </cell>
          <cell r="C984">
            <v>126.09899999999999</v>
          </cell>
          <cell r="D984">
            <v>12.84</v>
          </cell>
          <cell r="E984">
            <v>14.93</v>
          </cell>
        </row>
        <row r="985">
          <cell r="B985">
            <v>38839</v>
          </cell>
          <cell r="C985">
            <v>87.121999999999986</v>
          </cell>
          <cell r="D985">
            <v>13.120000000000001</v>
          </cell>
          <cell r="E985">
            <v>14.93</v>
          </cell>
        </row>
        <row r="986">
          <cell r="B986">
            <v>38840</v>
          </cell>
          <cell r="C986">
            <v>38.462999999999994</v>
          </cell>
          <cell r="D986">
            <v>12.98</v>
          </cell>
          <cell r="E986">
            <v>14.93</v>
          </cell>
        </row>
        <row r="987">
          <cell r="B987">
            <v>38841</v>
          </cell>
          <cell r="C987">
            <v>22.064999999999998</v>
          </cell>
          <cell r="D987">
            <v>13.11</v>
          </cell>
          <cell r="E987">
            <v>14.93</v>
          </cell>
        </row>
        <row r="988">
          <cell r="B988">
            <v>38842</v>
          </cell>
          <cell r="C988">
            <v>21.220000000000002</v>
          </cell>
          <cell r="D988">
            <v>12.74</v>
          </cell>
          <cell r="E988">
            <v>14.93</v>
          </cell>
        </row>
        <row r="989">
          <cell r="B989">
            <v>38845</v>
          </cell>
          <cell r="C989">
            <v>54.372999999999998</v>
          </cell>
          <cell r="D989">
            <v>13.120000000000001</v>
          </cell>
          <cell r="E989">
            <v>14.93</v>
          </cell>
        </row>
        <row r="990">
          <cell r="B990">
            <v>38846</v>
          </cell>
          <cell r="C990">
            <v>49.306999999999995</v>
          </cell>
          <cell r="D990">
            <v>13</v>
          </cell>
          <cell r="E990">
            <v>14.93</v>
          </cell>
        </row>
        <row r="991">
          <cell r="B991">
            <v>38847</v>
          </cell>
          <cell r="C991">
            <v>127.07499999999999</v>
          </cell>
          <cell r="D991">
            <v>13.040000000000001</v>
          </cell>
          <cell r="E991">
            <v>14.93</v>
          </cell>
        </row>
        <row r="992">
          <cell r="B992">
            <v>38848</v>
          </cell>
          <cell r="C992">
            <v>25.265000000000001</v>
          </cell>
          <cell r="D992">
            <v>12.780000000000001</v>
          </cell>
          <cell r="E992">
            <v>14.93</v>
          </cell>
        </row>
        <row r="993">
          <cell r="B993">
            <v>38849</v>
          </cell>
          <cell r="C993">
            <v>20.837999999999997</v>
          </cell>
          <cell r="D993">
            <v>12.370000000000001</v>
          </cell>
          <cell r="E993">
            <v>14.93</v>
          </cell>
        </row>
        <row r="994">
          <cell r="B994">
            <v>38852</v>
          </cell>
          <cell r="C994">
            <v>88.496999999999986</v>
          </cell>
          <cell r="D994">
            <v>12.75</v>
          </cell>
          <cell r="E994">
            <v>14.93</v>
          </cell>
        </row>
        <row r="995">
          <cell r="B995">
            <v>38853</v>
          </cell>
          <cell r="C995">
            <v>98.211999999999989</v>
          </cell>
          <cell r="D995">
            <v>12.75</v>
          </cell>
          <cell r="E995">
            <v>14.93</v>
          </cell>
        </row>
        <row r="996">
          <cell r="B996">
            <v>38854</v>
          </cell>
          <cell r="C996">
            <v>36.507999999999996</v>
          </cell>
          <cell r="D996">
            <v>12.63</v>
          </cell>
          <cell r="E996">
            <v>14.93</v>
          </cell>
        </row>
        <row r="997">
          <cell r="B997">
            <v>38855</v>
          </cell>
          <cell r="C997">
            <v>75.660999999999987</v>
          </cell>
          <cell r="D997">
            <v>12.24</v>
          </cell>
          <cell r="E997">
            <v>14.93</v>
          </cell>
        </row>
        <row r="998">
          <cell r="B998">
            <v>38856</v>
          </cell>
          <cell r="C998">
            <v>40.671999999999997</v>
          </cell>
          <cell r="D998">
            <v>12.5</v>
          </cell>
          <cell r="E998">
            <v>14.93</v>
          </cell>
        </row>
        <row r="999">
          <cell r="B999">
            <v>38859</v>
          </cell>
          <cell r="C999">
            <v>46.277999999999999</v>
          </cell>
          <cell r="D999">
            <v>12.450000000000001</v>
          </cell>
          <cell r="E999">
            <v>14.93</v>
          </cell>
        </row>
        <row r="1000">
          <cell r="B1000">
            <v>38860</v>
          </cell>
          <cell r="C1000">
            <v>33.444000000000003</v>
          </cell>
          <cell r="D1000">
            <v>11.92</v>
          </cell>
          <cell r="E1000">
            <v>14.93</v>
          </cell>
        </row>
        <row r="1001">
          <cell r="B1001">
            <v>38861</v>
          </cell>
          <cell r="C1001">
            <v>76.360000000000014</v>
          </cell>
          <cell r="D1001">
            <v>11.5</v>
          </cell>
          <cell r="E1001">
            <v>14.93</v>
          </cell>
        </row>
        <row r="1002">
          <cell r="B1002">
            <v>38862</v>
          </cell>
          <cell r="C1002">
            <v>26.702999999999996</v>
          </cell>
          <cell r="D1002">
            <v>11.56</v>
          </cell>
          <cell r="E1002">
            <v>14.93</v>
          </cell>
        </row>
        <row r="1003">
          <cell r="B1003">
            <v>38863</v>
          </cell>
          <cell r="C1003">
            <v>23.715999999999998</v>
          </cell>
          <cell r="D1003">
            <v>11.67</v>
          </cell>
          <cell r="E1003">
            <v>14.93</v>
          </cell>
        </row>
        <row r="1004">
          <cell r="B1004">
            <v>38866</v>
          </cell>
          <cell r="C1004">
            <v>23.715999999999998</v>
          </cell>
          <cell r="D1004">
            <v>11.67</v>
          </cell>
          <cell r="E1004">
            <v>14.93</v>
          </cell>
        </row>
        <row r="1005">
          <cell r="B1005">
            <v>38867</v>
          </cell>
          <cell r="C1005">
            <v>23.910999999999998</v>
          </cell>
          <cell r="D1005">
            <v>11.620000000000001</v>
          </cell>
          <cell r="E1005">
            <v>14.93</v>
          </cell>
        </row>
        <row r="1006">
          <cell r="B1006">
            <v>38868</v>
          </cell>
          <cell r="C1006">
            <v>64.533999999999992</v>
          </cell>
          <cell r="D1006">
            <v>11.65</v>
          </cell>
          <cell r="E1006">
            <v>14.93</v>
          </cell>
        </row>
        <row r="1007">
          <cell r="B1007">
            <v>38869</v>
          </cell>
          <cell r="C1007">
            <v>42.65</v>
          </cell>
          <cell r="D1007">
            <v>11.92</v>
          </cell>
          <cell r="E1007">
            <v>14.93</v>
          </cell>
        </row>
        <row r="1008">
          <cell r="B1008">
            <v>38870</v>
          </cell>
          <cell r="C1008">
            <v>14.972</v>
          </cell>
          <cell r="D1008">
            <v>12.15</v>
          </cell>
          <cell r="E1008">
            <v>14.93</v>
          </cell>
        </row>
        <row r="1009">
          <cell r="B1009">
            <v>38873</v>
          </cell>
          <cell r="C1009">
            <v>23.664999999999999</v>
          </cell>
          <cell r="D1009">
            <v>12.09</v>
          </cell>
          <cell r="E1009">
            <v>14.93</v>
          </cell>
        </row>
        <row r="1010">
          <cell r="B1010">
            <v>38874</v>
          </cell>
          <cell r="C1010">
            <v>21.769000000000002</v>
          </cell>
          <cell r="D1010">
            <v>11.25</v>
          </cell>
          <cell r="E1010">
            <v>14.93</v>
          </cell>
        </row>
        <row r="1011">
          <cell r="B1011">
            <v>38875</v>
          </cell>
          <cell r="C1011">
            <v>27.527000000000001</v>
          </cell>
          <cell r="D1011">
            <v>11.23</v>
          </cell>
          <cell r="E1011">
            <v>14.93</v>
          </cell>
        </row>
        <row r="1012">
          <cell r="B1012">
            <v>38876</v>
          </cell>
          <cell r="C1012">
            <v>31.446000000000002</v>
          </cell>
          <cell r="D1012">
            <v>11.18</v>
          </cell>
          <cell r="E1012">
            <v>14.93</v>
          </cell>
        </row>
        <row r="1013">
          <cell r="B1013">
            <v>38877</v>
          </cell>
          <cell r="C1013">
            <v>31.362000000000002</v>
          </cell>
          <cell r="D1013">
            <v>11.25</v>
          </cell>
          <cell r="E1013">
            <v>14.93</v>
          </cell>
        </row>
        <row r="1014">
          <cell r="B1014">
            <v>38880</v>
          </cell>
          <cell r="C1014">
            <v>37.830999999999996</v>
          </cell>
          <cell r="D1014">
            <v>10.25</v>
          </cell>
          <cell r="E1014">
            <v>14.93</v>
          </cell>
        </row>
        <row r="1015">
          <cell r="B1015">
            <v>38881</v>
          </cell>
          <cell r="C1015">
            <v>24.157999999999998</v>
          </cell>
          <cell r="D1015">
            <v>10.28</v>
          </cell>
          <cell r="E1015">
            <v>14.93</v>
          </cell>
        </row>
        <row r="1016">
          <cell r="B1016">
            <v>38882</v>
          </cell>
          <cell r="C1016">
            <v>8.2489999999999988</v>
          </cell>
          <cell r="D1016">
            <v>10.58</v>
          </cell>
          <cell r="E1016">
            <v>14.93</v>
          </cell>
        </row>
        <row r="1017">
          <cell r="B1017">
            <v>38883</v>
          </cell>
          <cell r="C1017">
            <v>24.460999999999999</v>
          </cell>
          <cell r="D1017">
            <v>10.88</v>
          </cell>
          <cell r="E1017">
            <v>14.93</v>
          </cell>
        </row>
        <row r="1018">
          <cell r="B1018">
            <v>38884</v>
          </cell>
          <cell r="C1018">
            <v>9.9500000000000011</v>
          </cell>
          <cell r="D1018">
            <v>10.49</v>
          </cell>
          <cell r="E1018">
            <v>14.93</v>
          </cell>
        </row>
        <row r="1019">
          <cell r="B1019">
            <v>38887</v>
          </cell>
          <cell r="C1019">
            <v>15.502000000000001</v>
          </cell>
          <cell r="D1019">
            <v>10.18</v>
          </cell>
          <cell r="E1019">
            <v>14.93</v>
          </cell>
        </row>
        <row r="1020">
          <cell r="B1020">
            <v>38888</v>
          </cell>
          <cell r="C1020">
            <v>20.900000000000002</v>
          </cell>
          <cell r="D1020">
            <v>10.11</v>
          </cell>
          <cell r="E1020">
            <v>14.93</v>
          </cell>
        </row>
        <row r="1021">
          <cell r="B1021">
            <v>38889</v>
          </cell>
          <cell r="C1021">
            <v>51.042999999999999</v>
          </cell>
          <cell r="D1021">
            <v>10.77</v>
          </cell>
          <cell r="E1021">
            <v>14.93</v>
          </cell>
        </row>
        <row r="1022">
          <cell r="B1022">
            <v>38890</v>
          </cell>
          <cell r="C1022">
            <v>18.168999999999997</v>
          </cell>
          <cell r="D1022">
            <v>10.700000000000001</v>
          </cell>
          <cell r="E1022">
            <v>14.93</v>
          </cell>
        </row>
        <row r="1023">
          <cell r="B1023">
            <v>38891</v>
          </cell>
          <cell r="C1023">
            <v>10.303999999999998</v>
          </cell>
          <cell r="D1023">
            <v>10.78</v>
          </cell>
          <cell r="E1023">
            <v>14.93</v>
          </cell>
        </row>
        <row r="1024">
          <cell r="B1024">
            <v>38894</v>
          </cell>
          <cell r="C1024">
            <v>30.454999999999998</v>
          </cell>
          <cell r="D1024">
            <v>10.77</v>
          </cell>
          <cell r="E1024">
            <v>14.93</v>
          </cell>
        </row>
        <row r="1025">
          <cell r="B1025">
            <v>38895</v>
          </cell>
          <cell r="C1025">
            <v>29.303000000000001</v>
          </cell>
          <cell r="D1025">
            <v>10.92</v>
          </cell>
          <cell r="E1025">
            <v>14.93</v>
          </cell>
        </row>
        <row r="1026">
          <cell r="B1026">
            <v>38896</v>
          </cell>
          <cell r="C1026">
            <v>14.418999999999999</v>
          </cell>
          <cell r="D1026">
            <v>10.94</v>
          </cell>
          <cell r="E1026">
            <v>14.93</v>
          </cell>
        </row>
        <row r="1027">
          <cell r="B1027">
            <v>38897</v>
          </cell>
          <cell r="C1027">
            <v>15.432999999999998</v>
          </cell>
          <cell r="D1027">
            <v>10.9</v>
          </cell>
          <cell r="E1027">
            <v>14.93</v>
          </cell>
        </row>
        <row r="1028">
          <cell r="B1028">
            <v>38898</v>
          </cell>
          <cell r="C1028">
            <v>34.690000000000005</v>
          </cell>
          <cell r="D1028">
            <v>10.84</v>
          </cell>
          <cell r="E1028">
            <v>14.93</v>
          </cell>
        </row>
        <row r="1029">
          <cell r="B1029">
            <v>38901</v>
          </cell>
          <cell r="C1029">
            <v>18.555</v>
          </cell>
          <cell r="D1029">
            <v>11.120000000000001</v>
          </cell>
          <cell r="E1029">
            <v>14.93</v>
          </cell>
        </row>
        <row r="1030">
          <cell r="B1030">
            <v>38902</v>
          </cell>
          <cell r="C1030">
            <v>18.555</v>
          </cell>
          <cell r="D1030">
            <v>11.120000000000001</v>
          </cell>
          <cell r="E1030">
            <v>14.93</v>
          </cell>
        </row>
        <row r="1031">
          <cell r="B1031">
            <v>38903</v>
          </cell>
          <cell r="C1031">
            <v>20.732999999999997</v>
          </cell>
          <cell r="D1031">
            <v>11.5</v>
          </cell>
          <cell r="E1031">
            <v>14.93</v>
          </cell>
        </row>
        <row r="1032">
          <cell r="B1032">
            <v>38904</v>
          </cell>
          <cell r="C1032">
            <v>54.104999999999997</v>
          </cell>
          <cell r="D1032">
            <v>11.84</v>
          </cell>
          <cell r="E1032">
            <v>14.93</v>
          </cell>
        </row>
        <row r="1033">
          <cell r="B1033">
            <v>38905</v>
          </cell>
          <cell r="C1033">
            <v>18.272999999999996</v>
          </cell>
          <cell r="D1033">
            <v>11.18</v>
          </cell>
          <cell r="E1033">
            <v>14.93</v>
          </cell>
        </row>
        <row r="1034">
          <cell r="B1034">
            <v>38908</v>
          </cell>
          <cell r="C1034">
            <v>16.146000000000001</v>
          </cell>
          <cell r="D1034">
            <v>11.19</v>
          </cell>
          <cell r="E1034">
            <v>14.93</v>
          </cell>
        </row>
        <row r="1035">
          <cell r="B1035">
            <v>38909</v>
          </cell>
          <cell r="C1035">
            <v>28.754999999999999</v>
          </cell>
          <cell r="D1035">
            <v>11.15</v>
          </cell>
          <cell r="E1035">
            <v>14.93</v>
          </cell>
        </row>
        <row r="1036">
          <cell r="B1036">
            <v>38910</v>
          </cell>
          <cell r="C1036">
            <v>27.254999999999999</v>
          </cell>
          <cell r="D1036">
            <v>11.14</v>
          </cell>
          <cell r="E1036">
            <v>14.93</v>
          </cell>
        </row>
        <row r="1037">
          <cell r="B1037">
            <v>38911</v>
          </cell>
          <cell r="C1037">
            <v>32.783999999999999</v>
          </cell>
          <cell r="D1037">
            <v>10.96</v>
          </cell>
          <cell r="E1037">
            <v>14.93</v>
          </cell>
        </row>
        <row r="1038">
          <cell r="B1038">
            <v>38912</v>
          </cell>
          <cell r="C1038">
            <v>26.504000000000001</v>
          </cell>
          <cell r="D1038">
            <v>10.94</v>
          </cell>
          <cell r="E1038">
            <v>14.93</v>
          </cell>
        </row>
        <row r="1039">
          <cell r="B1039">
            <v>38915</v>
          </cell>
          <cell r="C1039">
            <v>15.234</v>
          </cell>
          <cell r="D1039">
            <v>10.96</v>
          </cell>
          <cell r="E1039">
            <v>14.93</v>
          </cell>
        </row>
        <row r="1040">
          <cell r="B1040">
            <v>38916</v>
          </cell>
          <cell r="C1040">
            <v>13.188000000000001</v>
          </cell>
          <cell r="D1040">
            <v>11.51</v>
          </cell>
          <cell r="E1040">
            <v>14.93</v>
          </cell>
        </row>
        <row r="1041">
          <cell r="B1041">
            <v>38917</v>
          </cell>
          <cell r="C1041">
            <v>17.981000000000002</v>
          </cell>
          <cell r="D1041">
            <v>11.5</v>
          </cell>
          <cell r="E1041">
            <v>14.93</v>
          </cell>
        </row>
        <row r="1042">
          <cell r="B1042">
            <v>38918</v>
          </cell>
          <cell r="C1042">
            <v>11.406999999999998</v>
          </cell>
          <cell r="D1042">
            <v>11.83</v>
          </cell>
          <cell r="E1042">
            <v>14.93</v>
          </cell>
        </row>
        <row r="1043">
          <cell r="B1043">
            <v>38919</v>
          </cell>
          <cell r="C1043">
            <v>12.568999999999999</v>
          </cell>
          <cell r="D1043">
            <v>11.99</v>
          </cell>
          <cell r="E1043">
            <v>14.93</v>
          </cell>
        </row>
        <row r="1044">
          <cell r="B1044">
            <v>38922</v>
          </cell>
          <cell r="C1044">
            <v>30.323</v>
          </cell>
          <cell r="D1044">
            <v>11.99</v>
          </cell>
          <cell r="E1044">
            <v>14.93</v>
          </cell>
        </row>
        <row r="1045">
          <cell r="B1045">
            <v>38923</v>
          </cell>
          <cell r="C1045">
            <v>16.925000000000001</v>
          </cell>
          <cell r="D1045">
            <v>12.15</v>
          </cell>
          <cell r="E1045">
            <v>14.93</v>
          </cell>
        </row>
        <row r="1046">
          <cell r="B1046">
            <v>38924</v>
          </cell>
          <cell r="C1046">
            <v>24.741</v>
          </cell>
          <cell r="D1046">
            <v>12.19</v>
          </cell>
          <cell r="E1046">
            <v>14.93</v>
          </cell>
        </row>
        <row r="1047">
          <cell r="B1047">
            <v>38925</v>
          </cell>
          <cell r="C1047">
            <v>23.73</v>
          </cell>
          <cell r="D1047">
            <v>12.450000000000001</v>
          </cell>
          <cell r="E1047">
            <v>14.93</v>
          </cell>
        </row>
        <row r="1048">
          <cell r="B1048">
            <v>38926</v>
          </cell>
          <cell r="C1048">
            <v>19.540000000000003</v>
          </cell>
          <cell r="D1048">
            <v>12.21</v>
          </cell>
          <cell r="E1048">
            <v>14.93</v>
          </cell>
        </row>
        <row r="1049">
          <cell r="B1049">
            <v>38929</v>
          </cell>
          <cell r="C1049">
            <v>47.063000000000002</v>
          </cell>
          <cell r="D1049">
            <v>12.05</v>
          </cell>
          <cell r="E1049">
            <v>14.93</v>
          </cell>
        </row>
        <row r="1050">
          <cell r="B1050">
            <v>38930</v>
          </cell>
          <cell r="C1050">
            <v>18.056999999999999</v>
          </cell>
          <cell r="D1050">
            <v>11.65</v>
          </cell>
          <cell r="E1050">
            <v>14.93</v>
          </cell>
        </row>
        <row r="1051">
          <cell r="B1051">
            <v>38931</v>
          </cell>
          <cell r="C1051">
            <v>16.565000000000001</v>
          </cell>
          <cell r="D1051">
            <v>11.83</v>
          </cell>
          <cell r="E1051">
            <v>14.93</v>
          </cell>
        </row>
        <row r="1052">
          <cell r="B1052">
            <v>38932</v>
          </cell>
          <cell r="C1052">
            <v>8.0359999999999996</v>
          </cell>
          <cell r="D1052">
            <v>11.71</v>
          </cell>
          <cell r="E1052">
            <v>14.93</v>
          </cell>
        </row>
        <row r="1053">
          <cell r="B1053">
            <v>38933</v>
          </cell>
          <cell r="C1053">
            <v>12.624999999999998</v>
          </cell>
          <cell r="D1053">
            <v>11.74</v>
          </cell>
          <cell r="E1053">
            <v>14.93</v>
          </cell>
        </row>
        <row r="1054">
          <cell r="B1054">
            <v>38936</v>
          </cell>
          <cell r="C1054">
            <v>8.6050000000000004</v>
          </cell>
          <cell r="D1054">
            <v>11.68</v>
          </cell>
          <cell r="E1054">
            <v>14.93</v>
          </cell>
        </row>
        <row r="1055">
          <cell r="B1055">
            <v>38937</v>
          </cell>
          <cell r="C1055">
            <v>13.616</v>
          </cell>
          <cell r="D1055">
            <v>11.39</v>
          </cell>
          <cell r="E1055">
            <v>14.93</v>
          </cell>
        </row>
        <row r="1056">
          <cell r="B1056">
            <v>38938</v>
          </cell>
          <cell r="C1056">
            <v>32.664999999999999</v>
          </cell>
          <cell r="D1056">
            <v>10.52</v>
          </cell>
          <cell r="E1056">
            <v>14.93</v>
          </cell>
        </row>
        <row r="1057">
          <cell r="B1057">
            <v>38939</v>
          </cell>
          <cell r="C1057">
            <v>12.967999999999998</v>
          </cell>
          <cell r="D1057">
            <v>10.8</v>
          </cell>
          <cell r="E1057">
            <v>14.93</v>
          </cell>
        </row>
        <row r="1058">
          <cell r="B1058">
            <v>38940</v>
          </cell>
          <cell r="C1058">
            <v>33.289000000000001</v>
          </cell>
          <cell r="D1058">
            <v>10.49</v>
          </cell>
          <cell r="E1058">
            <v>14.93</v>
          </cell>
        </row>
        <row r="1059">
          <cell r="B1059">
            <v>38943</v>
          </cell>
          <cell r="C1059">
            <v>25.972999999999999</v>
          </cell>
          <cell r="D1059">
            <v>10.5</v>
          </cell>
          <cell r="E1059">
            <v>14.93</v>
          </cell>
        </row>
        <row r="1060">
          <cell r="B1060">
            <v>38944</v>
          </cell>
          <cell r="C1060">
            <v>9.5449999999999999</v>
          </cell>
          <cell r="D1060">
            <v>10.46</v>
          </cell>
          <cell r="E1060">
            <v>14.93</v>
          </cell>
        </row>
        <row r="1061">
          <cell r="B1061">
            <v>38945</v>
          </cell>
          <cell r="C1061">
            <v>20.154</v>
          </cell>
          <cell r="D1061">
            <v>10.32</v>
          </cell>
          <cell r="E1061">
            <v>14.93</v>
          </cell>
        </row>
        <row r="1062">
          <cell r="B1062">
            <v>38946</v>
          </cell>
          <cell r="C1062">
            <v>23.155999999999999</v>
          </cell>
          <cell r="D1062">
            <v>10.290000000000001</v>
          </cell>
          <cell r="E1062">
            <v>14.93</v>
          </cell>
        </row>
        <row r="1063">
          <cell r="B1063">
            <v>38947</v>
          </cell>
          <cell r="C1063">
            <v>5.6340000000000003</v>
          </cell>
          <cell r="D1063">
            <v>10.41</v>
          </cell>
          <cell r="E1063">
            <v>14.93</v>
          </cell>
        </row>
        <row r="1064">
          <cell r="B1064">
            <v>38950</v>
          </cell>
          <cell r="C1064">
            <v>35.033000000000001</v>
          </cell>
          <cell r="D1064">
            <v>10.210000000000001</v>
          </cell>
          <cell r="E1064">
            <v>14.93</v>
          </cell>
        </row>
        <row r="1065">
          <cell r="B1065">
            <v>38951</v>
          </cell>
          <cell r="C1065">
            <v>15.182999999999998</v>
          </cell>
          <cell r="D1065">
            <v>10.25</v>
          </cell>
          <cell r="E1065">
            <v>14.93</v>
          </cell>
        </row>
        <row r="1066">
          <cell r="B1066">
            <v>38952</v>
          </cell>
          <cell r="C1066">
            <v>12.500999999999999</v>
          </cell>
          <cell r="D1066">
            <v>10.48</v>
          </cell>
          <cell r="E1066">
            <v>14.93</v>
          </cell>
        </row>
        <row r="1067">
          <cell r="B1067">
            <v>38953</v>
          </cell>
          <cell r="C1067">
            <v>23.606999999999999</v>
          </cell>
          <cell r="D1067">
            <v>10.4</v>
          </cell>
          <cell r="E1067">
            <v>14.93</v>
          </cell>
        </row>
        <row r="1068">
          <cell r="B1068">
            <v>38954</v>
          </cell>
          <cell r="C1068">
            <v>16.623999999999999</v>
          </cell>
          <cell r="D1068">
            <v>10.540000000000001</v>
          </cell>
          <cell r="E1068">
            <v>14.93</v>
          </cell>
        </row>
        <row r="1069">
          <cell r="B1069">
            <v>38957</v>
          </cell>
          <cell r="C1069">
            <v>36.635999999999996</v>
          </cell>
          <cell r="D1069">
            <v>10.94</v>
          </cell>
          <cell r="E1069">
            <v>14.93</v>
          </cell>
        </row>
        <row r="1070">
          <cell r="B1070">
            <v>38958</v>
          </cell>
          <cell r="C1070">
            <v>7.1820000000000004</v>
          </cell>
          <cell r="D1070">
            <v>10.93</v>
          </cell>
          <cell r="E1070">
            <v>14.93</v>
          </cell>
        </row>
        <row r="1071">
          <cell r="B1071">
            <v>38959</v>
          </cell>
          <cell r="C1071">
            <v>17.121000000000002</v>
          </cell>
          <cell r="D1071">
            <v>10.86</v>
          </cell>
          <cell r="E1071">
            <v>14.93</v>
          </cell>
        </row>
        <row r="1072">
          <cell r="B1072">
            <v>38960</v>
          </cell>
          <cell r="C1072">
            <v>23.920999999999999</v>
          </cell>
          <cell r="D1072">
            <v>11.288</v>
          </cell>
          <cell r="E1072">
            <v>14.93</v>
          </cell>
        </row>
        <row r="1073">
          <cell r="B1073">
            <v>38961</v>
          </cell>
          <cell r="C1073">
            <v>18.913</v>
          </cell>
          <cell r="D1073">
            <v>11.06</v>
          </cell>
          <cell r="E1073">
            <v>14.93</v>
          </cell>
        </row>
        <row r="1074">
          <cell r="B1074">
            <v>38964</v>
          </cell>
          <cell r="C1074">
            <v>18.913</v>
          </cell>
          <cell r="D1074">
            <v>11.06</v>
          </cell>
          <cell r="E1074">
            <v>14.93</v>
          </cell>
        </row>
        <row r="1075">
          <cell r="B1075">
            <v>38965</v>
          </cell>
          <cell r="C1075">
            <v>12.15</v>
          </cell>
          <cell r="D1075">
            <v>11.08</v>
          </cell>
          <cell r="E1075">
            <v>14.93</v>
          </cell>
        </row>
        <row r="1076">
          <cell r="B1076">
            <v>38966</v>
          </cell>
          <cell r="C1076">
            <v>25.448999999999998</v>
          </cell>
          <cell r="D1076">
            <v>10.89</v>
          </cell>
          <cell r="E1076">
            <v>14.93</v>
          </cell>
        </row>
        <row r="1077">
          <cell r="B1077">
            <v>38967</v>
          </cell>
          <cell r="C1077">
            <v>24.116</v>
          </cell>
          <cell r="D1077">
            <v>11.26</v>
          </cell>
          <cell r="E1077">
            <v>14.93</v>
          </cell>
        </row>
        <row r="1078">
          <cell r="B1078">
            <v>38968</v>
          </cell>
          <cell r="C1078">
            <v>10.398</v>
          </cell>
          <cell r="D1078">
            <v>11.35</v>
          </cell>
          <cell r="E1078">
            <v>14.93</v>
          </cell>
        </row>
        <row r="1079">
          <cell r="B1079">
            <v>38971</v>
          </cell>
          <cell r="C1079">
            <v>28.773999999999997</v>
          </cell>
          <cell r="D1079">
            <v>11.3</v>
          </cell>
          <cell r="E1079">
            <v>14.93</v>
          </cell>
        </row>
        <row r="1080">
          <cell r="B1080">
            <v>38972</v>
          </cell>
          <cell r="C1080">
            <v>21.640000000000004</v>
          </cell>
          <cell r="D1080">
            <v>11.28</v>
          </cell>
          <cell r="E1080">
            <v>14.93</v>
          </cell>
        </row>
        <row r="1081">
          <cell r="B1081">
            <v>38973</v>
          </cell>
          <cell r="C1081">
            <v>48.033999999999999</v>
          </cell>
          <cell r="D1081">
            <v>11.89</v>
          </cell>
          <cell r="E1081">
            <v>14.93</v>
          </cell>
        </row>
        <row r="1082">
          <cell r="B1082">
            <v>38974</v>
          </cell>
          <cell r="C1082">
            <v>9.6630000000000003</v>
          </cell>
          <cell r="D1082">
            <v>11.65</v>
          </cell>
          <cell r="E1082">
            <v>14.93</v>
          </cell>
        </row>
        <row r="1083">
          <cell r="B1083">
            <v>38975</v>
          </cell>
          <cell r="C1083">
            <v>12.176</v>
          </cell>
          <cell r="D1083">
            <v>11.620000000000001</v>
          </cell>
          <cell r="E1083">
            <v>14.93</v>
          </cell>
        </row>
        <row r="1084">
          <cell r="B1084">
            <v>38978</v>
          </cell>
          <cell r="C1084">
            <v>27.468</v>
          </cell>
          <cell r="D1084">
            <v>11.55</v>
          </cell>
          <cell r="E1084">
            <v>14.93</v>
          </cell>
        </row>
        <row r="1085">
          <cell r="B1085">
            <v>38979</v>
          </cell>
          <cell r="C1085">
            <v>9.1389999999999993</v>
          </cell>
          <cell r="D1085">
            <v>11.39</v>
          </cell>
          <cell r="E1085">
            <v>14.93</v>
          </cell>
        </row>
        <row r="1086">
          <cell r="B1086">
            <v>38980</v>
          </cell>
          <cell r="C1086">
            <v>9.9500000000000011</v>
          </cell>
          <cell r="D1086">
            <v>11.3</v>
          </cell>
          <cell r="E1086">
            <v>14.93</v>
          </cell>
        </row>
        <row r="1087">
          <cell r="B1087">
            <v>38981</v>
          </cell>
          <cell r="C1087">
            <v>20.503999999999998</v>
          </cell>
          <cell r="D1087">
            <v>11.94</v>
          </cell>
          <cell r="E1087">
            <v>14.93</v>
          </cell>
        </row>
        <row r="1088">
          <cell r="B1088">
            <v>38982</v>
          </cell>
          <cell r="C1088">
            <v>7.3669999999999991</v>
          </cell>
          <cell r="D1088">
            <v>11.950000000000001</v>
          </cell>
          <cell r="E1088">
            <v>14.93</v>
          </cell>
        </row>
        <row r="1089">
          <cell r="B1089">
            <v>38985</v>
          </cell>
          <cell r="C1089">
            <v>25.125999999999998</v>
          </cell>
          <cell r="D1089">
            <v>12.280000000000001</v>
          </cell>
          <cell r="E1089">
            <v>14.93</v>
          </cell>
        </row>
        <row r="1090">
          <cell r="B1090">
            <v>38986</v>
          </cell>
          <cell r="C1090">
            <v>44.597999999999999</v>
          </cell>
          <cell r="D1090">
            <v>12.51</v>
          </cell>
          <cell r="E1090">
            <v>14.93</v>
          </cell>
        </row>
        <row r="1091">
          <cell r="B1091">
            <v>38987</v>
          </cell>
          <cell r="C1091">
            <v>21.841000000000001</v>
          </cell>
          <cell r="D1091">
            <v>12.43</v>
          </cell>
          <cell r="E1091">
            <v>14.93</v>
          </cell>
        </row>
        <row r="1092">
          <cell r="B1092">
            <v>38988</v>
          </cell>
          <cell r="C1092">
            <v>25.378999999999998</v>
          </cell>
          <cell r="D1092">
            <v>12.63</v>
          </cell>
          <cell r="E1092">
            <v>14.93</v>
          </cell>
        </row>
        <row r="1093">
          <cell r="B1093">
            <v>38989</v>
          </cell>
          <cell r="C1093">
            <v>17.77</v>
          </cell>
          <cell r="D1093">
            <v>12.61</v>
          </cell>
          <cell r="E1093">
            <v>14.93</v>
          </cell>
        </row>
        <row r="1094">
          <cell r="B1094">
            <v>38992</v>
          </cell>
          <cell r="C1094">
            <v>8.4619999999999997</v>
          </cell>
          <cell r="D1094">
            <v>12.5</v>
          </cell>
          <cell r="E1094">
            <v>14.93</v>
          </cell>
        </row>
        <row r="1095">
          <cell r="B1095">
            <v>38993</v>
          </cell>
          <cell r="C1095">
            <v>62.680999999999997</v>
          </cell>
          <cell r="D1095">
            <v>12.98</v>
          </cell>
          <cell r="E1095">
            <v>14.93</v>
          </cell>
        </row>
        <row r="1096">
          <cell r="B1096">
            <v>38994</v>
          </cell>
          <cell r="C1096">
            <v>38.667000000000002</v>
          </cell>
          <cell r="D1096">
            <v>13.02</v>
          </cell>
          <cell r="E1096">
            <v>14.93</v>
          </cell>
        </row>
        <row r="1097">
          <cell r="B1097">
            <v>38995</v>
          </cell>
          <cell r="C1097">
            <v>23.632999999999999</v>
          </cell>
          <cell r="D1097">
            <v>13.14</v>
          </cell>
          <cell r="E1097">
            <v>14.93</v>
          </cell>
        </row>
        <row r="1098">
          <cell r="B1098">
            <v>38996</v>
          </cell>
          <cell r="C1098">
            <v>17.966999999999999</v>
          </cell>
          <cell r="D1098">
            <v>12.74</v>
          </cell>
          <cell r="E1098">
            <v>14.93</v>
          </cell>
        </row>
        <row r="1099">
          <cell r="B1099">
            <v>38999</v>
          </cell>
          <cell r="C1099">
            <v>61.404000000000003</v>
          </cell>
          <cell r="D1099">
            <v>13.370000000000001</v>
          </cell>
          <cell r="E1099">
            <v>14.93</v>
          </cell>
        </row>
        <row r="1100">
          <cell r="B1100">
            <v>39000</v>
          </cell>
          <cell r="C1100">
            <v>41.161999999999999</v>
          </cell>
          <cell r="D1100">
            <v>13.44</v>
          </cell>
          <cell r="E1100">
            <v>14.93</v>
          </cell>
        </row>
        <row r="1101">
          <cell r="B1101">
            <v>39001</v>
          </cell>
          <cell r="C1101">
            <v>30.404999999999998</v>
          </cell>
          <cell r="D1101">
            <v>13.34</v>
          </cell>
          <cell r="E1101">
            <v>14.93</v>
          </cell>
        </row>
        <row r="1102">
          <cell r="B1102">
            <v>39002</v>
          </cell>
          <cell r="C1102">
            <v>38.282999999999994</v>
          </cell>
          <cell r="D1102">
            <v>12.9</v>
          </cell>
          <cell r="E1102">
            <v>14.93</v>
          </cell>
        </row>
        <row r="1103">
          <cell r="B1103">
            <v>39003</v>
          </cell>
          <cell r="C1103">
            <v>14.829000000000001</v>
          </cell>
          <cell r="D1103">
            <v>12.86</v>
          </cell>
          <cell r="E1103">
            <v>14.93</v>
          </cell>
        </row>
        <row r="1104">
          <cell r="B1104">
            <v>39006</v>
          </cell>
          <cell r="C1104">
            <v>5.6939999999999991</v>
          </cell>
          <cell r="D1104">
            <v>13.09</v>
          </cell>
          <cell r="E1104">
            <v>14.93</v>
          </cell>
        </row>
        <row r="1105">
          <cell r="B1105">
            <v>39007</v>
          </cell>
          <cell r="C1105">
            <v>15.408999999999999</v>
          </cell>
          <cell r="D1105">
            <v>13.5</v>
          </cell>
          <cell r="E1105">
            <v>14.93</v>
          </cell>
        </row>
        <row r="1106">
          <cell r="B1106">
            <v>39008</v>
          </cell>
          <cell r="C1106">
            <v>43.342999999999996</v>
          </cell>
          <cell r="D1106">
            <v>13.200000000000001</v>
          </cell>
          <cell r="E1106">
            <v>14.93</v>
          </cell>
        </row>
        <row r="1107">
          <cell r="B1107">
            <v>39009</v>
          </cell>
          <cell r="C1107">
            <v>30.445</v>
          </cell>
          <cell r="D1107">
            <v>13.47</v>
          </cell>
          <cell r="E1107">
            <v>14.93</v>
          </cell>
        </row>
        <row r="1108">
          <cell r="B1108">
            <v>39010</v>
          </cell>
          <cell r="C1108">
            <v>58.670999999999992</v>
          </cell>
          <cell r="D1108">
            <v>13.64</v>
          </cell>
          <cell r="E1108">
            <v>14.93</v>
          </cell>
        </row>
        <row r="1109">
          <cell r="B1109">
            <v>39013</v>
          </cell>
          <cell r="C1109">
            <v>20.544</v>
          </cell>
          <cell r="D1109">
            <v>13.5</v>
          </cell>
          <cell r="E1109">
            <v>14.93</v>
          </cell>
        </row>
        <row r="1110">
          <cell r="B1110">
            <v>39014</v>
          </cell>
          <cell r="C1110">
            <v>23.225999999999999</v>
          </cell>
          <cell r="D1110">
            <v>13.57</v>
          </cell>
          <cell r="E1110">
            <v>14.93</v>
          </cell>
        </row>
        <row r="1111">
          <cell r="B1111">
            <v>39015</v>
          </cell>
          <cell r="C1111">
            <v>19.116999999999997</v>
          </cell>
          <cell r="D1111">
            <v>13.72</v>
          </cell>
          <cell r="E1111">
            <v>14.93</v>
          </cell>
        </row>
        <row r="1112">
          <cell r="B1112">
            <v>39016</v>
          </cell>
          <cell r="C1112">
            <v>23.521000000000001</v>
          </cell>
          <cell r="D1112">
            <v>13.8</v>
          </cell>
          <cell r="E1112">
            <v>14.93</v>
          </cell>
        </row>
        <row r="1113">
          <cell r="B1113">
            <v>39017</v>
          </cell>
          <cell r="C1113">
            <v>22.835999999999999</v>
          </cell>
          <cell r="D1113">
            <v>13.85</v>
          </cell>
          <cell r="E1113">
            <v>14.93</v>
          </cell>
        </row>
        <row r="1114">
          <cell r="B1114">
            <v>39020</v>
          </cell>
          <cell r="C1114">
            <v>18.199000000000002</v>
          </cell>
          <cell r="D1114">
            <v>13.8</v>
          </cell>
          <cell r="E1114">
            <v>14.93</v>
          </cell>
        </row>
        <row r="1115">
          <cell r="B1115">
            <v>39021</v>
          </cell>
          <cell r="C1115">
            <v>18.512</v>
          </cell>
          <cell r="D1115">
            <v>13.85</v>
          </cell>
          <cell r="E1115">
            <v>14.93</v>
          </cell>
        </row>
        <row r="1116">
          <cell r="B1116">
            <v>39022</v>
          </cell>
          <cell r="C1116">
            <v>20.427999999999997</v>
          </cell>
          <cell r="D1116">
            <v>13.88</v>
          </cell>
          <cell r="E1116">
            <v>14.93</v>
          </cell>
        </row>
        <row r="1117">
          <cell r="B1117">
            <v>39023</v>
          </cell>
          <cell r="C1117">
            <v>37.833999999999996</v>
          </cell>
          <cell r="D1117">
            <v>12.65</v>
          </cell>
          <cell r="E1117">
            <v>14.93</v>
          </cell>
        </row>
        <row r="1118">
          <cell r="B1118">
            <v>39024</v>
          </cell>
          <cell r="C1118">
            <v>11.061</v>
          </cell>
          <cell r="D1118">
            <v>12.9</v>
          </cell>
          <cell r="E1118">
            <v>14.93</v>
          </cell>
        </row>
        <row r="1119">
          <cell r="B1119">
            <v>39027</v>
          </cell>
          <cell r="C1119">
            <v>11.070000000000002</v>
          </cell>
          <cell r="D1119">
            <v>13.280000000000001</v>
          </cell>
          <cell r="E1119">
            <v>14.93</v>
          </cell>
        </row>
        <row r="1120">
          <cell r="B1120">
            <v>39028</v>
          </cell>
          <cell r="C1120">
            <v>11.32</v>
          </cell>
          <cell r="D1120">
            <v>13.290000000000001</v>
          </cell>
          <cell r="E1120">
            <v>14.93</v>
          </cell>
        </row>
        <row r="1121">
          <cell r="B1121">
            <v>39029</v>
          </cell>
          <cell r="C1121">
            <v>15.210999999999999</v>
          </cell>
          <cell r="D1121">
            <v>12.81</v>
          </cell>
          <cell r="E1121">
            <v>14.93</v>
          </cell>
        </row>
        <row r="1122">
          <cell r="B1122">
            <v>39030</v>
          </cell>
          <cell r="C1122">
            <v>15.241</v>
          </cell>
          <cell r="D1122">
            <v>12.819900000000001</v>
          </cell>
          <cell r="E1122">
            <v>14.93</v>
          </cell>
        </row>
        <row r="1123">
          <cell r="B1123">
            <v>39031</v>
          </cell>
          <cell r="C1123">
            <v>8.8049999999999997</v>
          </cell>
          <cell r="D1123">
            <v>12.74</v>
          </cell>
          <cell r="E1123">
            <v>14.93</v>
          </cell>
        </row>
        <row r="1124">
          <cell r="B1124">
            <v>39034</v>
          </cell>
          <cell r="C1124">
            <v>19.745999999999999</v>
          </cell>
          <cell r="D1124">
            <v>12.540000000000001</v>
          </cell>
          <cell r="E1124">
            <v>14.93</v>
          </cell>
        </row>
        <row r="1125">
          <cell r="B1125">
            <v>39035</v>
          </cell>
          <cell r="C1125">
            <v>8.2729999999999997</v>
          </cell>
          <cell r="D1125">
            <v>12.57</v>
          </cell>
          <cell r="E1125">
            <v>14.93</v>
          </cell>
        </row>
        <row r="1126">
          <cell r="B1126">
            <v>39036</v>
          </cell>
          <cell r="C1126">
            <v>44.262999999999998</v>
          </cell>
          <cell r="D1126">
            <v>12.5</v>
          </cell>
          <cell r="E1126">
            <v>14.93</v>
          </cell>
        </row>
        <row r="1127">
          <cell r="B1127">
            <v>39037</v>
          </cell>
          <cell r="C1127">
            <v>17.311999999999998</v>
          </cell>
          <cell r="D1127">
            <v>12.75</v>
          </cell>
          <cell r="E1127">
            <v>14.93</v>
          </cell>
        </row>
        <row r="1128">
          <cell r="B1128">
            <v>39038</v>
          </cell>
          <cell r="C1128">
            <v>8.09</v>
          </cell>
          <cell r="D1128">
            <v>12.63</v>
          </cell>
          <cell r="E1128">
            <v>14.93</v>
          </cell>
        </row>
        <row r="1129">
          <cell r="B1129">
            <v>39041</v>
          </cell>
          <cell r="C1129">
            <v>17.481000000000002</v>
          </cell>
          <cell r="D1129">
            <v>12.8</v>
          </cell>
          <cell r="E1129">
            <v>14.93</v>
          </cell>
        </row>
        <row r="1130">
          <cell r="B1130">
            <v>39042</v>
          </cell>
          <cell r="C1130">
            <v>30.971</v>
          </cell>
          <cell r="D1130">
            <v>12.790000000000001</v>
          </cell>
          <cell r="E1130">
            <v>14.93</v>
          </cell>
        </row>
        <row r="1131">
          <cell r="B1131">
            <v>39043</v>
          </cell>
          <cell r="C1131">
            <v>1.974</v>
          </cell>
          <cell r="D1131">
            <v>12.98</v>
          </cell>
          <cell r="E1131">
            <v>14.93</v>
          </cell>
        </row>
        <row r="1132">
          <cell r="B1132">
            <v>39044</v>
          </cell>
          <cell r="C1132">
            <v>1.974</v>
          </cell>
          <cell r="D1132">
            <v>12.98</v>
          </cell>
          <cell r="E1132">
            <v>14.93</v>
          </cell>
        </row>
        <row r="1133">
          <cell r="B1133">
            <v>39045</v>
          </cell>
          <cell r="C1133">
            <v>18.860000000000003</v>
          </cell>
          <cell r="D1133">
            <v>13.15</v>
          </cell>
          <cell r="E1133">
            <v>14.93</v>
          </cell>
        </row>
        <row r="1134">
          <cell r="B1134">
            <v>39048</v>
          </cell>
          <cell r="C1134">
            <v>15.978</v>
          </cell>
          <cell r="D1134">
            <v>12.96</v>
          </cell>
          <cell r="E1134">
            <v>14.93</v>
          </cell>
        </row>
        <row r="1135">
          <cell r="B1135">
            <v>39049</v>
          </cell>
          <cell r="C1135">
            <v>10.407</v>
          </cell>
          <cell r="D1135">
            <v>12.73</v>
          </cell>
          <cell r="E1135">
            <v>14.93</v>
          </cell>
        </row>
        <row r="1136">
          <cell r="B1136">
            <v>39050</v>
          </cell>
          <cell r="C1136">
            <v>2.7349999999999999</v>
          </cell>
          <cell r="D1136">
            <v>12.61</v>
          </cell>
          <cell r="E1136">
            <v>14.93</v>
          </cell>
        </row>
        <row r="1137">
          <cell r="B1137">
            <v>39051</v>
          </cell>
          <cell r="C1137">
            <v>4.0129999999999999</v>
          </cell>
          <cell r="D1137">
            <v>12.69</v>
          </cell>
          <cell r="E1137">
            <v>14.93</v>
          </cell>
        </row>
        <row r="1138">
          <cell r="B1138">
            <v>39052</v>
          </cell>
          <cell r="C1138">
            <v>22.030999999999999</v>
          </cell>
          <cell r="D1138">
            <v>12.86</v>
          </cell>
          <cell r="E1138">
            <v>14.93</v>
          </cell>
        </row>
        <row r="1139">
          <cell r="B1139">
            <v>39055</v>
          </cell>
          <cell r="C1139">
            <v>27.011999999999997</v>
          </cell>
          <cell r="D1139">
            <v>12.35</v>
          </cell>
          <cell r="E1139">
            <v>14.93</v>
          </cell>
        </row>
        <row r="1140">
          <cell r="B1140">
            <v>39056</v>
          </cell>
          <cell r="C1140">
            <v>23.421999999999997</v>
          </cell>
          <cell r="D1140">
            <v>12.600000000000001</v>
          </cell>
          <cell r="E1140">
            <v>14.93</v>
          </cell>
        </row>
        <row r="1141">
          <cell r="B1141">
            <v>39057</v>
          </cell>
          <cell r="C1141">
            <v>9.6119999999999983</v>
          </cell>
          <cell r="D1141">
            <v>12.52</v>
          </cell>
          <cell r="E1141">
            <v>14.93</v>
          </cell>
        </row>
        <row r="1142">
          <cell r="B1142">
            <v>39058</v>
          </cell>
          <cell r="C1142">
            <v>11.791999999999998</v>
          </cell>
          <cell r="D1142">
            <v>12.51</v>
          </cell>
          <cell r="E1142">
            <v>14.93</v>
          </cell>
        </row>
        <row r="1143">
          <cell r="B1143">
            <v>39059</v>
          </cell>
          <cell r="C1143">
            <v>11.974</v>
          </cell>
          <cell r="D1143">
            <v>12.49</v>
          </cell>
          <cell r="E1143">
            <v>14.93</v>
          </cell>
        </row>
        <row r="1144">
          <cell r="B1144">
            <v>39062</v>
          </cell>
          <cell r="C1144">
            <v>31.400000000000006</v>
          </cell>
          <cell r="D1144">
            <v>12.56</v>
          </cell>
          <cell r="E1144">
            <v>14.93</v>
          </cell>
        </row>
        <row r="1145">
          <cell r="B1145">
            <v>39063</v>
          </cell>
          <cell r="C1145">
            <v>23.724</v>
          </cell>
          <cell r="D1145">
            <v>12.700000000000001</v>
          </cell>
          <cell r="E1145">
            <v>14.93</v>
          </cell>
        </row>
        <row r="1146">
          <cell r="B1146">
            <v>39064</v>
          </cell>
          <cell r="C1146">
            <v>12.756</v>
          </cell>
          <cell r="D1146">
            <v>12.75</v>
          </cell>
          <cell r="E1146">
            <v>14.93</v>
          </cell>
        </row>
        <row r="1147">
          <cell r="B1147">
            <v>39065</v>
          </cell>
          <cell r="C1147">
            <v>51.217999999999996</v>
          </cell>
          <cell r="D1147">
            <v>12.66</v>
          </cell>
          <cell r="E1147">
            <v>14.93</v>
          </cell>
        </row>
        <row r="1148">
          <cell r="B1148">
            <v>39066</v>
          </cell>
          <cell r="C1148">
            <v>30.393999999999998</v>
          </cell>
          <cell r="D1148">
            <v>12.81</v>
          </cell>
          <cell r="E1148">
            <v>14.93</v>
          </cell>
        </row>
        <row r="1149">
          <cell r="B1149">
            <v>39069</v>
          </cell>
          <cell r="C1149">
            <v>12.853</v>
          </cell>
          <cell r="D1149">
            <v>12.52</v>
          </cell>
          <cell r="E1149">
            <v>14.93</v>
          </cell>
        </row>
        <row r="1150">
          <cell r="B1150">
            <v>39070</v>
          </cell>
          <cell r="C1150">
            <v>24.943000000000001</v>
          </cell>
          <cell r="D1150">
            <v>12.65</v>
          </cell>
          <cell r="E1150">
            <v>14.93</v>
          </cell>
        </row>
        <row r="1151">
          <cell r="B1151">
            <v>39071</v>
          </cell>
          <cell r="C1151">
            <v>11.167999999999999</v>
          </cell>
          <cell r="D1151">
            <v>12.63</v>
          </cell>
          <cell r="E1151">
            <v>14.93</v>
          </cell>
        </row>
        <row r="1152">
          <cell r="B1152">
            <v>39072</v>
          </cell>
          <cell r="C1152">
            <v>5.7839999999999998</v>
          </cell>
          <cell r="D1152">
            <v>12.76</v>
          </cell>
          <cell r="E1152">
            <v>14.93</v>
          </cell>
        </row>
        <row r="1153">
          <cell r="B1153">
            <v>39073</v>
          </cell>
          <cell r="C1153">
            <v>9.1849999999999987</v>
          </cell>
          <cell r="D1153">
            <v>12.780000000000001</v>
          </cell>
          <cell r="E1153">
            <v>14.93</v>
          </cell>
        </row>
        <row r="1154">
          <cell r="B1154">
            <v>39076</v>
          </cell>
          <cell r="C1154">
            <v>9.1849999999999987</v>
          </cell>
          <cell r="D1154">
            <v>12.780000000000001</v>
          </cell>
          <cell r="E1154">
            <v>14.93</v>
          </cell>
        </row>
        <row r="1155">
          <cell r="B1155">
            <v>39077</v>
          </cell>
          <cell r="C1155">
            <v>8.9160000000000004</v>
          </cell>
          <cell r="D1155">
            <v>13</v>
          </cell>
          <cell r="E1155">
            <v>14.93</v>
          </cell>
        </row>
        <row r="1156">
          <cell r="B1156">
            <v>39078</v>
          </cell>
          <cell r="C1156">
            <v>19.617999999999999</v>
          </cell>
          <cell r="D1156">
            <v>12.75</v>
          </cell>
          <cell r="E1156">
            <v>14.93</v>
          </cell>
        </row>
        <row r="1157">
          <cell r="B1157">
            <v>39079</v>
          </cell>
          <cell r="C1157">
            <v>11.709</v>
          </cell>
          <cell r="D1157">
            <v>12.65</v>
          </cell>
          <cell r="E1157">
            <v>14.93</v>
          </cell>
        </row>
        <row r="1158">
          <cell r="B1158">
            <v>39080</v>
          </cell>
          <cell r="C1158">
            <v>13.167999999999999</v>
          </cell>
          <cell r="D1158">
            <v>12.65</v>
          </cell>
          <cell r="E1158">
            <v>14.93</v>
          </cell>
        </row>
        <row r="1159">
          <cell r="B1159">
            <v>39083</v>
          </cell>
          <cell r="C1159">
            <v>13.167999999999999</v>
          </cell>
          <cell r="D1159">
            <v>12.65</v>
          </cell>
          <cell r="E1159">
            <v>14.93</v>
          </cell>
        </row>
        <row r="1160">
          <cell r="B1160">
            <v>39084</v>
          </cell>
          <cell r="C1160">
            <v>13.167999999999999</v>
          </cell>
          <cell r="D1160">
            <v>12.65</v>
          </cell>
          <cell r="E1160">
            <v>14.93</v>
          </cell>
        </row>
        <row r="1161">
          <cell r="B1161">
            <v>39085</v>
          </cell>
          <cell r="C1161">
            <v>20.655000000000001</v>
          </cell>
          <cell r="D1161">
            <v>12.66</v>
          </cell>
          <cell r="E1161">
            <v>14.93</v>
          </cell>
        </row>
        <row r="1162">
          <cell r="B1162">
            <v>39086</v>
          </cell>
          <cell r="C1162">
            <v>23.132000000000001</v>
          </cell>
          <cell r="D1162">
            <v>12.51</v>
          </cell>
          <cell r="E1162">
            <v>14.93</v>
          </cell>
        </row>
        <row r="1163">
          <cell r="B1163">
            <v>39087</v>
          </cell>
          <cell r="C1163">
            <v>15.347</v>
          </cell>
          <cell r="D1163">
            <v>12.48</v>
          </cell>
          <cell r="E1163">
            <v>14.93</v>
          </cell>
        </row>
        <row r="1164">
          <cell r="B1164">
            <v>39090</v>
          </cell>
          <cell r="C1164">
            <v>27.653999999999996</v>
          </cell>
          <cell r="D1164">
            <v>12.31</v>
          </cell>
          <cell r="E1164">
            <v>14.93</v>
          </cell>
        </row>
        <row r="1165">
          <cell r="B1165">
            <v>39091</v>
          </cell>
          <cell r="C1165">
            <v>15.120999999999999</v>
          </cell>
          <cell r="D1165">
            <v>12.370000000000001</v>
          </cell>
          <cell r="E1165">
            <v>14.93</v>
          </cell>
        </row>
        <row r="1166">
          <cell r="B1166">
            <v>39092</v>
          </cell>
          <cell r="C1166">
            <v>15.203999999999999</v>
          </cell>
          <cell r="D1166">
            <v>12.14</v>
          </cell>
          <cell r="E1166">
            <v>14.93</v>
          </cell>
        </row>
        <row r="1167">
          <cell r="B1167">
            <v>39093</v>
          </cell>
          <cell r="C1167">
            <v>23.934999999999999</v>
          </cell>
          <cell r="D1167">
            <v>12.23</v>
          </cell>
          <cell r="E1167">
            <v>14.93</v>
          </cell>
        </row>
        <row r="1168">
          <cell r="B1168">
            <v>39094</v>
          </cell>
          <cell r="C1168">
            <v>22.006999999999998</v>
          </cell>
          <cell r="D1168">
            <v>12.200000000000001</v>
          </cell>
          <cell r="E1168">
            <v>14.93</v>
          </cell>
        </row>
        <row r="1169">
          <cell r="B1169">
            <v>39097</v>
          </cell>
          <cell r="C1169">
            <v>22.006999999999998</v>
          </cell>
          <cell r="D1169">
            <v>12.200000000000001</v>
          </cell>
          <cell r="E1169">
            <v>14.93</v>
          </cell>
        </row>
        <row r="1170">
          <cell r="B1170">
            <v>39098</v>
          </cell>
          <cell r="C1170">
            <v>15.010000000000002</v>
          </cell>
          <cell r="D1170">
            <v>12.39</v>
          </cell>
          <cell r="E1170">
            <v>14.93</v>
          </cell>
        </row>
        <row r="1171">
          <cell r="B1171">
            <v>39099</v>
          </cell>
          <cell r="C1171">
            <v>19.317999999999998</v>
          </cell>
          <cell r="D1171">
            <v>12.48</v>
          </cell>
          <cell r="E1171">
            <v>14.93</v>
          </cell>
        </row>
        <row r="1172">
          <cell r="B1172">
            <v>39100</v>
          </cell>
          <cell r="C1172">
            <v>17.650000000000002</v>
          </cell>
          <cell r="D1172">
            <v>12.71</v>
          </cell>
          <cell r="E1172">
            <v>14.93</v>
          </cell>
        </row>
        <row r="1173">
          <cell r="B1173">
            <v>39101</v>
          </cell>
          <cell r="C1173">
            <v>31.713999999999999</v>
          </cell>
          <cell r="D1173">
            <v>12.81</v>
          </cell>
          <cell r="E1173">
            <v>14.93</v>
          </cell>
        </row>
        <row r="1174">
          <cell r="B1174">
            <v>39104</v>
          </cell>
          <cell r="C1174">
            <v>9.1469999999999985</v>
          </cell>
          <cell r="D1174">
            <v>12.75</v>
          </cell>
          <cell r="E1174">
            <v>14.93</v>
          </cell>
        </row>
        <row r="1175">
          <cell r="B1175">
            <v>39105</v>
          </cell>
          <cell r="C1175">
            <v>19.080000000000002</v>
          </cell>
          <cell r="D1175">
            <v>12.76</v>
          </cell>
          <cell r="E1175">
            <v>14.93</v>
          </cell>
        </row>
        <row r="1176">
          <cell r="B1176">
            <v>39106</v>
          </cell>
          <cell r="C1176">
            <v>26.863999999999997</v>
          </cell>
          <cell r="D1176">
            <v>12.82</v>
          </cell>
          <cell r="E1176">
            <v>14.93</v>
          </cell>
        </row>
        <row r="1177">
          <cell r="B1177">
            <v>39107</v>
          </cell>
          <cell r="C1177">
            <v>20.175999999999998</v>
          </cell>
          <cell r="D1177">
            <v>12.74</v>
          </cell>
          <cell r="E1177">
            <v>14.93</v>
          </cell>
        </row>
        <row r="1178">
          <cell r="B1178">
            <v>39108</v>
          </cell>
          <cell r="C1178">
            <v>16.445999999999998</v>
          </cell>
          <cell r="D1178">
            <v>12.74</v>
          </cell>
          <cell r="E1178">
            <v>14.93</v>
          </cell>
        </row>
        <row r="1179">
          <cell r="B1179">
            <v>39111</v>
          </cell>
          <cell r="C1179">
            <v>56.728999999999992</v>
          </cell>
          <cell r="D1179">
            <v>12.780000000000001</v>
          </cell>
          <cell r="E1179">
            <v>14.93</v>
          </cell>
        </row>
        <row r="1180">
          <cell r="B1180">
            <v>39112</v>
          </cell>
          <cell r="C1180">
            <v>39.340000000000003</v>
          </cell>
          <cell r="D1180">
            <v>12.76</v>
          </cell>
          <cell r="E1180">
            <v>14.93</v>
          </cell>
        </row>
        <row r="1181">
          <cell r="B1181">
            <v>39113</v>
          </cell>
          <cell r="C1181">
            <v>27.814999999999998</v>
          </cell>
          <cell r="D1181">
            <v>12.790000000000001</v>
          </cell>
          <cell r="E1181">
            <v>14.93</v>
          </cell>
        </row>
        <row r="1182">
          <cell r="B1182">
            <v>39114</v>
          </cell>
          <cell r="C1182">
            <v>14.21</v>
          </cell>
          <cell r="D1182">
            <v>12.85</v>
          </cell>
          <cell r="E1182">
            <v>14.93</v>
          </cell>
        </row>
        <row r="1183">
          <cell r="B1183">
            <v>39115</v>
          </cell>
          <cell r="C1183">
            <v>24.922999999999998</v>
          </cell>
          <cell r="D1183">
            <v>12.8</v>
          </cell>
          <cell r="E1183">
            <v>14.93</v>
          </cell>
        </row>
        <row r="1184">
          <cell r="B1184">
            <v>39118</v>
          </cell>
          <cell r="C1184">
            <v>15.4</v>
          </cell>
          <cell r="D1184">
            <v>12.8</v>
          </cell>
          <cell r="E1184">
            <v>14.93</v>
          </cell>
        </row>
        <row r="1185">
          <cell r="B1185">
            <v>39119</v>
          </cell>
          <cell r="C1185">
            <v>19.260999999999999</v>
          </cell>
          <cell r="D1185">
            <v>12.92</v>
          </cell>
          <cell r="E1185">
            <v>14.93</v>
          </cell>
        </row>
        <row r="1186">
          <cell r="B1186">
            <v>39120</v>
          </cell>
          <cell r="C1186">
            <v>16.053999999999998</v>
          </cell>
          <cell r="D1186">
            <v>13</v>
          </cell>
          <cell r="E1186">
            <v>14.93</v>
          </cell>
        </row>
        <row r="1187">
          <cell r="B1187">
            <v>39121</v>
          </cell>
          <cell r="C1187">
            <v>11.233000000000001</v>
          </cell>
          <cell r="D1187">
            <v>12.85</v>
          </cell>
          <cell r="E1187">
            <v>14.93</v>
          </cell>
        </row>
        <row r="1188">
          <cell r="B1188">
            <v>39122</v>
          </cell>
          <cell r="C1188">
            <v>6.9</v>
          </cell>
          <cell r="D1188">
            <v>12.870000000000001</v>
          </cell>
          <cell r="E1188">
            <v>14.93</v>
          </cell>
        </row>
        <row r="1189">
          <cell r="B1189">
            <v>39125</v>
          </cell>
          <cell r="C1189">
            <v>3.89</v>
          </cell>
          <cell r="D1189">
            <v>12.83</v>
          </cell>
          <cell r="E1189">
            <v>14.93</v>
          </cell>
        </row>
        <row r="1190">
          <cell r="B1190">
            <v>39126</v>
          </cell>
          <cell r="C1190">
            <v>2.7159999999999997</v>
          </cell>
          <cell r="D1190">
            <v>12.91</v>
          </cell>
          <cell r="E1190">
            <v>14.93</v>
          </cell>
        </row>
        <row r="1191">
          <cell r="B1191">
            <v>39127</v>
          </cell>
          <cell r="C1191">
            <v>8.0850000000000009</v>
          </cell>
          <cell r="D1191">
            <v>13</v>
          </cell>
          <cell r="E1191">
            <v>14.93</v>
          </cell>
        </row>
        <row r="1192">
          <cell r="B1192">
            <v>39128</v>
          </cell>
          <cell r="C1192">
            <v>2.72</v>
          </cell>
          <cell r="D1192">
            <v>12.9</v>
          </cell>
          <cell r="E1192">
            <v>14.93</v>
          </cell>
        </row>
        <row r="1193">
          <cell r="B1193">
            <v>39129</v>
          </cell>
          <cell r="C1193">
            <v>3.3169999999999997</v>
          </cell>
          <cell r="D1193">
            <v>12.96</v>
          </cell>
          <cell r="E1193">
            <v>14.93</v>
          </cell>
        </row>
        <row r="1194">
          <cell r="B1194">
            <v>39132</v>
          </cell>
          <cell r="C1194">
            <v>3.3169999999999997</v>
          </cell>
          <cell r="D1194">
            <v>12.96</v>
          </cell>
          <cell r="E1194">
            <v>14.93</v>
          </cell>
        </row>
        <row r="1195">
          <cell r="B1195">
            <v>39133</v>
          </cell>
          <cell r="C1195">
            <v>9.5689999999999991</v>
          </cell>
          <cell r="D1195">
            <v>12.96</v>
          </cell>
          <cell r="E1195">
            <v>14.93</v>
          </cell>
        </row>
        <row r="1196">
          <cell r="B1196">
            <v>39134</v>
          </cell>
          <cell r="C1196">
            <v>18.189</v>
          </cell>
          <cell r="D1196">
            <v>13.09</v>
          </cell>
          <cell r="E1196">
            <v>14.93</v>
          </cell>
        </row>
        <row r="1197">
          <cell r="B1197">
            <v>39135</v>
          </cell>
          <cell r="C1197">
            <v>5.0869999999999997</v>
          </cell>
          <cell r="D1197">
            <v>12.9</v>
          </cell>
          <cell r="E1197">
            <v>14.93</v>
          </cell>
        </row>
        <row r="1198">
          <cell r="B1198">
            <v>39136</v>
          </cell>
          <cell r="C1198">
            <v>10.077999999999999</v>
          </cell>
          <cell r="D1198">
            <v>13.040000000000001</v>
          </cell>
          <cell r="E1198">
            <v>14.93</v>
          </cell>
        </row>
        <row r="1199">
          <cell r="B1199">
            <v>39139</v>
          </cell>
          <cell r="C1199">
            <v>5.5859999999999994</v>
          </cell>
          <cell r="D1199">
            <v>12.950000000000001</v>
          </cell>
          <cell r="E1199">
            <v>14.93</v>
          </cell>
        </row>
        <row r="1200">
          <cell r="B1200">
            <v>39140</v>
          </cell>
          <cell r="C1200">
            <v>23.424999999999997</v>
          </cell>
          <cell r="D1200">
            <v>12.96</v>
          </cell>
          <cell r="E1200">
            <v>14.93</v>
          </cell>
        </row>
        <row r="1201">
          <cell r="B1201">
            <v>39141</v>
          </cell>
          <cell r="C1201">
            <v>24.675000000000001</v>
          </cell>
          <cell r="D1201">
            <v>13.15</v>
          </cell>
          <cell r="E1201">
            <v>14.93</v>
          </cell>
        </row>
        <row r="1202">
          <cell r="B1202">
            <v>39142</v>
          </cell>
          <cell r="C1202">
            <v>14.097</v>
          </cell>
          <cell r="D1202">
            <v>13.040000000000001</v>
          </cell>
          <cell r="E1202">
            <v>14.93</v>
          </cell>
        </row>
        <row r="1203">
          <cell r="B1203">
            <v>39143</v>
          </cell>
          <cell r="C1203">
            <v>10.85</v>
          </cell>
          <cell r="D1203">
            <v>13.01</v>
          </cell>
          <cell r="E1203">
            <v>14.93</v>
          </cell>
        </row>
        <row r="1204">
          <cell r="B1204">
            <v>39146</v>
          </cell>
          <cell r="C1204">
            <v>35.827999999999996</v>
          </cell>
          <cell r="D1204">
            <v>12.99</v>
          </cell>
          <cell r="E1204">
            <v>14.93</v>
          </cell>
        </row>
        <row r="1205">
          <cell r="B1205">
            <v>39147</v>
          </cell>
          <cell r="C1205">
            <v>20.966999999999999</v>
          </cell>
          <cell r="D1205">
            <v>13.06</v>
          </cell>
          <cell r="E1205">
            <v>14.93</v>
          </cell>
        </row>
        <row r="1206">
          <cell r="B1206">
            <v>39148</v>
          </cell>
          <cell r="C1206">
            <v>14.856999999999999</v>
          </cell>
          <cell r="D1206">
            <v>12.99</v>
          </cell>
          <cell r="E1206">
            <v>14.93</v>
          </cell>
        </row>
        <row r="1207">
          <cell r="B1207">
            <v>39149</v>
          </cell>
          <cell r="C1207">
            <v>13.074999999999999</v>
          </cell>
          <cell r="D1207">
            <v>12.94</v>
          </cell>
          <cell r="E1207">
            <v>14.93</v>
          </cell>
        </row>
        <row r="1208">
          <cell r="B1208">
            <v>39150</v>
          </cell>
          <cell r="C1208">
            <v>17.175000000000001</v>
          </cell>
          <cell r="D1208">
            <v>12.73</v>
          </cell>
          <cell r="E1208">
            <v>14.93</v>
          </cell>
        </row>
        <row r="1209">
          <cell r="B1209">
            <v>39153</v>
          </cell>
          <cell r="C1209">
            <v>38.711999999999996</v>
          </cell>
          <cell r="D1209">
            <v>12.97</v>
          </cell>
          <cell r="E1209">
            <v>14.93</v>
          </cell>
        </row>
        <row r="1210">
          <cell r="B1210">
            <v>39154</v>
          </cell>
          <cell r="C1210">
            <v>9.8759999999999994</v>
          </cell>
          <cell r="D1210">
            <v>13.100000000000001</v>
          </cell>
          <cell r="E1210">
            <v>14.93</v>
          </cell>
        </row>
        <row r="1211">
          <cell r="B1211">
            <v>39155</v>
          </cell>
          <cell r="C1211">
            <v>8.6159999999999997</v>
          </cell>
          <cell r="D1211">
            <v>13.2035</v>
          </cell>
          <cell r="E1211">
            <v>14.93</v>
          </cell>
        </row>
        <row r="1212">
          <cell r="B1212">
            <v>39156</v>
          </cell>
          <cell r="C1212">
            <v>27.370999999999999</v>
          </cell>
          <cell r="D1212">
            <v>13.449900000000001</v>
          </cell>
          <cell r="E1212">
            <v>14.93</v>
          </cell>
        </row>
        <row r="1213">
          <cell r="B1213">
            <v>39157</v>
          </cell>
          <cell r="C1213">
            <v>29.429000000000002</v>
          </cell>
          <cell r="D1213">
            <v>13.59</v>
          </cell>
          <cell r="E1213">
            <v>14.93</v>
          </cell>
        </row>
        <row r="1214">
          <cell r="B1214">
            <v>39160</v>
          </cell>
          <cell r="C1214">
            <v>23.278999999999996</v>
          </cell>
          <cell r="D1214">
            <v>13.600000000000001</v>
          </cell>
          <cell r="E1214">
            <v>14.93</v>
          </cell>
        </row>
        <row r="1215">
          <cell r="B1215">
            <v>39161</v>
          </cell>
          <cell r="C1215">
            <v>21.419</v>
          </cell>
          <cell r="D1215">
            <v>13.700000000000001</v>
          </cell>
          <cell r="E1215">
            <v>14.93</v>
          </cell>
        </row>
        <row r="1216">
          <cell r="B1216">
            <v>39162</v>
          </cell>
          <cell r="C1216">
            <v>9.9390000000000001</v>
          </cell>
          <cell r="D1216">
            <v>13.39</v>
          </cell>
          <cell r="E1216">
            <v>14.93</v>
          </cell>
        </row>
        <row r="1217">
          <cell r="B1217">
            <v>39163</v>
          </cell>
          <cell r="C1217">
            <v>7.6729999999999992</v>
          </cell>
          <cell r="D1217">
            <v>13.59</v>
          </cell>
          <cell r="E1217">
            <v>14.93</v>
          </cell>
        </row>
        <row r="1218">
          <cell r="B1218">
            <v>39164</v>
          </cell>
          <cell r="C1218">
            <v>8.8469999999999995</v>
          </cell>
          <cell r="D1218">
            <v>13.530000000000001</v>
          </cell>
          <cell r="E1218">
            <v>14.93</v>
          </cell>
        </row>
        <row r="1219">
          <cell r="B1219">
            <v>39167</v>
          </cell>
          <cell r="C1219">
            <v>6.25</v>
          </cell>
          <cell r="D1219">
            <v>13.399900000000001</v>
          </cell>
          <cell r="E1219">
            <v>14.93</v>
          </cell>
        </row>
        <row r="1220">
          <cell r="B1220">
            <v>39168</v>
          </cell>
          <cell r="C1220">
            <v>6.8739999999999997</v>
          </cell>
          <cell r="D1220">
            <v>13.34</v>
          </cell>
          <cell r="E1220">
            <v>14.93</v>
          </cell>
        </row>
        <row r="1221">
          <cell r="B1221">
            <v>39169</v>
          </cell>
          <cell r="C1221">
            <v>5.8019999999999996</v>
          </cell>
          <cell r="D1221">
            <v>13.3078</v>
          </cell>
          <cell r="E1221">
            <v>14.93</v>
          </cell>
        </row>
        <row r="1222">
          <cell r="B1222">
            <v>39170</v>
          </cell>
          <cell r="C1222">
            <v>24.712999999999997</v>
          </cell>
          <cell r="D1222">
            <v>13.35</v>
          </cell>
          <cell r="E1222">
            <v>14.93</v>
          </cell>
        </row>
        <row r="1223">
          <cell r="B1223">
            <v>39171</v>
          </cell>
          <cell r="C1223">
            <v>13.540000000000001</v>
          </cell>
          <cell r="D1223">
            <v>13.32</v>
          </cell>
          <cell r="E1223">
            <v>14.93</v>
          </cell>
        </row>
        <row r="1224">
          <cell r="B1224">
            <v>39174</v>
          </cell>
          <cell r="C1224">
            <v>11.438000000000001</v>
          </cell>
          <cell r="D1224">
            <v>13.4</v>
          </cell>
          <cell r="E1224">
            <v>14.93</v>
          </cell>
        </row>
        <row r="1225">
          <cell r="B1225">
            <v>39175</v>
          </cell>
          <cell r="C1225">
            <v>16.925000000000001</v>
          </cell>
          <cell r="D1225">
            <v>13.47</v>
          </cell>
          <cell r="E1225">
            <v>14.93</v>
          </cell>
        </row>
        <row r="1226">
          <cell r="B1226">
            <v>39176</v>
          </cell>
          <cell r="C1226">
            <v>19.916</v>
          </cell>
          <cell r="D1226">
            <v>13.450000000000001</v>
          </cell>
          <cell r="E1226">
            <v>14.93</v>
          </cell>
        </row>
        <row r="1227">
          <cell r="B1227">
            <v>39177</v>
          </cell>
          <cell r="C1227">
            <v>5.7240000000000002</v>
          </cell>
          <cell r="D1227">
            <v>13.530000000000001</v>
          </cell>
          <cell r="E1227">
            <v>14.93</v>
          </cell>
        </row>
        <row r="1228">
          <cell r="B1228">
            <v>39178</v>
          </cell>
          <cell r="C1228">
            <v>5.7240000000000002</v>
          </cell>
          <cell r="D1228">
            <v>13.530000000000001</v>
          </cell>
          <cell r="E1228">
            <v>14.93</v>
          </cell>
        </row>
        <row r="1229">
          <cell r="B1229">
            <v>39181</v>
          </cell>
          <cell r="C1229">
            <v>13.512</v>
          </cell>
          <cell r="D1229">
            <v>13.81</v>
          </cell>
          <cell r="E1229">
            <v>14.93</v>
          </cell>
        </row>
        <row r="1230">
          <cell r="B1230">
            <v>39182</v>
          </cell>
          <cell r="C1230">
            <v>19.630000000000003</v>
          </cell>
          <cell r="D1230">
            <v>13.85</v>
          </cell>
          <cell r="E1230">
            <v>14.93</v>
          </cell>
        </row>
        <row r="1231">
          <cell r="B1231">
            <v>39183</v>
          </cell>
          <cell r="C1231">
            <v>20.731999999999999</v>
          </cell>
          <cell r="D1231">
            <v>13.76</v>
          </cell>
          <cell r="E1231">
            <v>14.93</v>
          </cell>
        </row>
        <row r="1232">
          <cell r="B1232">
            <v>39184</v>
          </cell>
          <cell r="C1232">
            <v>16.785999999999998</v>
          </cell>
          <cell r="D1232">
            <v>13.81</v>
          </cell>
          <cell r="E1232">
            <v>14.93</v>
          </cell>
        </row>
        <row r="1233">
          <cell r="B1233">
            <v>39185</v>
          </cell>
          <cell r="C1233">
            <v>37.161999999999999</v>
          </cell>
          <cell r="D1233">
            <v>14.5</v>
          </cell>
          <cell r="E1233">
            <v>14.93</v>
          </cell>
        </row>
        <row r="1234">
          <cell r="B1234">
            <v>39188</v>
          </cell>
          <cell r="C1234">
            <v>39.091999999999992</v>
          </cell>
          <cell r="D1234">
            <v>14.55</v>
          </cell>
          <cell r="E1234">
            <v>14.93</v>
          </cell>
        </row>
        <row r="1235">
          <cell r="B1235">
            <v>39189</v>
          </cell>
          <cell r="C1235">
            <v>74.247</v>
          </cell>
          <cell r="D1235">
            <v>15.25</v>
          </cell>
          <cell r="E1235">
            <v>14.93</v>
          </cell>
        </row>
        <row r="1236">
          <cell r="B1236">
            <v>39190</v>
          </cell>
          <cell r="C1236">
            <v>25.840000000000003</v>
          </cell>
          <cell r="D1236">
            <v>15.19</v>
          </cell>
          <cell r="E1236">
            <v>14.93</v>
          </cell>
        </row>
        <row r="1237">
          <cell r="B1237">
            <v>39191</v>
          </cell>
          <cell r="C1237">
            <v>11.65</v>
          </cell>
          <cell r="D1237">
            <v>15.280000000000001</v>
          </cell>
          <cell r="E1237">
            <v>14.93</v>
          </cell>
        </row>
        <row r="1238">
          <cell r="B1238">
            <v>39192</v>
          </cell>
          <cell r="C1238">
            <v>10.606</v>
          </cell>
          <cell r="D1238">
            <v>15.200000000000001</v>
          </cell>
          <cell r="E1238">
            <v>14.93</v>
          </cell>
        </row>
        <row r="1239">
          <cell r="B1239">
            <v>39195</v>
          </cell>
          <cell r="C1239">
            <v>17.484999999999999</v>
          </cell>
          <cell r="D1239">
            <v>15.22</v>
          </cell>
          <cell r="E1239">
            <v>14.93</v>
          </cell>
        </row>
        <row r="1240">
          <cell r="B1240">
            <v>39196</v>
          </cell>
          <cell r="C1240">
            <v>34.500999999999998</v>
          </cell>
          <cell r="D1240">
            <v>15.18</v>
          </cell>
          <cell r="E1240">
            <v>14.93</v>
          </cell>
        </row>
        <row r="1241">
          <cell r="B1241">
            <v>39197</v>
          </cell>
          <cell r="C1241">
            <v>29.893000000000001</v>
          </cell>
          <cell r="D1241">
            <v>14.93</v>
          </cell>
          <cell r="E1241">
            <v>14.93</v>
          </cell>
        </row>
        <row r="1242">
          <cell r="B1242">
            <v>39198</v>
          </cell>
          <cell r="C1242">
            <v>15.446</v>
          </cell>
          <cell r="D1242">
            <v>14.32</v>
          </cell>
          <cell r="E1242">
            <v>14.93</v>
          </cell>
        </row>
        <row r="1243">
          <cell r="B1243">
            <v>39199</v>
          </cell>
          <cell r="C1243">
            <v>13.240000000000002</v>
          </cell>
          <cell r="D1243">
            <v>14.31</v>
          </cell>
          <cell r="E1243">
            <v>14.93</v>
          </cell>
        </row>
        <row r="1244">
          <cell r="B1244">
            <v>39202</v>
          </cell>
          <cell r="C1244">
            <v>18.923999999999999</v>
          </cell>
          <cell r="D1244">
            <v>14.58</v>
          </cell>
          <cell r="E1244">
            <v>14.93</v>
          </cell>
        </row>
        <row r="1245">
          <cell r="B1245">
            <v>39203</v>
          </cell>
          <cell r="C1245">
            <v>9.081999999999999</v>
          </cell>
          <cell r="D1245">
            <v>14.290000000000001</v>
          </cell>
          <cell r="E1245">
            <v>14.93</v>
          </cell>
        </row>
        <row r="1246">
          <cell r="B1246">
            <v>39204</v>
          </cell>
          <cell r="C1246">
            <v>24.777999999999999</v>
          </cell>
          <cell r="D1246">
            <v>14.4</v>
          </cell>
          <cell r="E1246">
            <v>14.93</v>
          </cell>
        </row>
        <row r="1247">
          <cell r="B1247">
            <v>39205</v>
          </cell>
          <cell r="C1247">
            <v>7.1550000000000002</v>
          </cell>
          <cell r="D1247">
            <v>14.33</v>
          </cell>
          <cell r="E1247">
            <v>14.93</v>
          </cell>
        </row>
        <row r="1248">
          <cell r="B1248">
            <v>39206</v>
          </cell>
          <cell r="C1248">
            <v>13.55</v>
          </cell>
          <cell r="D1248">
            <v>14.540000000000001</v>
          </cell>
          <cell r="E1248">
            <v>14.93</v>
          </cell>
        </row>
        <row r="1249">
          <cell r="B1249">
            <v>39209</v>
          </cell>
          <cell r="C1249">
            <v>19.748999999999999</v>
          </cell>
          <cell r="D1249">
            <v>14.600000000000001</v>
          </cell>
          <cell r="E1249">
            <v>14.93</v>
          </cell>
        </row>
        <row r="1250">
          <cell r="B1250">
            <v>39210</v>
          </cell>
          <cell r="C1250">
            <v>42.314</v>
          </cell>
          <cell r="D1250">
            <v>14.4</v>
          </cell>
          <cell r="E1250">
            <v>14.93</v>
          </cell>
        </row>
        <row r="1251">
          <cell r="B1251">
            <v>39211</v>
          </cell>
          <cell r="C1251">
            <v>11.988999999999999</v>
          </cell>
          <cell r="D1251">
            <v>14.25</v>
          </cell>
          <cell r="E1251">
            <v>14.93</v>
          </cell>
        </row>
        <row r="1252">
          <cell r="B1252">
            <v>39212</v>
          </cell>
          <cell r="C1252">
            <v>8.3500000000000014</v>
          </cell>
          <cell r="D1252">
            <v>14.22</v>
          </cell>
          <cell r="E1252">
            <v>14.93</v>
          </cell>
        </row>
        <row r="1253">
          <cell r="B1253">
            <v>39213</v>
          </cell>
          <cell r="C1253">
            <v>25.550000000000004</v>
          </cell>
          <cell r="D1253">
            <v>14</v>
          </cell>
          <cell r="E1253">
            <v>14.93</v>
          </cell>
        </row>
        <row r="1254">
          <cell r="B1254">
            <v>39216</v>
          </cell>
          <cell r="C1254">
            <v>16.562999999999999</v>
          </cell>
          <cell r="D1254">
            <v>14.16</v>
          </cell>
          <cell r="E1254">
            <v>14.93</v>
          </cell>
        </row>
        <row r="1255">
          <cell r="B1255">
            <v>39217</v>
          </cell>
          <cell r="C1255">
            <v>22.263999999999999</v>
          </cell>
          <cell r="D1255">
            <v>14.15</v>
          </cell>
          <cell r="E1255">
            <v>14.93</v>
          </cell>
        </row>
        <row r="1256">
          <cell r="B1256">
            <v>39218</v>
          </cell>
          <cell r="C1256">
            <v>22.588999999999999</v>
          </cell>
          <cell r="D1256">
            <v>14.450000000000001</v>
          </cell>
          <cell r="E1256">
            <v>14.93</v>
          </cell>
        </row>
        <row r="1257">
          <cell r="B1257">
            <v>39219</v>
          </cell>
          <cell r="C1257">
            <v>17.951999999999998</v>
          </cell>
          <cell r="D1257">
            <v>14.74</v>
          </cell>
          <cell r="E1257">
            <v>14.93</v>
          </cell>
        </row>
        <row r="1258">
          <cell r="B1258">
            <v>39220</v>
          </cell>
          <cell r="C1258">
            <v>12.837</v>
          </cell>
          <cell r="D1258">
            <v>14.86</v>
          </cell>
          <cell r="E1258">
            <v>14.93</v>
          </cell>
        </row>
        <row r="1259">
          <cell r="B1259">
            <v>39223</v>
          </cell>
          <cell r="C1259">
            <v>62.990999999999993</v>
          </cell>
          <cell r="D1259">
            <v>14.5</v>
          </cell>
          <cell r="E1259">
            <v>14.93</v>
          </cell>
        </row>
        <row r="1260">
          <cell r="B1260">
            <v>39224</v>
          </cell>
          <cell r="C1260">
            <v>29.725999999999999</v>
          </cell>
          <cell r="D1260">
            <v>15.41</v>
          </cell>
          <cell r="E1260">
            <v>14.93</v>
          </cell>
        </row>
        <row r="1261">
          <cell r="B1261">
            <v>39225</v>
          </cell>
          <cell r="C1261">
            <v>46.656999999999996</v>
          </cell>
          <cell r="D1261">
            <v>15.57</v>
          </cell>
          <cell r="E1261">
            <v>14.93</v>
          </cell>
        </row>
        <row r="1262">
          <cell r="B1262">
            <v>39226</v>
          </cell>
          <cell r="C1262">
            <v>46.756999999999998</v>
          </cell>
          <cell r="D1262">
            <v>15.71</v>
          </cell>
          <cell r="E1262">
            <v>14.93</v>
          </cell>
        </row>
        <row r="1263">
          <cell r="B1263">
            <v>39227</v>
          </cell>
          <cell r="C1263">
            <v>20.201999999999998</v>
          </cell>
          <cell r="D1263">
            <v>15.75</v>
          </cell>
          <cell r="E1263">
            <v>14.93</v>
          </cell>
        </row>
        <row r="1264">
          <cell r="B1264">
            <v>39230</v>
          </cell>
          <cell r="C1264">
            <v>20.201999999999998</v>
          </cell>
          <cell r="D1264">
            <v>15.75</v>
          </cell>
          <cell r="E1264">
            <v>14.93</v>
          </cell>
        </row>
        <row r="1265">
          <cell r="B1265">
            <v>39231</v>
          </cell>
          <cell r="C1265">
            <v>41.250999999999998</v>
          </cell>
          <cell r="D1265">
            <v>16.14</v>
          </cell>
          <cell r="E1265">
            <v>14.93</v>
          </cell>
        </row>
        <row r="1266">
          <cell r="B1266">
            <v>39232</v>
          </cell>
          <cell r="C1266">
            <v>113.264</v>
          </cell>
          <cell r="D1266">
            <v>16.04</v>
          </cell>
          <cell r="E1266">
            <v>14.93</v>
          </cell>
        </row>
        <row r="1267">
          <cell r="B1267">
            <v>39233</v>
          </cell>
          <cell r="C1267">
            <v>44.256</v>
          </cell>
          <cell r="D1267">
            <v>16.309999999999999</v>
          </cell>
          <cell r="E1267">
            <v>14.93</v>
          </cell>
        </row>
        <row r="1268">
          <cell r="B1268">
            <v>39234</v>
          </cell>
          <cell r="C1268">
            <v>28.504999999999999</v>
          </cell>
          <cell r="D1268">
            <v>16.8</v>
          </cell>
          <cell r="E1268">
            <v>14.93</v>
          </cell>
        </row>
        <row r="1269">
          <cell r="B1269">
            <v>39237</v>
          </cell>
          <cell r="C1269">
            <v>157.83099999999999</v>
          </cell>
          <cell r="D1269">
            <v>18.02</v>
          </cell>
          <cell r="E1269">
            <v>14.93</v>
          </cell>
        </row>
        <row r="1270">
          <cell r="B1270">
            <v>39238</v>
          </cell>
          <cell r="C1270">
            <v>46.576000000000001</v>
          </cell>
          <cell r="D1270">
            <v>18.23</v>
          </cell>
          <cell r="E1270">
            <v>14.93</v>
          </cell>
        </row>
        <row r="1271">
          <cell r="B1271">
            <v>39239</v>
          </cell>
          <cell r="C1271">
            <v>52.725999999999992</v>
          </cell>
          <cell r="D1271">
            <v>17.900000000000002</v>
          </cell>
          <cell r="E1271">
            <v>14.93</v>
          </cell>
        </row>
        <row r="1272">
          <cell r="B1272">
            <v>39240</v>
          </cell>
          <cell r="C1272">
            <v>172.39699999999999</v>
          </cell>
          <cell r="D1272">
            <v>17.68</v>
          </cell>
          <cell r="E1272">
            <v>14.93</v>
          </cell>
        </row>
        <row r="1273">
          <cell r="B1273">
            <v>39241</v>
          </cell>
          <cell r="C1273">
            <v>22.813999999999997</v>
          </cell>
          <cell r="D1273">
            <v>17.82</v>
          </cell>
          <cell r="E1273">
            <v>14.93</v>
          </cell>
        </row>
        <row r="1274">
          <cell r="B1274">
            <v>39244</v>
          </cell>
          <cell r="C1274">
            <v>45.771999999999998</v>
          </cell>
          <cell r="D1274">
            <v>18.34</v>
          </cell>
          <cell r="E1274">
            <v>14.93</v>
          </cell>
        </row>
        <row r="1275">
          <cell r="B1275">
            <v>39245</v>
          </cell>
          <cell r="C1275">
            <v>69.37</v>
          </cell>
          <cell r="D1275">
            <v>18.68</v>
          </cell>
          <cell r="E1275">
            <v>14.93</v>
          </cell>
        </row>
        <row r="1276">
          <cell r="B1276">
            <v>39246</v>
          </cell>
          <cell r="C1276">
            <v>121.73299999999999</v>
          </cell>
          <cell r="D1276">
            <v>19.04</v>
          </cell>
          <cell r="E1276">
            <v>14.93</v>
          </cell>
        </row>
        <row r="1277">
          <cell r="B1277">
            <v>39247</v>
          </cell>
          <cell r="C1277">
            <v>168.60799999999998</v>
          </cell>
          <cell r="D1277">
            <v>17.240000000000002</v>
          </cell>
          <cell r="E1277">
            <v>14.93</v>
          </cell>
        </row>
        <row r="1278">
          <cell r="B1278">
            <v>39248</v>
          </cell>
          <cell r="C1278">
            <v>65.347999999999999</v>
          </cell>
          <cell r="D1278">
            <v>18</v>
          </cell>
          <cell r="E1278">
            <v>14.93</v>
          </cell>
        </row>
        <row r="1279">
          <cell r="B1279">
            <v>39251</v>
          </cell>
          <cell r="C1279">
            <v>30.455999999999996</v>
          </cell>
          <cell r="D1279">
            <v>17.86</v>
          </cell>
          <cell r="E1279">
            <v>14.93</v>
          </cell>
        </row>
        <row r="1280">
          <cell r="B1280">
            <v>39252</v>
          </cell>
          <cell r="C1280">
            <v>92.11699999999999</v>
          </cell>
          <cell r="D1280">
            <v>17.54</v>
          </cell>
          <cell r="E1280">
            <v>14.93</v>
          </cell>
        </row>
        <row r="1281">
          <cell r="B1281">
            <v>39253</v>
          </cell>
          <cell r="C1281">
            <v>39.341999999999992</v>
          </cell>
          <cell r="D1281">
            <v>17.39</v>
          </cell>
          <cell r="E1281">
            <v>14.93</v>
          </cell>
        </row>
        <row r="1282">
          <cell r="B1282">
            <v>39254</v>
          </cell>
          <cell r="C1282">
            <v>27.356999999999999</v>
          </cell>
          <cell r="D1282">
            <v>17.330000000000002</v>
          </cell>
          <cell r="E1282">
            <v>14.93</v>
          </cell>
        </row>
        <row r="1283">
          <cell r="B1283">
            <v>39255</v>
          </cell>
          <cell r="C1283">
            <v>27.927</v>
          </cell>
          <cell r="D1283">
            <v>17.420000000000002</v>
          </cell>
          <cell r="E1283">
            <v>14.93</v>
          </cell>
        </row>
        <row r="1284">
          <cell r="B1284">
            <v>39258</v>
          </cell>
          <cell r="C1284">
            <v>67.225999999999999</v>
          </cell>
          <cell r="D1284">
            <v>17.0001</v>
          </cell>
          <cell r="E1284">
            <v>14.93</v>
          </cell>
        </row>
        <row r="1285">
          <cell r="B1285">
            <v>39259</v>
          </cell>
          <cell r="C1285">
            <v>31.614999999999998</v>
          </cell>
          <cell r="D1285">
            <v>17.510000000000002</v>
          </cell>
          <cell r="E1285">
            <v>14.93</v>
          </cell>
        </row>
        <row r="1286">
          <cell r="B1286">
            <v>39260</v>
          </cell>
          <cell r="C1286">
            <v>32.864999999999995</v>
          </cell>
          <cell r="D1286">
            <v>18.25</v>
          </cell>
          <cell r="E1286">
            <v>14.93</v>
          </cell>
        </row>
        <row r="1287">
          <cell r="B1287">
            <v>39261</v>
          </cell>
          <cell r="C1287">
            <v>17.950999999999997</v>
          </cell>
          <cell r="D1287">
            <v>18.03</v>
          </cell>
          <cell r="E1287">
            <v>14.93</v>
          </cell>
        </row>
        <row r="1288">
          <cell r="B1288">
            <v>39262</v>
          </cell>
          <cell r="C1288">
            <v>11.261999999999999</v>
          </cell>
          <cell r="D1288">
            <v>18.34</v>
          </cell>
          <cell r="E1288">
            <v>14.93</v>
          </cell>
        </row>
        <row r="1289">
          <cell r="B1289">
            <v>39265</v>
          </cell>
          <cell r="C1289">
            <v>73.283000000000001</v>
          </cell>
          <cell r="D1289">
            <v>17.900000000000002</v>
          </cell>
          <cell r="E1289">
            <v>14.93</v>
          </cell>
        </row>
        <row r="1290">
          <cell r="B1290">
            <v>39266</v>
          </cell>
          <cell r="C1290">
            <v>31.094000000000001</v>
          </cell>
          <cell r="D1290">
            <v>17.670000000000002</v>
          </cell>
          <cell r="E1290">
            <v>14.93</v>
          </cell>
        </row>
        <row r="1291">
          <cell r="B1291">
            <v>39267</v>
          </cell>
          <cell r="C1291">
            <v>31.094000000000001</v>
          </cell>
          <cell r="D1291">
            <v>17.670000000000002</v>
          </cell>
          <cell r="E1291">
            <v>14.93</v>
          </cell>
        </row>
        <row r="1292">
          <cell r="B1292">
            <v>39268</v>
          </cell>
          <cell r="C1292">
            <v>29.658999999999999</v>
          </cell>
          <cell r="D1292">
            <v>18.350000000000001</v>
          </cell>
          <cell r="E1292">
            <v>14.93</v>
          </cell>
        </row>
        <row r="1293">
          <cell r="B1293">
            <v>39269</v>
          </cell>
          <cell r="C1293">
            <v>39.387</v>
          </cell>
          <cell r="D1293">
            <v>18.3</v>
          </cell>
          <cell r="E1293">
            <v>14.93</v>
          </cell>
        </row>
        <row r="1294">
          <cell r="B1294">
            <v>39272</v>
          </cell>
          <cell r="C1294">
            <v>39.802</v>
          </cell>
          <cell r="D1294">
            <v>18.47</v>
          </cell>
          <cell r="E1294">
            <v>14.93</v>
          </cell>
        </row>
        <row r="1295">
          <cell r="B1295">
            <v>39273</v>
          </cell>
          <cell r="C1295">
            <v>26.797999999999998</v>
          </cell>
          <cell r="D1295">
            <v>18.420000000000002</v>
          </cell>
          <cell r="E1295">
            <v>14.93</v>
          </cell>
        </row>
        <row r="1296">
          <cell r="B1296">
            <v>39274</v>
          </cell>
          <cell r="C1296">
            <v>31.717999999999996</v>
          </cell>
          <cell r="D1296">
            <v>18.5</v>
          </cell>
          <cell r="E1296">
            <v>14.93</v>
          </cell>
        </row>
        <row r="1297">
          <cell r="B1297">
            <v>39275</v>
          </cell>
          <cell r="C1297">
            <v>15.733999999999998</v>
          </cell>
          <cell r="D1297">
            <v>18.330000000000002</v>
          </cell>
          <cell r="E1297">
            <v>14.93</v>
          </cell>
        </row>
        <row r="1298">
          <cell r="B1298">
            <v>39276</v>
          </cell>
          <cell r="C1298">
            <v>21.769000000000002</v>
          </cell>
          <cell r="D1298">
            <v>18.47</v>
          </cell>
          <cell r="E1298">
            <v>14.93</v>
          </cell>
        </row>
        <row r="1299">
          <cell r="B1299">
            <v>39279</v>
          </cell>
          <cell r="C1299">
            <v>26.453999999999997</v>
          </cell>
          <cell r="D1299">
            <v>18.34</v>
          </cell>
          <cell r="E1299">
            <v>14.93</v>
          </cell>
        </row>
        <row r="1300">
          <cell r="B1300">
            <v>39280</v>
          </cell>
          <cell r="C1300">
            <v>51.441000000000003</v>
          </cell>
          <cell r="D1300">
            <v>17.72</v>
          </cell>
          <cell r="E1300">
            <v>14.93</v>
          </cell>
        </row>
        <row r="1301">
          <cell r="B1301">
            <v>39281</v>
          </cell>
          <cell r="C1301">
            <v>23.239000000000001</v>
          </cell>
          <cell r="D1301">
            <v>17.27</v>
          </cell>
          <cell r="E1301">
            <v>14.93</v>
          </cell>
        </row>
        <row r="1302">
          <cell r="B1302">
            <v>39282</v>
          </cell>
          <cell r="C1302">
            <v>13.847999999999999</v>
          </cell>
          <cell r="D1302">
            <v>17.61</v>
          </cell>
          <cell r="E1302">
            <v>14.93</v>
          </cell>
        </row>
        <row r="1303">
          <cell r="B1303">
            <v>39283</v>
          </cell>
          <cell r="C1303">
            <v>11.301</v>
          </cell>
          <cell r="D1303">
            <v>17.809999999999999</v>
          </cell>
          <cell r="E1303">
            <v>14.93</v>
          </cell>
        </row>
        <row r="1304">
          <cell r="B1304">
            <v>39286</v>
          </cell>
          <cell r="C1304">
            <v>14.646999999999998</v>
          </cell>
          <cell r="D1304">
            <v>17.89</v>
          </cell>
          <cell r="E1304">
            <v>14.93</v>
          </cell>
        </row>
        <row r="1305">
          <cell r="B1305">
            <v>39287</v>
          </cell>
          <cell r="C1305">
            <v>23.278999999999996</v>
          </cell>
          <cell r="D1305">
            <v>16.79</v>
          </cell>
          <cell r="E1305">
            <v>14.93</v>
          </cell>
        </row>
        <row r="1306">
          <cell r="B1306">
            <v>39288</v>
          </cell>
          <cell r="C1306">
            <v>5.6769999999999996</v>
          </cell>
          <cell r="D1306">
            <v>17.09</v>
          </cell>
          <cell r="E1306">
            <v>14.93</v>
          </cell>
        </row>
        <row r="1307">
          <cell r="B1307">
            <v>39289</v>
          </cell>
          <cell r="C1307">
            <v>118.276</v>
          </cell>
          <cell r="D1307">
            <v>14.84</v>
          </cell>
          <cell r="E1307">
            <v>14.93</v>
          </cell>
        </row>
        <row r="1308">
          <cell r="B1308">
            <v>39290</v>
          </cell>
          <cell r="C1308">
            <v>26.904999999999998</v>
          </cell>
          <cell r="D1308">
            <v>15.35</v>
          </cell>
          <cell r="E1308">
            <v>14.93</v>
          </cell>
        </row>
        <row r="1309">
          <cell r="B1309">
            <v>39293</v>
          </cell>
          <cell r="C1309">
            <v>34.175999999999995</v>
          </cell>
          <cell r="D1309">
            <v>15.02</v>
          </cell>
          <cell r="E1309">
            <v>14.93</v>
          </cell>
        </row>
        <row r="1310">
          <cell r="B1310">
            <v>39294</v>
          </cell>
          <cell r="C1310">
            <v>34.666999999999994</v>
          </cell>
          <cell r="D1310">
            <v>15.8</v>
          </cell>
          <cell r="E1310">
            <v>14.93</v>
          </cell>
        </row>
        <row r="1311">
          <cell r="B1311">
            <v>39295</v>
          </cell>
          <cell r="C1311">
            <v>27.05</v>
          </cell>
          <cell r="D1311">
            <v>16</v>
          </cell>
          <cell r="E1311">
            <v>14.93</v>
          </cell>
        </row>
        <row r="1312">
          <cell r="B1312">
            <v>39296</v>
          </cell>
          <cell r="C1312">
            <v>15.701000000000001</v>
          </cell>
          <cell r="D1312">
            <v>15.92</v>
          </cell>
          <cell r="E1312">
            <v>14.93</v>
          </cell>
        </row>
        <row r="1313">
          <cell r="B1313">
            <v>39297</v>
          </cell>
          <cell r="C1313">
            <v>12.555</v>
          </cell>
          <cell r="D1313">
            <v>15.57</v>
          </cell>
          <cell r="E1313">
            <v>14.93</v>
          </cell>
        </row>
        <row r="1314">
          <cell r="B1314">
            <v>39300</v>
          </cell>
          <cell r="C1314">
            <v>56.270999999999994</v>
          </cell>
          <cell r="D1314">
            <v>13.85</v>
          </cell>
          <cell r="E1314">
            <v>14.93</v>
          </cell>
        </row>
        <row r="1315">
          <cell r="B1315">
            <v>39301</v>
          </cell>
          <cell r="C1315">
            <v>59.225999999999992</v>
          </cell>
          <cell r="D1315">
            <v>14.030000000000001</v>
          </cell>
          <cell r="E1315">
            <v>14.93</v>
          </cell>
        </row>
        <row r="1316">
          <cell r="B1316">
            <v>39302</v>
          </cell>
          <cell r="C1316">
            <v>149.523</v>
          </cell>
          <cell r="D1316">
            <v>13.92</v>
          </cell>
          <cell r="E1316">
            <v>14.93</v>
          </cell>
        </row>
        <row r="1317">
          <cell r="B1317">
            <v>39303</v>
          </cell>
          <cell r="C1317">
            <v>58.526999999999994</v>
          </cell>
          <cell r="D1317">
            <v>13.8</v>
          </cell>
          <cell r="E1317">
            <v>14.93</v>
          </cell>
        </row>
        <row r="1318">
          <cell r="B1318">
            <v>39304</v>
          </cell>
          <cell r="C1318">
            <v>75.248999999999995</v>
          </cell>
          <cell r="D1318">
            <v>13.76</v>
          </cell>
          <cell r="E1318">
            <v>14.93</v>
          </cell>
        </row>
        <row r="1319">
          <cell r="B1319">
            <v>39307</v>
          </cell>
          <cell r="C1319">
            <v>73.070999999999998</v>
          </cell>
          <cell r="D1319">
            <v>14.93</v>
          </cell>
          <cell r="E1319">
            <v>14.93</v>
          </cell>
        </row>
        <row r="1320">
          <cell r="B1320">
            <v>39308</v>
          </cell>
          <cell r="C1320">
            <v>51.865999999999993</v>
          </cell>
          <cell r="D1320">
            <v>13.59</v>
          </cell>
          <cell r="E1320">
            <v>14.93</v>
          </cell>
        </row>
        <row r="1321">
          <cell r="B1321">
            <v>39309</v>
          </cell>
          <cell r="C1321">
            <v>28.209</v>
          </cell>
          <cell r="D1321">
            <v>13.780000000000001</v>
          </cell>
          <cell r="E1321">
            <v>14.93</v>
          </cell>
        </row>
        <row r="1322">
          <cell r="B1322">
            <v>39310</v>
          </cell>
          <cell r="C1322">
            <v>25.696000000000002</v>
          </cell>
          <cell r="D1322">
            <v>13.77</v>
          </cell>
          <cell r="E1322">
            <v>14.93</v>
          </cell>
        </row>
        <row r="1323">
          <cell r="B1323">
            <v>39311</v>
          </cell>
          <cell r="C1323">
            <v>25.323999999999998</v>
          </cell>
          <cell r="D1323">
            <v>13.73</v>
          </cell>
          <cell r="E1323">
            <v>14.93</v>
          </cell>
        </row>
        <row r="1325">
          <cell r="B1325" t="str">
            <v>52-Week High</v>
          </cell>
          <cell r="D1325">
            <v>19.04</v>
          </cell>
        </row>
        <row r="1326">
          <cell r="B1326" t="str">
            <v>52-Week Low</v>
          </cell>
          <cell r="D1326">
            <v>10.210000000000001</v>
          </cell>
        </row>
      </sheetData>
      <sheetData sheetId="2">
        <row r="1">
          <cell r="B1" t="str">
            <v>COMPARATIVE STOCK PRICE PERFORMANCE</v>
          </cell>
        </row>
        <row r="3">
          <cell r="B3" t="str">
            <v>Date</v>
          </cell>
          <cell r="C3" t="str">
            <v>ALSK</v>
          </cell>
          <cell r="D3" t="str">
            <v>CNSL</v>
          </cell>
          <cell r="E3" t="str">
            <v>CTCI</v>
          </cell>
          <cell r="F3" t="str">
            <v>DECC</v>
          </cell>
          <cell r="G3" t="str">
            <v>FRP</v>
          </cell>
          <cell r="H3" t="str">
            <v>HTCO</v>
          </cell>
          <cell r="I3" t="str">
            <v>IWA</v>
          </cell>
          <cell r="J3" t="str">
            <v>NPSI</v>
          </cell>
          <cell r="K3" t="str">
            <v>SHEN</v>
          </cell>
          <cell r="M3" t="str">
            <v>ALSK</v>
          </cell>
          <cell r="N3" t="str">
            <v>CNSL</v>
          </cell>
          <cell r="O3" t="str">
            <v>CTCI</v>
          </cell>
          <cell r="P3" t="str">
            <v>Delta</v>
          </cell>
          <cell r="Q3" t="str">
            <v>FRP</v>
          </cell>
          <cell r="R3" t="str">
            <v>HTCO</v>
          </cell>
          <cell r="S3" t="str">
            <v>IWA</v>
          </cell>
          <cell r="T3" t="str">
            <v>NPSI</v>
          </cell>
          <cell r="U3" t="str">
            <v>Sierra</v>
          </cell>
        </row>
        <row r="4">
          <cell r="B4">
            <v>38947</v>
          </cell>
          <cell r="C4">
            <v>13.25</v>
          </cell>
          <cell r="D4">
            <v>16.45</v>
          </cell>
          <cell r="E4">
            <v>23.39</v>
          </cell>
          <cell r="F4">
            <v>10.41</v>
          </cell>
          <cell r="G4">
            <v>15.97</v>
          </cell>
          <cell r="H4">
            <v>7.08</v>
          </cell>
          <cell r="I4">
            <v>18.96</v>
          </cell>
          <cell r="J4">
            <v>25.19</v>
          </cell>
          <cell r="K4">
            <v>42.67</v>
          </cell>
          <cell r="M4">
            <v>100</v>
          </cell>
          <cell r="N4">
            <v>100</v>
          </cell>
          <cell r="O4">
            <v>100</v>
          </cell>
          <cell r="P4">
            <v>100</v>
          </cell>
          <cell r="Q4">
            <v>100</v>
          </cell>
          <cell r="R4">
            <v>100</v>
          </cell>
          <cell r="S4">
            <v>100</v>
          </cell>
          <cell r="T4">
            <v>100</v>
          </cell>
          <cell r="U4">
            <v>100</v>
          </cell>
        </row>
        <row r="5">
          <cell r="B5">
            <v>38950</v>
          </cell>
          <cell r="C5">
            <v>13.24</v>
          </cell>
          <cell r="D5">
            <v>16.36</v>
          </cell>
          <cell r="E5">
            <v>23.580000000000002</v>
          </cell>
          <cell r="F5">
            <v>10.210000000000001</v>
          </cell>
          <cell r="G5">
            <v>15.89</v>
          </cell>
          <cell r="H5">
            <v>7</v>
          </cell>
          <cell r="I5">
            <v>18.96</v>
          </cell>
          <cell r="J5">
            <v>25.05</v>
          </cell>
          <cell r="K5">
            <v>42.230000000000004</v>
          </cell>
          <cell r="M5">
            <v>99.924528301886795</v>
          </cell>
          <cell r="N5">
            <v>99.452887537993917</v>
          </cell>
          <cell r="O5">
            <v>100.81231295425397</v>
          </cell>
          <cell r="P5">
            <v>98.078770413064362</v>
          </cell>
          <cell r="Q5">
            <v>99.499060738885419</v>
          </cell>
          <cell r="R5">
            <v>98.870056497175142</v>
          </cell>
          <cell r="S5">
            <v>100</v>
          </cell>
          <cell r="T5">
            <v>99.444223898372357</v>
          </cell>
          <cell r="U5">
            <v>98.968830560112494</v>
          </cell>
        </row>
        <row r="6">
          <cell r="B6">
            <v>38951</v>
          </cell>
          <cell r="C6">
            <v>13.32</v>
          </cell>
          <cell r="D6">
            <v>16.690000000000001</v>
          </cell>
          <cell r="E6">
            <v>23.96</v>
          </cell>
          <cell r="F6">
            <v>10.25</v>
          </cell>
          <cell r="G6">
            <v>16.03</v>
          </cell>
          <cell r="H6">
            <v>7.13</v>
          </cell>
          <cell r="I6">
            <v>18.88</v>
          </cell>
          <cell r="J6">
            <v>25.200000000000003</v>
          </cell>
          <cell r="K6">
            <v>42.35</v>
          </cell>
          <cell r="M6">
            <v>100.52830188679245</v>
          </cell>
          <cell r="N6">
            <v>101.45896656534956</v>
          </cell>
          <cell r="O6">
            <v>102.43693886276186</v>
          </cell>
          <cell r="P6">
            <v>98.463016330451495</v>
          </cell>
          <cell r="Q6">
            <v>100.37570444583595</v>
          </cell>
          <cell r="R6">
            <v>100.70621468926552</v>
          </cell>
          <cell r="S6">
            <v>99.578059071729953</v>
          </cell>
          <cell r="T6">
            <v>100.03969829297341</v>
          </cell>
          <cell r="U6">
            <v>99.250058589172724</v>
          </cell>
        </row>
        <row r="7">
          <cell r="B7">
            <v>38952</v>
          </cell>
          <cell r="C7">
            <v>13.22</v>
          </cell>
          <cell r="D7">
            <v>16.46</v>
          </cell>
          <cell r="E7">
            <v>23.22</v>
          </cell>
          <cell r="F7">
            <v>10.48</v>
          </cell>
          <cell r="G7">
            <v>15.97</v>
          </cell>
          <cell r="H7">
            <v>7.11</v>
          </cell>
          <cell r="I7">
            <v>18.690000000000001</v>
          </cell>
          <cell r="J7">
            <v>24.67</v>
          </cell>
          <cell r="K7">
            <v>42.300000000000004</v>
          </cell>
          <cell r="M7">
            <v>99.773584905660385</v>
          </cell>
          <cell r="N7">
            <v>100.06079027355624</v>
          </cell>
          <cell r="O7">
            <v>99.273193672509606</v>
          </cell>
          <cell r="P7">
            <v>100.67243035542748</v>
          </cell>
          <cell r="Q7">
            <v>100</v>
          </cell>
          <cell r="R7">
            <v>100.42372881355932</v>
          </cell>
          <cell r="S7">
            <v>98.575949367088612</v>
          </cell>
          <cell r="T7">
            <v>97.935688765383091</v>
          </cell>
          <cell r="U7">
            <v>99.132880243730966</v>
          </cell>
        </row>
        <row r="8">
          <cell r="B8">
            <v>38953</v>
          </cell>
          <cell r="C8">
            <v>13.08</v>
          </cell>
          <cell r="D8">
            <v>16.740000000000002</v>
          </cell>
          <cell r="E8">
            <v>23.490000000000002</v>
          </cell>
          <cell r="F8">
            <v>10.4</v>
          </cell>
          <cell r="G8">
            <v>16.05</v>
          </cell>
          <cell r="H8">
            <v>7</v>
          </cell>
          <cell r="I8">
            <v>18.78</v>
          </cell>
          <cell r="J8">
            <v>25.11</v>
          </cell>
          <cell r="K8">
            <v>41.730000000000004</v>
          </cell>
          <cell r="M8">
            <v>98.716981132075475</v>
          </cell>
          <cell r="N8">
            <v>101.76291793313072</v>
          </cell>
          <cell r="O8">
            <v>100.42753313381787</v>
          </cell>
          <cell r="P8">
            <v>99.903938520653227</v>
          </cell>
          <cell r="Q8">
            <v>100.50093926111458</v>
          </cell>
          <cell r="R8">
            <v>98.870056497175142</v>
          </cell>
          <cell r="S8">
            <v>99.050632911392412</v>
          </cell>
          <cell r="T8">
            <v>99.682413656212773</v>
          </cell>
          <cell r="U8">
            <v>97.797047105694872</v>
          </cell>
        </row>
        <row r="9">
          <cell r="B9">
            <v>38954</v>
          </cell>
          <cell r="C9">
            <v>13.4</v>
          </cell>
          <cell r="D9">
            <v>16.740000000000002</v>
          </cell>
          <cell r="E9">
            <v>23.52</v>
          </cell>
          <cell r="F9">
            <v>10.540000000000001</v>
          </cell>
          <cell r="G9">
            <v>16.04</v>
          </cell>
          <cell r="H9">
            <v>6.97</v>
          </cell>
          <cell r="I9">
            <v>18.809999999999999</v>
          </cell>
          <cell r="J9">
            <v>25.02</v>
          </cell>
          <cell r="K9">
            <v>41.89</v>
          </cell>
          <cell r="M9">
            <v>101.13207547169812</v>
          </cell>
          <cell r="N9">
            <v>101.76291793313072</v>
          </cell>
          <cell r="O9">
            <v>100.55579307396323</v>
          </cell>
          <cell r="P9">
            <v>101.24879923150817</v>
          </cell>
          <cell r="Q9">
            <v>100.43832185347526</v>
          </cell>
          <cell r="R9">
            <v>98.44632768361582</v>
          </cell>
          <cell r="S9">
            <v>99.20886075949366</v>
          </cell>
          <cell r="T9">
            <v>99.325129019452149</v>
          </cell>
          <cell r="U9">
            <v>98.172017811108503</v>
          </cell>
        </row>
        <row r="10">
          <cell r="B10">
            <v>38957</v>
          </cell>
          <cell r="C10">
            <v>13.620000000000001</v>
          </cell>
          <cell r="D10">
            <v>16.89</v>
          </cell>
          <cell r="E10">
            <v>23.17</v>
          </cell>
          <cell r="F10">
            <v>10.94</v>
          </cell>
          <cell r="G10">
            <v>16.12</v>
          </cell>
          <cell r="H10">
            <v>6.93</v>
          </cell>
          <cell r="I10">
            <v>19.010000000000002</v>
          </cell>
          <cell r="J10">
            <v>24.84</v>
          </cell>
          <cell r="K10">
            <v>42.84</v>
          </cell>
          <cell r="M10">
            <v>102.79245283018869</v>
          </cell>
          <cell r="N10">
            <v>102.67477203647417</v>
          </cell>
          <cell r="O10">
            <v>99.05942710560069</v>
          </cell>
          <cell r="P10">
            <v>105.09125840537943</v>
          </cell>
          <cell r="Q10">
            <v>100.93926111458987</v>
          </cell>
          <cell r="R10">
            <v>97.881355932203391</v>
          </cell>
          <cell r="S10">
            <v>100.26371308016877</v>
          </cell>
          <cell r="T10">
            <v>98.610559745930914</v>
          </cell>
          <cell r="U10">
            <v>100.39840637450199</v>
          </cell>
        </row>
        <row r="11">
          <cell r="B11">
            <v>38958</v>
          </cell>
          <cell r="C11">
            <v>13.98</v>
          </cell>
          <cell r="D11">
            <v>17.18</v>
          </cell>
          <cell r="E11">
            <v>22.48</v>
          </cell>
          <cell r="F11">
            <v>10.93</v>
          </cell>
          <cell r="G11">
            <v>16.41</v>
          </cell>
          <cell r="H11">
            <v>6.95</v>
          </cell>
          <cell r="I11">
            <v>19.490000000000002</v>
          </cell>
          <cell r="J11">
            <v>25.12</v>
          </cell>
          <cell r="K11">
            <v>43.43</v>
          </cell>
          <cell r="M11">
            <v>105.50943396226415</v>
          </cell>
          <cell r="N11">
            <v>104.43768996960488</v>
          </cell>
          <cell r="O11">
            <v>96.109448482257378</v>
          </cell>
          <cell r="P11">
            <v>104.99519692603265</v>
          </cell>
          <cell r="Q11">
            <v>102.75516593613023</v>
          </cell>
          <cell r="R11">
            <v>98.163841807909606</v>
          </cell>
          <cell r="S11">
            <v>102.79535864978904</v>
          </cell>
          <cell r="T11">
            <v>99.722111949186186</v>
          </cell>
          <cell r="U11">
            <v>101.78111085071477</v>
          </cell>
        </row>
        <row r="12">
          <cell r="B12">
            <v>38959</v>
          </cell>
          <cell r="C12">
            <v>13.98</v>
          </cell>
          <cell r="D12">
            <v>17.09</v>
          </cell>
          <cell r="E12">
            <v>23.36</v>
          </cell>
          <cell r="F12">
            <v>10.86</v>
          </cell>
          <cell r="G12">
            <v>16.39</v>
          </cell>
          <cell r="H12">
            <v>6.95</v>
          </cell>
          <cell r="I12">
            <v>19.700000000000003</v>
          </cell>
          <cell r="J12">
            <v>25.17</v>
          </cell>
          <cell r="K12">
            <v>43.980000000000004</v>
          </cell>
          <cell r="M12">
            <v>105.50943396226415</v>
          </cell>
          <cell r="N12">
            <v>103.89057750759878</v>
          </cell>
          <cell r="O12">
            <v>99.871740059854631</v>
          </cell>
          <cell r="P12">
            <v>104.32276657060517</v>
          </cell>
          <cell r="Q12">
            <v>102.62993112085159</v>
          </cell>
          <cell r="R12">
            <v>98.163841807909606</v>
          </cell>
          <cell r="S12">
            <v>103.9029535864979</v>
          </cell>
          <cell r="T12">
            <v>99.920603414053204</v>
          </cell>
          <cell r="U12">
            <v>103.07007265057418</v>
          </cell>
        </row>
        <row r="13">
          <cell r="B13">
            <v>38960</v>
          </cell>
          <cell r="C13">
            <v>13.790000000000001</v>
          </cell>
          <cell r="D13">
            <v>17.150000000000002</v>
          </cell>
          <cell r="E13">
            <v>23.04</v>
          </cell>
          <cell r="F13">
            <v>11.288</v>
          </cell>
          <cell r="G13">
            <v>16.350000000000001</v>
          </cell>
          <cell r="H13">
            <v>6.94</v>
          </cell>
          <cell r="I13">
            <v>19.420000000000002</v>
          </cell>
          <cell r="J13">
            <v>24.98</v>
          </cell>
          <cell r="K13">
            <v>43.96</v>
          </cell>
          <cell r="M13">
            <v>104.07547169811322</v>
          </cell>
          <cell r="N13">
            <v>104.2553191489362</v>
          </cell>
          <cell r="O13">
            <v>98.503634031637446</v>
          </cell>
          <cell r="P13">
            <v>108.43419788664745</v>
          </cell>
          <cell r="Q13">
            <v>102.3794614902943</v>
          </cell>
          <cell r="R13">
            <v>98.022598870056498</v>
          </cell>
          <cell r="S13">
            <v>102.42616033755274</v>
          </cell>
          <cell r="T13">
            <v>99.166335847558557</v>
          </cell>
          <cell r="U13">
            <v>103.02320131239746</v>
          </cell>
        </row>
        <row r="14">
          <cell r="B14">
            <v>38961</v>
          </cell>
          <cell r="C14">
            <v>13.74</v>
          </cell>
          <cell r="D14">
            <v>17</v>
          </cell>
          <cell r="E14">
            <v>22.78</v>
          </cell>
          <cell r="F14">
            <v>11.06</v>
          </cell>
          <cell r="G14">
            <v>16.580000000000002</v>
          </cell>
          <cell r="H14">
            <v>6.94</v>
          </cell>
          <cell r="I14">
            <v>19.5</v>
          </cell>
          <cell r="J14">
            <v>24.16</v>
          </cell>
          <cell r="K14">
            <v>43.89</v>
          </cell>
          <cell r="M14">
            <v>103.69811320754718</v>
          </cell>
          <cell r="N14">
            <v>103.34346504559271</v>
          </cell>
          <cell r="O14">
            <v>97.392047883710987</v>
          </cell>
          <cell r="P14">
            <v>106.24399615754083</v>
          </cell>
          <cell r="Q14">
            <v>103.81966186599875</v>
          </cell>
          <cell r="R14">
            <v>98.022598870056498</v>
          </cell>
          <cell r="S14">
            <v>102.84810126582278</v>
          </cell>
          <cell r="T14">
            <v>95.91107582373958</v>
          </cell>
          <cell r="U14">
            <v>102.85915162877899</v>
          </cell>
        </row>
        <row r="15">
          <cell r="B15">
            <v>38964</v>
          </cell>
          <cell r="C15">
            <v>13.74</v>
          </cell>
          <cell r="D15">
            <v>17</v>
          </cell>
          <cell r="E15">
            <v>22.78</v>
          </cell>
          <cell r="F15">
            <v>11.06</v>
          </cell>
          <cell r="G15">
            <v>16.580000000000002</v>
          </cell>
          <cell r="H15">
            <v>6.94</v>
          </cell>
          <cell r="I15">
            <v>19.5</v>
          </cell>
          <cell r="J15">
            <v>24.16</v>
          </cell>
          <cell r="K15">
            <v>43.89</v>
          </cell>
          <cell r="M15">
            <v>103.69811320754718</v>
          </cell>
          <cell r="N15">
            <v>103.34346504559271</v>
          </cell>
          <cell r="O15">
            <v>97.392047883710987</v>
          </cell>
          <cell r="P15">
            <v>106.24399615754083</v>
          </cell>
          <cell r="Q15">
            <v>103.81966186599875</v>
          </cell>
          <cell r="R15">
            <v>98.022598870056498</v>
          </cell>
          <cell r="S15">
            <v>102.84810126582278</v>
          </cell>
          <cell r="T15">
            <v>95.91107582373958</v>
          </cell>
          <cell r="U15">
            <v>102.85915162877899</v>
          </cell>
        </row>
        <row r="16">
          <cell r="B16">
            <v>38965</v>
          </cell>
          <cell r="C16">
            <v>13.89</v>
          </cell>
          <cell r="D16">
            <v>17.11</v>
          </cell>
          <cell r="E16">
            <v>23.34</v>
          </cell>
          <cell r="F16">
            <v>11.08</v>
          </cell>
          <cell r="G16">
            <v>16.580000000000002</v>
          </cell>
          <cell r="H16">
            <v>6.93</v>
          </cell>
          <cell r="I16">
            <v>19.53</v>
          </cell>
          <cell r="J16">
            <v>24.46</v>
          </cell>
          <cell r="K16">
            <v>44.5</v>
          </cell>
          <cell r="M16">
            <v>104.8301886792453</v>
          </cell>
          <cell r="N16">
            <v>104.01215805471125</v>
          </cell>
          <cell r="O16">
            <v>99.78623343309107</v>
          </cell>
          <cell r="P16">
            <v>106.43611911623438</v>
          </cell>
          <cell r="Q16">
            <v>103.81966186599875</v>
          </cell>
          <cell r="R16">
            <v>97.881355932203391</v>
          </cell>
          <cell r="S16">
            <v>103.00632911392404</v>
          </cell>
          <cell r="T16">
            <v>97.102024612941634</v>
          </cell>
          <cell r="U16">
            <v>104.28872744316851</v>
          </cell>
        </row>
        <row r="17">
          <cell r="B17">
            <v>38966</v>
          </cell>
          <cell r="C17">
            <v>13.71</v>
          </cell>
          <cell r="D17">
            <v>17.04</v>
          </cell>
          <cell r="E17">
            <v>22.81</v>
          </cell>
          <cell r="F17">
            <v>10.89</v>
          </cell>
          <cell r="G17">
            <v>16.39</v>
          </cell>
          <cell r="H17">
            <v>7.0200000000000005</v>
          </cell>
          <cell r="I17">
            <v>19.100000000000001</v>
          </cell>
          <cell r="J17">
            <v>24.240000000000002</v>
          </cell>
          <cell r="K17">
            <v>42.69</v>
          </cell>
          <cell r="M17">
            <v>103.47169811320755</v>
          </cell>
          <cell r="N17">
            <v>103.58662613981764</v>
          </cell>
          <cell r="O17">
            <v>97.520307823856342</v>
          </cell>
          <cell r="P17">
            <v>104.61095100864554</v>
          </cell>
          <cell r="Q17">
            <v>102.62993112085159</v>
          </cell>
          <cell r="R17">
            <v>99.152542372881356</v>
          </cell>
          <cell r="S17">
            <v>100.73839662447257</v>
          </cell>
          <cell r="T17">
            <v>96.228662167526807</v>
          </cell>
          <cell r="U17">
            <v>100.04687133817669</v>
          </cell>
        </row>
        <row r="18">
          <cell r="B18">
            <v>38967</v>
          </cell>
          <cell r="C18">
            <v>13.700000000000001</v>
          </cell>
          <cell r="D18">
            <v>17.100000000000001</v>
          </cell>
          <cell r="E18">
            <v>23.240000000000002</v>
          </cell>
          <cell r="F18">
            <v>11.26</v>
          </cell>
          <cell r="G18">
            <v>16.170000000000002</v>
          </cell>
          <cell r="H18">
            <v>6.98</v>
          </cell>
          <cell r="I18">
            <v>18.940000000000001</v>
          </cell>
          <cell r="J18">
            <v>24.13</v>
          </cell>
          <cell r="K18">
            <v>42</v>
          </cell>
          <cell r="M18">
            <v>103.39622641509433</v>
          </cell>
          <cell r="N18">
            <v>103.95136778115503</v>
          </cell>
          <cell r="O18">
            <v>99.358700299273195</v>
          </cell>
          <cell r="P18">
            <v>108.16522574447647</v>
          </cell>
          <cell r="Q18">
            <v>101.25234815278648</v>
          </cell>
          <cell r="R18">
            <v>98.587570621468927</v>
          </cell>
          <cell r="S18">
            <v>99.894514767932492</v>
          </cell>
          <cell r="T18">
            <v>95.791980944819372</v>
          </cell>
          <cell r="U18">
            <v>98.429810171080376</v>
          </cell>
        </row>
        <row r="19">
          <cell r="B19">
            <v>38968</v>
          </cell>
          <cell r="C19">
            <v>13.5</v>
          </cell>
          <cell r="D19">
            <v>17.420000000000002</v>
          </cell>
          <cell r="E19">
            <v>23.330000000000002</v>
          </cell>
          <cell r="F19">
            <v>11.35</v>
          </cell>
          <cell r="G19">
            <v>16.330000000000002</v>
          </cell>
          <cell r="H19">
            <v>7</v>
          </cell>
          <cell r="I19">
            <v>19.07</v>
          </cell>
          <cell r="J19">
            <v>23.94</v>
          </cell>
          <cell r="K19">
            <v>42</v>
          </cell>
          <cell r="M19">
            <v>101.88679245283019</v>
          </cell>
          <cell r="N19">
            <v>105.89665653495442</v>
          </cell>
          <cell r="O19">
            <v>99.74348011970929</v>
          </cell>
          <cell r="P19">
            <v>109.0297790585975</v>
          </cell>
          <cell r="Q19">
            <v>102.25422667501567</v>
          </cell>
          <cell r="R19">
            <v>98.870056497175142</v>
          </cell>
          <cell r="S19">
            <v>100.58016877637131</v>
          </cell>
          <cell r="T19">
            <v>95.037713378324725</v>
          </cell>
          <cell r="U19">
            <v>98.429810171080376</v>
          </cell>
        </row>
        <row r="20">
          <cell r="B20">
            <v>38971</v>
          </cell>
          <cell r="C20">
            <v>13.48</v>
          </cell>
          <cell r="D20">
            <v>17.940000000000001</v>
          </cell>
          <cell r="E20">
            <v>21.8</v>
          </cell>
          <cell r="F20">
            <v>11.3</v>
          </cell>
          <cell r="G20">
            <v>16.490000000000002</v>
          </cell>
          <cell r="H20">
            <v>6.97</v>
          </cell>
          <cell r="I20">
            <v>19.22</v>
          </cell>
          <cell r="J20">
            <v>24.01</v>
          </cell>
          <cell r="K20">
            <v>41.900000000000006</v>
          </cell>
          <cell r="M20">
            <v>101.73584905660378</v>
          </cell>
          <cell r="N20">
            <v>109.05775075987843</v>
          </cell>
          <cell r="O20">
            <v>93.202223172295845</v>
          </cell>
          <cell r="P20">
            <v>108.54947166186359</v>
          </cell>
          <cell r="Q20">
            <v>103.25610519724484</v>
          </cell>
          <cell r="R20">
            <v>98.44632768361582</v>
          </cell>
          <cell r="S20">
            <v>101.37130801687763</v>
          </cell>
          <cell r="T20">
            <v>95.315601429138553</v>
          </cell>
          <cell r="U20">
            <v>98.195453480196875</v>
          </cell>
        </row>
        <row r="21">
          <cell r="B21">
            <v>38972</v>
          </cell>
          <cell r="C21">
            <v>13.86</v>
          </cell>
          <cell r="D21">
            <v>18.740000000000002</v>
          </cell>
          <cell r="E21">
            <v>22.55</v>
          </cell>
          <cell r="F21">
            <v>11.28</v>
          </cell>
          <cell r="G21">
            <v>16.95</v>
          </cell>
          <cell r="H21">
            <v>7</v>
          </cell>
          <cell r="I21">
            <v>19.52</v>
          </cell>
          <cell r="J21">
            <v>24.5</v>
          </cell>
          <cell r="K21">
            <v>43.85</v>
          </cell>
          <cell r="M21">
            <v>104.60377358490564</v>
          </cell>
          <cell r="N21">
            <v>113.92097264437693</v>
          </cell>
          <cell r="O21">
            <v>96.408721675929883</v>
          </cell>
          <cell r="P21">
            <v>108.35734870317002</v>
          </cell>
          <cell r="Q21">
            <v>106.13650594865372</v>
          </cell>
          <cell r="R21">
            <v>98.870056497175142</v>
          </cell>
          <cell r="S21">
            <v>102.95358649789029</v>
          </cell>
          <cell r="T21">
            <v>97.260817784835254</v>
          </cell>
          <cell r="U21">
            <v>102.76540895242559</v>
          </cell>
        </row>
        <row r="22">
          <cell r="B22">
            <v>38973</v>
          </cell>
          <cell r="C22">
            <v>13.85</v>
          </cell>
          <cell r="D22">
            <v>19.3</v>
          </cell>
          <cell r="E22">
            <v>23.080000000000002</v>
          </cell>
          <cell r="F22">
            <v>11.89</v>
          </cell>
          <cell r="G22">
            <v>17.46</v>
          </cell>
          <cell r="H22">
            <v>6.99</v>
          </cell>
          <cell r="I22">
            <v>19.72</v>
          </cell>
          <cell r="J22">
            <v>24.69</v>
          </cell>
          <cell r="K22">
            <v>43.980000000000004</v>
          </cell>
          <cell r="M22">
            <v>104.52830188679245</v>
          </cell>
          <cell r="N22">
            <v>117.32522796352585</v>
          </cell>
          <cell r="O22">
            <v>98.67464728516461</v>
          </cell>
          <cell r="P22">
            <v>114.21709894332372</v>
          </cell>
          <cell r="Q22">
            <v>109.32999373825925</v>
          </cell>
          <cell r="R22">
            <v>98.728813559322035</v>
          </cell>
          <cell r="S22">
            <v>104.00843881856538</v>
          </cell>
          <cell r="T22">
            <v>98.015085351329887</v>
          </cell>
          <cell r="U22">
            <v>103.07007265057418</v>
          </cell>
        </row>
        <row r="23">
          <cell r="B23">
            <v>38974</v>
          </cell>
          <cell r="C23">
            <v>13.9</v>
          </cell>
          <cell r="D23">
            <v>19</v>
          </cell>
          <cell r="E23">
            <v>23.44</v>
          </cell>
          <cell r="F23">
            <v>11.65</v>
          </cell>
          <cell r="G23">
            <v>17.29</v>
          </cell>
          <cell r="H23">
            <v>6.96</v>
          </cell>
          <cell r="I23">
            <v>19.920000000000002</v>
          </cell>
          <cell r="J23">
            <v>24.89</v>
          </cell>
          <cell r="K23">
            <v>44.2</v>
          </cell>
          <cell r="M23">
            <v>104.90566037735849</v>
          </cell>
          <cell r="N23">
            <v>115.50151975683892</v>
          </cell>
          <cell r="O23">
            <v>100.21376656690894</v>
          </cell>
          <cell r="P23">
            <v>111.91162343900096</v>
          </cell>
          <cell r="Q23">
            <v>108.26549780839072</v>
          </cell>
          <cell r="R23">
            <v>98.305084745762699</v>
          </cell>
          <cell r="S23">
            <v>105.0632911392405</v>
          </cell>
          <cell r="T23">
            <v>98.809051210797932</v>
          </cell>
          <cell r="U23">
            <v>103.58565737051792</v>
          </cell>
        </row>
        <row r="24">
          <cell r="B24">
            <v>38975</v>
          </cell>
          <cell r="C24">
            <v>13.81</v>
          </cell>
          <cell r="D24">
            <v>18.900000000000002</v>
          </cell>
          <cell r="E24">
            <v>23.54</v>
          </cell>
          <cell r="F24">
            <v>11.620000000000001</v>
          </cell>
          <cell r="G24">
            <v>17.52</v>
          </cell>
          <cell r="H24">
            <v>7</v>
          </cell>
          <cell r="I24">
            <v>20.09</v>
          </cell>
          <cell r="J24">
            <v>25.14</v>
          </cell>
          <cell r="K24">
            <v>44.49</v>
          </cell>
          <cell r="M24">
            <v>104.22641509433963</v>
          </cell>
          <cell r="N24">
            <v>114.89361702127661</v>
          </cell>
          <cell r="O24">
            <v>100.64129970072679</v>
          </cell>
          <cell r="P24">
            <v>111.62343900096063</v>
          </cell>
          <cell r="Q24">
            <v>109.70569818409517</v>
          </cell>
          <cell r="R24">
            <v>98.870056497175142</v>
          </cell>
          <cell r="S24">
            <v>105.95991561181435</v>
          </cell>
          <cell r="T24">
            <v>99.801508535132982</v>
          </cell>
          <cell r="U24">
            <v>104.26529177408015</v>
          </cell>
        </row>
        <row r="25">
          <cell r="B25">
            <v>38978</v>
          </cell>
          <cell r="C25">
            <v>13.600000000000001</v>
          </cell>
          <cell r="D25">
            <v>18.97</v>
          </cell>
          <cell r="E25">
            <v>23.37</v>
          </cell>
          <cell r="F25">
            <v>11.55</v>
          </cell>
          <cell r="G25">
            <v>17.45</v>
          </cell>
          <cell r="H25">
            <v>7</v>
          </cell>
          <cell r="I25">
            <v>20.059999999999999</v>
          </cell>
          <cell r="J25">
            <v>24.72</v>
          </cell>
          <cell r="K25">
            <v>44.21</v>
          </cell>
          <cell r="M25">
            <v>102.64150943396228</v>
          </cell>
          <cell r="N25">
            <v>115.31914893617021</v>
          </cell>
          <cell r="O25">
            <v>99.914493373236425</v>
          </cell>
          <cell r="P25">
            <v>110.95100864553315</v>
          </cell>
          <cell r="Q25">
            <v>109.26737633061991</v>
          </cell>
          <cell r="R25">
            <v>98.870056497175142</v>
          </cell>
          <cell r="S25">
            <v>105.80168776371306</v>
          </cell>
          <cell r="T25">
            <v>98.134180230250095</v>
          </cell>
          <cell r="U25">
            <v>103.60909303960628</v>
          </cell>
        </row>
        <row r="26">
          <cell r="B26">
            <v>38979</v>
          </cell>
          <cell r="C26">
            <v>13.55</v>
          </cell>
          <cell r="D26">
            <v>18.98</v>
          </cell>
          <cell r="E26">
            <v>24.560000000000002</v>
          </cell>
          <cell r="F26">
            <v>11.39</v>
          </cell>
          <cell r="G26">
            <v>17.52</v>
          </cell>
          <cell r="H26">
            <v>6.95</v>
          </cell>
          <cell r="I26">
            <v>19.47</v>
          </cell>
          <cell r="J26">
            <v>25.12</v>
          </cell>
          <cell r="K26">
            <v>43.480000000000004</v>
          </cell>
          <cell r="M26">
            <v>102.26415094339623</v>
          </cell>
          <cell r="N26">
            <v>115.37993920972644</v>
          </cell>
          <cell r="O26">
            <v>105.00213766566911</v>
          </cell>
          <cell r="P26">
            <v>109.41402497598463</v>
          </cell>
          <cell r="Q26">
            <v>109.70569818409517</v>
          </cell>
          <cell r="R26">
            <v>98.163841807909606</v>
          </cell>
          <cell r="S26">
            <v>102.68987341772151</v>
          </cell>
          <cell r="T26">
            <v>99.722111949186186</v>
          </cell>
          <cell r="U26">
            <v>101.89828919615655</v>
          </cell>
        </row>
        <row r="27">
          <cell r="B27">
            <v>38980</v>
          </cell>
          <cell r="C27">
            <v>13.64</v>
          </cell>
          <cell r="D27">
            <v>19.170000000000002</v>
          </cell>
          <cell r="E27">
            <v>24.44</v>
          </cell>
          <cell r="F27">
            <v>11.3</v>
          </cell>
          <cell r="G27">
            <v>17.670000000000002</v>
          </cell>
          <cell r="H27">
            <v>6.99</v>
          </cell>
          <cell r="I27">
            <v>19.79</v>
          </cell>
          <cell r="J27">
            <v>25.580000000000002</v>
          </cell>
          <cell r="K27">
            <v>44.050000000000004</v>
          </cell>
          <cell r="M27">
            <v>102.9433962264151</v>
          </cell>
          <cell r="N27">
            <v>116.53495440729485</v>
          </cell>
          <cell r="O27">
            <v>104.48909790508765</v>
          </cell>
          <cell r="P27">
            <v>108.54947166186359</v>
          </cell>
          <cell r="Q27">
            <v>110.64495929868502</v>
          </cell>
          <cell r="R27">
            <v>98.728813559322035</v>
          </cell>
          <cell r="S27">
            <v>104.37763713080169</v>
          </cell>
          <cell r="T27">
            <v>101.54823342596269</v>
          </cell>
          <cell r="U27">
            <v>103.23412233419265</v>
          </cell>
        </row>
        <row r="28">
          <cell r="B28">
            <v>38981</v>
          </cell>
          <cell r="C28">
            <v>13.8</v>
          </cell>
          <cell r="D28">
            <v>18.940000000000001</v>
          </cell>
          <cell r="E28">
            <v>25.01</v>
          </cell>
          <cell r="F28">
            <v>11.94</v>
          </cell>
          <cell r="G28">
            <v>18.100000000000001</v>
          </cell>
          <cell r="H28">
            <v>7</v>
          </cell>
          <cell r="I28">
            <v>19.510000000000002</v>
          </cell>
          <cell r="J28">
            <v>25.25</v>
          </cell>
          <cell r="K28">
            <v>43.37</v>
          </cell>
          <cell r="M28">
            <v>104.15094339622641</v>
          </cell>
          <cell r="N28">
            <v>115.13677811550154</v>
          </cell>
          <cell r="O28">
            <v>106.92603676784951</v>
          </cell>
          <cell r="P28">
            <v>114.69740634005763</v>
          </cell>
          <cell r="Q28">
            <v>113.33750782717595</v>
          </cell>
          <cell r="R28">
            <v>98.870056497175142</v>
          </cell>
          <cell r="S28">
            <v>102.90084388185655</v>
          </cell>
          <cell r="T28">
            <v>100.2381897578404</v>
          </cell>
          <cell r="U28">
            <v>101.64049683618465</v>
          </cell>
        </row>
        <row r="29">
          <cell r="B29">
            <v>38982</v>
          </cell>
          <cell r="C29">
            <v>13.77</v>
          </cell>
          <cell r="D29">
            <v>18.75</v>
          </cell>
          <cell r="E29">
            <v>23.09</v>
          </cell>
          <cell r="F29">
            <v>11.950000000000001</v>
          </cell>
          <cell r="G29">
            <v>17.05</v>
          </cell>
          <cell r="H29">
            <v>6.95</v>
          </cell>
          <cell r="I29">
            <v>19.73</v>
          </cell>
          <cell r="J29">
            <v>24.92</v>
          </cell>
          <cell r="K29">
            <v>43.57</v>
          </cell>
          <cell r="M29">
            <v>103.92452830188678</v>
          </cell>
          <cell r="N29">
            <v>113.98176291793314</v>
          </cell>
          <cell r="O29">
            <v>98.717400598546391</v>
          </cell>
          <cell r="P29">
            <v>114.79346781940443</v>
          </cell>
          <cell r="Q29">
            <v>106.76268002504696</v>
          </cell>
          <cell r="R29">
            <v>98.163841807909606</v>
          </cell>
          <cell r="S29">
            <v>104.06118143459915</v>
          </cell>
          <cell r="T29">
            <v>98.92814608971814</v>
          </cell>
          <cell r="U29">
            <v>102.10921021795171</v>
          </cell>
        </row>
        <row r="30">
          <cell r="B30">
            <v>38985</v>
          </cell>
          <cell r="C30">
            <v>14.25</v>
          </cell>
          <cell r="D30">
            <v>18.574000000000002</v>
          </cell>
          <cell r="E30">
            <v>22.71</v>
          </cell>
          <cell r="F30">
            <v>12.280000000000001</v>
          </cell>
          <cell r="G30">
            <v>17.39</v>
          </cell>
          <cell r="H30">
            <v>6.96</v>
          </cell>
          <cell r="I30">
            <v>19.990000000000002</v>
          </cell>
          <cell r="J30">
            <v>26.200000000000003</v>
          </cell>
          <cell r="K30">
            <v>43.59</v>
          </cell>
          <cell r="M30">
            <v>107.54716981132076</v>
          </cell>
          <cell r="N30">
            <v>112.91185410334347</v>
          </cell>
          <cell r="O30">
            <v>97.092774690038482</v>
          </cell>
          <cell r="P30">
            <v>117.96349663784824</v>
          </cell>
          <cell r="Q30">
            <v>108.89167188478397</v>
          </cell>
          <cell r="R30">
            <v>98.305084745762699</v>
          </cell>
          <cell r="S30">
            <v>105.43248945147681</v>
          </cell>
          <cell r="T30">
            <v>104.00952759031364</v>
          </cell>
          <cell r="U30">
            <v>102.15608155612843</v>
          </cell>
        </row>
        <row r="31">
          <cell r="B31">
            <v>38986</v>
          </cell>
          <cell r="C31">
            <v>13.98</v>
          </cell>
          <cell r="D31">
            <v>18.68</v>
          </cell>
          <cell r="E31">
            <v>23.240000000000002</v>
          </cell>
          <cell r="F31">
            <v>12.51</v>
          </cell>
          <cell r="G31">
            <v>17.809999999999999</v>
          </cell>
          <cell r="H31">
            <v>6.97</v>
          </cell>
          <cell r="I31">
            <v>20.190000000000001</v>
          </cell>
          <cell r="J31">
            <v>26.47</v>
          </cell>
          <cell r="K31">
            <v>43.94</v>
          </cell>
          <cell r="M31">
            <v>105.50943396226415</v>
          </cell>
          <cell r="N31">
            <v>113.55623100303951</v>
          </cell>
          <cell r="O31">
            <v>99.358700299273195</v>
          </cell>
          <cell r="P31">
            <v>120.17291066282421</v>
          </cell>
          <cell r="Q31">
            <v>111.52160300563555</v>
          </cell>
          <cell r="R31">
            <v>98.44632768361582</v>
          </cell>
          <cell r="S31">
            <v>106.48734177215191</v>
          </cell>
          <cell r="T31">
            <v>105.08138150059547</v>
          </cell>
          <cell r="U31">
            <v>102.97632997422075</v>
          </cell>
        </row>
        <row r="32">
          <cell r="B32">
            <v>38987</v>
          </cell>
          <cell r="C32">
            <v>13.35</v>
          </cell>
          <cell r="D32">
            <v>18.88</v>
          </cell>
          <cell r="E32">
            <v>22.5</v>
          </cell>
          <cell r="F32">
            <v>12.43</v>
          </cell>
          <cell r="G32">
            <v>17.48</v>
          </cell>
          <cell r="H32">
            <v>7.05</v>
          </cell>
          <cell r="I32">
            <v>19.66</v>
          </cell>
          <cell r="J32">
            <v>26.98</v>
          </cell>
          <cell r="K32">
            <v>44.160000000000004</v>
          </cell>
          <cell r="M32">
            <v>100.75471698113208</v>
          </cell>
          <cell r="N32">
            <v>114.77203647416414</v>
          </cell>
          <cell r="O32">
            <v>96.194955109020952</v>
          </cell>
          <cell r="P32">
            <v>119.40441882804996</v>
          </cell>
          <cell r="Q32">
            <v>109.45522855353789</v>
          </cell>
          <cell r="R32">
            <v>99.576271186440678</v>
          </cell>
          <cell r="S32">
            <v>103.69198312236287</v>
          </cell>
          <cell r="T32">
            <v>107.10599444223898</v>
          </cell>
          <cell r="U32">
            <v>103.49191469416452</v>
          </cell>
        </row>
        <row r="33">
          <cell r="B33">
            <v>38988</v>
          </cell>
          <cell r="C33">
            <v>13.4</v>
          </cell>
          <cell r="D33">
            <v>18.850000000000001</v>
          </cell>
          <cell r="E33">
            <v>21.990000000000002</v>
          </cell>
          <cell r="F33">
            <v>12.63</v>
          </cell>
          <cell r="G33">
            <v>17.91</v>
          </cell>
          <cell r="H33">
            <v>7.1000000000000005</v>
          </cell>
          <cell r="I33">
            <v>19.68</v>
          </cell>
          <cell r="J33">
            <v>26.67</v>
          </cell>
          <cell r="K33">
            <v>44.35</v>
          </cell>
          <cell r="M33">
            <v>101.13207547169812</v>
          </cell>
          <cell r="N33">
            <v>114.58966565349546</v>
          </cell>
          <cell r="O33">
            <v>94.014536126549814</v>
          </cell>
          <cell r="P33">
            <v>121.32564841498559</v>
          </cell>
          <cell r="Q33">
            <v>112.14777708202881</v>
          </cell>
          <cell r="R33">
            <v>100.28248587570623</v>
          </cell>
          <cell r="S33">
            <v>103.79746835443038</v>
          </cell>
          <cell r="T33">
            <v>105.87534736006351</v>
          </cell>
          <cell r="U33">
            <v>103.93719240684321</v>
          </cell>
        </row>
        <row r="34">
          <cell r="B34">
            <v>38989</v>
          </cell>
          <cell r="C34">
            <v>13.27</v>
          </cell>
          <cell r="D34">
            <v>18.71</v>
          </cell>
          <cell r="E34">
            <v>21.72</v>
          </cell>
          <cell r="F34">
            <v>12.61</v>
          </cell>
          <cell r="G34">
            <v>17.400000000000002</v>
          </cell>
          <cell r="H34">
            <v>7</v>
          </cell>
          <cell r="I34">
            <v>19.79</v>
          </cell>
          <cell r="J34">
            <v>25.17</v>
          </cell>
          <cell r="K34">
            <v>43.47</v>
          </cell>
          <cell r="M34">
            <v>100.15094339622641</v>
          </cell>
          <cell r="N34">
            <v>113.73860182370821</v>
          </cell>
          <cell r="O34">
            <v>92.860196665241546</v>
          </cell>
          <cell r="P34">
            <v>121.13352545629201</v>
          </cell>
          <cell r="Q34">
            <v>108.9542892924233</v>
          </cell>
          <cell r="R34">
            <v>98.870056497175142</v>
          </cell>
          <cell r="S34">
            <v>104.37763713080169</v>
          </cell>
          <cell r="T34">
            <v>99.920603414053204</v>
          </cell>
          <cell r="U34">
            <v>101.8748535270682</v>
          </cell>
        </row>
        <row r="35">
          <cell r="B35">
            <v>38992</v>
          </cell>
          <cell r="C35">
            <v>13.24</v>
          </cell>
          <cell r="D35">
            <v>19</v>
          </cell>
          <cell r="E35">
            <v>21.6</v>
          </cell>
          <cell r="F35">
            <v>12.5</v>
          </cell>
          <cell r="G35">
            <v>17.490000000000002</v>
          </cell>
          <cell r="H35">
            <v>6.8500000000000005</v>
          </cell>
          <cell r="I35">
            <v>19.510000000000002</v>
          </cell>
          <cell r="J35">
            <v>24.43</v>
          </cell>
          <cell r="K35">
            <v>42.54</v>
          </cell>
          <cell r="M35">
            <v>99.924528301886795</v>
          </cell>
          <cell r="N35">
            <v>115.50151975683892</v>
          </cell>
          <cell r="O35">
            <v>92.34715690466011</v>
          </cell>
          <cell r="P35">
            <v>120.07684918347744</v>
          </cell>
          <cell r="Q35">
            <v>109.51784596117722</v>
          </cell>
          <cell r="R35">
            <v>96.751412429378533</v>
          </cell>
          <cell r="S35">
            <v>102.90084388185655</v>
          </cell>
          <cell r="T35">
            <v>96.982929734021425</v>
          </cell>
          <cell r="U35">
            <v>99.695336301851412</v>
          </cell>
        </row>
        <row r="36">
          <cell r="B36">
            <v>38993</v>
          </cell>
          <cell r="C36">
            <v>13.32</v>
          </cell>
          <cell r="D36">
            <v>18.850000000000001</v>
          </cell>
          <cell r="E36">
            <v>20.97</v>
          </cell>
          <cell r="F36">
            <v>12.98</v>
          </cell>
          <cell r="G36">
            <v>17.5</v>
          </cell>
          <cell r="H36">
            <v>6.99</v>
          </cell>
          <cell r="I36">
            <v>19.059999999999999</v>
          </cell>
          <cell r="J36">
            <v>24.64</v>
          </cell>
          <cell r="K36">
            <v>42.72</v>
          </cell>
          <cell r="M36">
            <v>100.52830188679245</v>
          </cell>
          <cell r="N36">
            <v>114.58966565349546</v>
          </cell>
          <cell r="O36">
            <v>89.653698161607522</v>
          </cell>
          <cell r="P36">
            <v>124.68780019212295</v>
          </cell>
          <cell r="Q36">
            <v>109.58046336881652</v>
          </cell>
          <cell r="R36">
            <v>98.728813559322035</v>
          </cell>
          <cell r="S36">
            <v>100.52742616033754</v>
          </cell>
          <cell r="T36">
            <v>97.816593886462883</v>
          </cell>
          <cell r="U36">
            <v>100.11717834544176</v>
          </cell>
        </row>
        <row r="37">
          <cell r="B37">
            <v>38994</v>
          </cell>
          <cell r="C37">
            <v>13.72</v>
          </cell>
          <cell r="D37">
            <v>19.150000000000002</v>
          </cell>
          <cell r="E37">
            <v>21.64</v>
          </cell>
          <cell r="F37">
            <v>13.02</v>
          </cell>
          <cell r="G37">
            <v>17.7</v>
          </cell>
          <cell r="H37">
            <v>6.8900000000000006</v>
          </cell>
          <cell r="I37">
            <v>19.46</v>
          </cell>
          <cell r="J37">
            <v>25.6</v>
          </cell>
          <cell r="K37">
            <v>44.2</v>
          </cell>
          <cell r="M37">
            <v>103.54716981132074</v>
          </cell>
          <cell r="N37">
            <v>116.41337386018238</v>
          </cell>
          <cell r="O37">
            <v>92.51817015818726</v>
          </cell>
          <cell r="P37">
            <v>125.07204610951008</v>
          </cell>
          <cell r="Q37">
            <v>110.83281152160301</v>
          </cell>
          <cell r="R37">
            <v>97.316384180790976</v>
          </cell>
          <cell r="S37">
            <v>102.63713080168777</v>
          </cell>
          <cell r="T37">
            <v>101.62763001190949</v>
          </cell>
          <cell r="U37">
            <v>103.58565737051792</v>
          </cell>
        </row>
        <row r="38">
          <cell r="B38">
            <v>38995</v>
          </cell>
          <cell r="C38">
            <v>14.17</v>
          </cell>
          <cell r="D38">
            <v>19.28</v>
          </cell>
          <cell r="E38">
            <v>21.55</v>
          </cell>
          <cell r="F38">
            <v>13.14</v>
          </cell>
          <cell r="G38">
            <v>17.64</v>
          </cell>
          <cell r="H38">
            <v>6.91</v>
          </cell>
          <cell r="I38">
            <v>19.38</v>
          </cell>
          <cell r="J38">
            <v>26.02</v>
          </cell>
          <cell r="K38">
            <v>44.49</v>
          </cell>
          <cell r="M38">
            <v>106.94339622641509</v>
          </cell>
          <cell r="N38">
            <v>117.20364741641338</v>
          </cell>
          <cell r="O38">
            <v>92.13339033775118</v>
          </cell>
          <cell r="P38">
            <v>126.22478386167147</v>
          </cell>
          <cell r="Q38">
            <v>110.45710707576706</v>
          </cell>
          <cell r="R38">
            <v>97.598870056497177</v>
          </cell>
          <cell r="S38">
            <v>102.21518987341771</v>
          </cell>
          <cell r="T38">
            <v>103.29495831679236</v>
          </cell>
          <cell r="U38">
            <v>104.26529177408015</v>
          </cell>
        </row>
        <row r="39">
          <cell r="B39">
            <v>38996</v>
          </cell>
          <cell r="C39">
            <v>14.74</v>
          </cell>
          <cell r="D39">
            <v>19.39</v>
          </cell>
          <cell r="E39">
            <v>21.66</v>
          </cell>
          <cell r="F39">
            <v>12.74</v>
          </cell>
          <cell r="G39">
            <v>17.52</v>
          </cell>
          <cell r="H39">
            <v>7.0575000000000001</v>
          </cell>
          <cell r="I39">
            <v>19.46</v>
          </cell>
          <cell r="J39">
            <v>25.310000000000002</v>
          </cell>
          <cell r="K39">
            <v>44.56</v>
          </cell>
          <cell r="M39">
            <v>111.24528301886794</v>
          </cell>
          <cell r="N39">
            <v>117.87234042553192</v>
          </cell>
          <cell r="O39">
            <v>92.603676784950835</v>
          </cell>
          <cell r="P39">
            <v>122.38232468780019</v>
          </cell>
          <cell r="Q39">
            <v>109.70569818409517</v>
          </cell>
          <cell r="R39">
            <v>99.682203389830505</v>
          </cell>
          <cell r="S39">
            <v>102.63713080168777</v>
          </cell>
          <cell r="T39">
            <v>100.47637951568082</v>
          </cell>
          <cell r="U39">
            <v>104.42934145769863</v>
          </cell>
        </row>
        <row r="40">
          <cell r="B40">
            <v>38999</v>
          </cell>
          <cell r="C40">
            <v>14.48</v>
          </cell>
          <cell r="D40">
            <v>19.260000000000002</v>
          </cell>
          <cell r="E40">
            <v>22.1</v>
          </cell>
          <cell r="F40">
            <v>13.370000000000001</v>
          </cell>
          <cell r="G40">
            <v>17.53</v>
          </cell>
          <cell r="H40">
            <v>7.05</v>
          </cell>
          <cell r="I40">
            <v>19.75</v>
          </cell>
          <cell r="J40">
            <v>25.55</v>
          </cell>
          <cell r="K40">
            <v>44.86</v>
          </cell>
          <cell r="M40">
            <v>109.28301886792453</v>
          </cell>
          <cell r="N40">
            <v>117.08206686930092</v>
          </cell>
          <cell r="O40">
            <v>94.484822573749469</v>
          </cell>
          <cell r="P40">
            <v>128.43419788664747</v>
          </cell>
          <cell r="Q40">
            <v>109.76831559173451</v>
          </cell>
          <cell r="R40">
            <v>99.576271186440678</v>
          </cell>
          <cell r="S40">
            <v>104.16666666666666</v>
          </cell>
          <cell r="T40">
            <v>101.42913854704247</v>
          </cell>
          <cell r="U40">
            <v>105.13241153034917</v>
          </cell>
        </row>
        <row r="41">
          <cell r="B41">
            <v>39000</v>
          </cell>
          <cell r="C41">
            <v>14.56</v>
          </cell>
          <cell r="D41">
            <v>19.63</v>
          </cell>
          <cell r="E41">
            <v>21.86</v>
          </cell>
          <cell r="F41">
            <v>13.44</v>
          </cell>
          <cell r="G41">
            <v>17.559999999999999</v>
          </cell>
          <cell r="H41">
            <v>7.13</v>
          </cell>
          <cell r="I41">
            <v>19.8</v>
          </cell>
          <cell r="J41">
            <v>25.54</v>
          </cell>
          <cell r="K41">
            <v>44.58</v>
          </cell>
          <cell r="M41">
            <v>109.88679245283019</v>
          </cell>
          <cell r="N41">
            <v>119.33130699088146</v>
          </cell>
          <cell r="O41">
            <v>93.45874305258657</v>
          </cell>
          <cell r="P41">
            <v>129.10662824207492</v>
          </cell>
          <cell r="Q41">
            <v>109.95616781465245</v>
          </cell>
          <cell r="R41">
            <v>100.70621468926552</v>
          </cell>
          <cell r="S41">
            <v>104.43037974683544</v>
          </cell>
          <cell r="T41">
            <v>101.38944025406906</v>
          </cell>
          <cell r="U41">
            <v>104.47621279587531</v>
          </cell>
        </row>
        <row r="42">
          <cell r="B42">
            <v>39001</v>
          </cell>
          <cell r="C42">
            <v>14.47</v>
          </cell>
          <cell r="D42">
            <v>18.82</v>
          </cell>
          <cell r="E42">
            <v>21.38</v>
          </cell>
          <cell r="F42">
            <v>13.34</v>
          </cell>
          <cell r="G42">
            <v>17.400000000000002</v>
          </cell>
          <cell r="H42">
            <v>7.0200000000000005</v>
          </cell>
          <cell r="I42">
            <v>19.700000000000003</v>
          </cell>
          <cell r="J42">
            <v>25.01</v>
          </cell>
          <cell r="K42">
            <v>43.15</v>
          </cell>
          <cell r="M42">
            <v>109.20754716981133</v>
          </cell>
          <cell r="N42">
            <v>114.40729483282675</v>
          </cell>
          <cell r="O42">
            <v>91.406584010260801</v>
          </cell>
          <cell r="P42">
            <v>128.14601344860711</v>
          </cell>
          <cell r="Q42">
            <v>108.9542892924233</v>
          </cell>
          <cell r="R42">
            <v>99.152542372881356</v>
          </cell>
          <cell r="S42">
            <v>103.9029535864979</v>
          </cell>
          <cell r="T42">
            <v>99.285430726478765</v>
          </cell>
          <cell r="U42">
            <v>101.12491211624091</v>
          </cell>
        </row>
        <row r="43">
          <cell r="B43">
            <v>39002</v>
          </cell>
          <cell r="C43">
            <v>14.780000000000001</v>
          </cell>
          <cell r="D43">
            <v>19</v>
          </cell>
          <cell r="E43">
            <v>21.765000000000001</v>
          </cell>
          <cell r="F43">
            <v>12.9</v>
          </cell>
          <cell r="G43">
            <v>17.78</v>
          </cell>
          <cell r="H43">
            <v>7.04</v>
          </cell>
          <cell r="I43">
            <v>19.830000000000002</v>
          </cell>
          <cell r="J43">
            <v>26.150000000000002</v>
          </cell>
          <cell r="K43">
            <v>45</v>
          </cell>
          <cell r="M43">
            <v>111.54716981132076</v>
          </cell>
          <cell r="N43">
            <v>115.50151975683892</v>
          </cell>
          <cell r="O43">
            <v>93.0525865754596</v>
          </cell>
          <cell r="P43">
            <v>123.9193083573487</v>
          </cell>
          <cell r="Q43">
            <v>111.33375078271759</v>
          </cell>
          <cell r="R43">
            <v>99.435028248587571</v>
          </cell>
          <cell r="S43">
            <v>104.58860759493672</v>
          </cell>
          <cell r="T43">
            <v>103.81103612544661</v>
          </cell>
          <cell r="U43">
            <v>105.46051089758612</v>
          </cell>
        </row>
        <row r="44">
          <cell r="B44">
            <v>39003</v>
          </cell>
          <cell r="C44">
            <v>15.08</v>
          </cell>
          <cell r="D44">
            <v>19.190000000000001</v>
          </cell>
          <cell r="E44">
            <v>22.14</v>
          </cell>
          <cell r="F44">
            <v>12.86</v>
          </cell>
          <cell r="G44">
            <v>17.86</v>
          </cell>
          <cell r="H44">
            <v>7.0600000000000005</v>
          </cell>
          <cell r="I44">
            <v>19.900000000000002</v>
          </cell>
          <cell r="J44">
            <v>26.05</v>
          </cell>
          <cell r="K44">
            <v>44.99</v>
          </cell>
          <cell r="M44">
            <v>113.81132075471699</v>
          </cell>
          <cell r="N44">
            <v>116.65653495440731</v>
          </cell>
          <cell r="O44">
            <v>94.655835827276618</v>
          </cell>
          <cell r="P44">
            <v>123.53506243996158</v>
          </cell>
          <cell r="Q44">
            <v>111.83469004383217</v>
          </cell>
          <cell r="R44">
            <v>99.7175141242938</v>
          </cell>
          <cell r="S44">
            <v>104.95780590717301</v>
          </cell>
          <cell r="T44">
            <v>103.41405319571257</v>
          </cell>
          <cell r="U44">
            <v>105.43707522849776</v>
          </cell>
        </row>
        <row r="45">
          <cell r="B45">
            <v>39006</v>
          </cell>
          <cell r="C45">
            <v>14.64</v>
          </cell>
          <cell r="D45">
            <v>19.12</v>
          </cell>
          <cell r="E45">
            <v>21.85</v>
          </cell>
          <cell r="F45">
            <v>13.09</v>
          </cell>
          <cell r="G45">
            <v>17.940000000000001</v>
          </cell>
          <cell r="H45">
            <v>6.99</v>
          </cell>
          <cell r="I45">
            <v>20.23</v>
          </cell>
          <cell r="J45">
            <v>26.3</v>
          </cell>
          <cell r="K45">
            <v>45.45</v>
          </cell>
          <cell r="M45">
            <v>110.49056603773586</v>
          </cell>
          <cell r="N45">
            <v>116.23100303951368</v>
          </cell>
          <cell r="O45">
            <v>93.415989739204804</v>
          </cell>
          <cell r="P45">
            <v>125.74447646493756</v>
          </cell>
          <cell r="Q45">
            <v>112.33562930494678</v>
          </cell>
          <cell r="R45">
            <v>98.728813559322035</v>
          </cell>
          <cell r="S45">
            <v>106.69831223628692</v>
          </cell>
          <cell r="T45">
            <v>104.40651052004763</v>
          </cell>
          <cell r="U45">
            <v>106.51511600656198</v>
          </cell>
        </row>
        <row r="46">
          <cell r="B46">
            <v>39007</v>
          </cell>
          <cell r="C46">
            <v>14.42</v>
          </cell>
          <cell r="D46">
            <v>18.95</v>
          </cell>
          <cell r="E46">
            <v>21.93</v>
          </cell>
          <cell r="F46">
            <v>13.5</v>
          </cell>
          <cell r="G46">
            <v>17.78</v>
          </cell>
          <cell r="H46">
            <v>6.97</v>
          </cell>
          <cell r="I46">
            <v>20.12</v>
          </cell>
          <cell r="J46">
            <v>26.18</v>
          </cell>
          <cell r="K46">
            <v>45.572500000000005</v>
          </cell>
          <cell r="M46">
            <v>108.83018867924528</v>
          </cell>
          <cell r="N46">
            <v>115.19756838905775</v>
          </cell>
          <cell r="O46">
            <v>93.758016246259075</v>
          </cell>
          <cell r="P46">
            <v>129.68299711815561</v>
          </cell>
          <cell r="Q46">
            <v>111.33375078271759</v>
          </cell>
          <cell r="R46">
            <v>98.44632768361582</v>
          </cell>
          <cell r="S46">
            <v>106.11814345991561</v>
          </cell>
          <cell r="T46">
            <v>103.93013100436681</v>
          </cell>
          <cell r="U46">
            <v>106.80220295289431</v>
          </cell>
        </row>
        <row r="47">
          <cell r="B47">
            <v>39008</v>
          </cell>
          <cell r="C47">
            <v>14.51</v>
          </cell>
          <cell r="D47">
            <v>18.670000000000002</v>
          </cell>
          <cell r="E47">
            <v>21.47</v>
          </cell>
          <cell r="F47">
            <v>13.200000000000001</v>
          </cell>
          <cell r="G47">
            <v>17.7</v>
          </cell>
          <cell r="H47">
            <v>7.05</v>
          </cell>
          <cell r="I47">
            <v>19.82</v>
          </cell>
          <cell r="J47">
            <v>26.25</v>
          </cell>
          <cell r="K47">
            <v>45.2</v>
          </cell>
          <cell r="M47">
            <v>109.50943396226415</v>
          </cell>
          <cell r="N47">
            <v>113.49544072948331</v>
          </cell>
          <cell r="O47">
            <v>91.791363830696866</v>
          </cell>
          <cell r="P47">
            <v>126.80115273775216</v>
          </cell>
          <cell r="Q47">
            <v>110.83281152160301</v>
          </cell>
          <cell r="R47">
            <v>99.576271186440678</v>
          </cell>
          <cell r="S47">
            <v>104.53586497890295</v>
          </cell>
          <cell r="T47">
            <v>104.20801905518063</v>
          </cell>
          <cell r="U47">
            <v>105.92922427935318</v>
          </cell>
        </row>
        <row r="48">
          <cell r="B48">
            <v>39009</v>
          </cell>
          <cell r="C48">
            <v>14.42</v>
          </cell>
          <cell r="D48">
            <v>18.84</v>
          </cell>
          <cell r="E48">
            <v>21.84</v>
          </cell>
          <cell r="F48">
            <v>13.47</v>
          </cell>
          <cell r="G48">
            <v>17.690000000000001</v>
          </cell>
          <cell r="H48">
            <v>7.1000000000000005</v>
          </cell>
          <cell r="I48">
            <v>19.98</v>
          </cell>
          <cell r="J48">
            <v>26.580000000000002</v>
          </cell>
          <cell r="K48">
            <v>45.83</v>
          </cell>
          <cell r="M48">
            <v>108.83018867924528</v>
          </cell>
          <cell r="N48">
            <v>114.52887537993921</v>
          </cell>
          <cell r="O48">
            <v>93.373236425823009</v>
          </cell>
          <cell r="P48">
            <v>129.39481268011528</v>
          </cell>
          <cell r="Q48">
            <v>110.7701941139637</v>
          </cell>
          <cell r="R48">
            <v>100.28248587570623</v>
          </cell>
          <cell r="S48">
            <v>105.37974683544304</v>
          </cell>
          <cell r="T48">
            <v>105.5180627233029</v>
          </cell>
          <cell r="U48">
            <v>107.40567143191937</v>
          </cell>
        </row>
        <row r="49">
          <cell r="B49">
            <v>39010</v>
          </cell>
          <cell r="C49">
            <v>14.370000000000001</v>
          </cell>
          <cell r="D49">
            <v>18.68</v>
          </cell>
          <cell r="E49">
            <v>21.68</v>
          </cell>
          <cell r="F49">
            <v>13.64</v>
          </cell>
          <cell r="G49">
            <v>17.79</v>
          </cell>
          <cell r="H49">
            <v>7.17</v>
          </cell>
          <cell r="I49">
            <v>19.97</v>
          </cell>
          <cell r="J49">
            <v>26.150000000000002</v>
          </cell>
          <cell r="K49">
            <v>45.660000000000004</v>
          </cell>
          <cell r="M49">
            <v>108.45283018867926</v>
          </cell>
          <cell r="N49">
            <v>113.55623100303951</v>
          </cell>
          <cell r="O49">
            <v>92.68918341171441</v>
          </cell>
          <cell r="P49">
            <v>131.02785782901057</v>
          </cell>
          <cell r="Q49">
            <v>111.39636819035692</v>
          </cell>
          <cell r="R49">
            <v>101.27118644067797</v>
          </cell>
          <cell r="S49">
            <v>105.32700421940928</v>
          </cell>
          <cell r="T49">
            <v>103.81103612544661</v>
          </cell>
          <cell r="U49">
            <v>107.0072650574174</v>
          </cell>
        </row>
        <row r="50">
          <cell r="B50">
            <v>39013</v>
          </cell>
          <cell r="C50">
            <v>14.52</v>
          </cell>
          <cell r="D50">
            <v>18.580000000000002</v>
          </cell>
          <cell r="E50">
            <v>21.27</v>
          </cell>
          <cell r="F50">
            <v>13.5</v>
          </cell>
          <cell r="G50">
            <v>17.91</v>
          </cell>
          <cell r="H50">
            <v>7.12</v>
          </cell>
          <cell r="I50">
            <v>19.900000000000002</v>
          </cell>
          <cell r="J50">
            <v>26.560000000000002</v>
          </cell>
          <cell r="K50">
            <v>46.18</v>
          </cell>
          <cell r="M50">
            <v>109.58490566037736</v>
          </cell>
          <cell r="N50">
            <v>112.94832826747722</v>
          </cell>
          <cell r="O50">
            <v>90.936297563061132</v>
          </cell>
          <cell r="P50">
            <v>129.68299711815561</v>
          </cell>
          <cell r="Q50">
            <v>112.14777708202881</v>
          </cell>
          <cell r="R50">
            <v>100.56497175141243</v>
          </cell>
          <cell r="S50">
            <v>104.95780590717301</v>
          </cell>
          <cell r="T50">
            <v>105.43866613735611</v>
          </cell>
          <cell r="U50">
            <v>108.22591985001171</v>
          </cell>
        </row>
        <row r="51">
          <cell r="B51">
            <v>39014</v>
          </cell>
          <cell r="C51">
            <v>14.41</v>
          </cell>
          <cell r="D51">
            <v>18.420000000000002</v>
          </cell>
          <cell r="E51">
            <v>21.06</v>
          </cell>
          <cell r="F51">
            <v>13.57</v>
          </cell>
          <cell r="G51">
            <v>17.760000000000002</v>
          </cell>
          <cell r="H51">
            <v>7.0600000000000005</v>
          </cell>
          <cell r="I51">
            <v>19.700000000000003</v>
          </cell>
          <cell r="J51">
            <v>26.1</v>
          </cell>
          <cell r="K51">
            <v>45.980000000000004</v>
          </cell>
          <cell r="M51">
            <v>108.75471698113208</v>
          </cell>
          <cell r="N51">
            <v>111.97568389057753</v>
          </cell>
          <cell r="O51">
            <v>90.038477982043602</v>
          </cell>
          <cell r="P51">
            <v>130.35542747358309</v>
          </cell>
          <cell r="Q51">
            <v>111.20851596743894</v>
          </cell>
          <cell r="R51">
            <v>99.7175141242938</v>
          </cell>
          <cell r="S51">
            <v>103.9029535864979</v>
          </cell>
          <cell r="T51">
            <v>103.61254466057959</v>
          </cell>
          <cell r="U51">
            <v>107.75720646824468</v>
          </cell>
        </row>
        <row r="52">
          <cell r="B52">
            <v>39015</v>
          </cell>
          <cell r="C52">
            <v>14.540000000000001</v>
          </cell>
          <cell r="D52">
            <v>18.55</v>
          </cell>
          <cell r="E52">
            <v>21.36</v>
          </cell>
          <cell r="F52">
            <v>13.72</v>
          </cell>
          <cell r="G52">
            <v>17.89</v>
          </cell>
          <cell r="H52">
            <v>7.04</v>
          </cell>
          <cell r="I52">
            <v>19.940000000000001</v>
          </cell>
          <cell r="J52">
            <v>26.19</v>
          </cell>
          <cell r="K52">
            <v>45.85</v>
          </cell>
          <cell r="M52">
            <v>109.73584905660378</v>
          </cell>
          <cell r="N52">
            <v>112.76595744680853</v>
          </cell>
          <cell r="O52">
            <v>91.321077383497212</v>
          </cell>
          <cell r="P52">
            <v>131.79634966378481</v>
          </cell>
          <cell r="Q52">
            <v>112.02254226675015</v>
          </cell>
          <cell r="R52">
            <v>99.435028248587571</v>
          </cell>
          <cell r="S52">
            <v>105.16877637130801</v>
          </cell>
          <cell r="T52">
            <v>103.96982929734023</v>
          </cell>
          <cell r="U52">
            <v>107.45254277009609</v>
          </cell>
        </row>
        <row r="53">
          <cell r="B53">
            <v>39016</v>
          </cell>
          <cell r="C53">
            <v>14.93</v>
          </cell>
          <cell r="D53">
            <v>19</v>
          </cell>
          <cell r="E53">
            <v>21.86</v>
          </cell>
          <cell r="F53">
            <v>13.8</v>
          </cell>
          <cell r="G53">
            <v>17.97</v>
          </cell>
          <cell r="H53">
            <v>7.03</v>
          </cell>
          <cell r="I53">
            <v>20.010000000000002</v>
          </cell>
          <cell r="J53">
            <v>26.580000000000002</v>
          </cell>
          <cell r="K53">
            <v>46.92</v>
          </cell>
          <cell r="M53">
            <v>112.67924528301887</v>
          </cell>
          <cell r="N53">
            <v>115.50151975683892</v>
          </cell>
          <cell r="O53">
            <v>93.45874305258657</v>
          </cell>
          <cell r="P53">
            <v>132.56484149855908</v>
          </cell>
          <cell r="Q53">
            <v>112.52348152786473</v>
          </cell>
          <cell r="R53">
            <v>99.293785310734464</v>
          </cell>
          <cell r="S53">
            <v>105.53797468354431</v>
          </cell>
          <cell r="T53">
            <v>105.5180627233029</v>
          </cell>
          <cell r="U53">
            <v>109.96015936254979</v>
          </cell>
        </row>
        <row r="54">
          <cell r="B54">
            <v>39017</v>
          </cell>
          <cell r="C54">
            <v>13.700000000000001</v>
          </cell>
          <cell r="D54">
            <v>18.66</v>
          </cell>
          <cell r="E54">
            <v>23.740000000000002</v>
          </cell>
          <cell r="F54">
            <v>13.85</v>
          </cell>
          <cell r="G54">
            <v>17.86</v>
          </cell>
          <cell r="H54">
            <v>7.21</v>
          </cell>
          <cell r="I54">
            <v>19.87</v>
          </cell>
          <cell r="J54">
            <v>25.67</v>
          </cell>
          <cell r="K54">
            <v>46.47</v>
          </cell>
          <cell r="M54">
            <v>103.39622641509433</v>
          </cell>
          <cell r="N54">
            <v>113.43465045592707</v>
          </cell>
          <cell r="O54">
            <v>101.49636596836255</v>
          </cell>
          <cell r="P54">
            <v>133.04514889529298</v>
          </cell>
          <cell r="Q54">
            <v>111.83469004383217</v>
          </cell>
          <cell r="R54">
            <v>101.83615819209039</v>
          </cell>
          <cell r="S54">
            <v>104.79957805907173</v>
          </cell>
          <cell r="T54">
            <v>101.9055180627233</v>
          </cell>
          <cell r="U54">
            <v>108.90555425357394</v>
          </cell>
        </row>
        <row r="55">
          <cell r="B55">
            <v>39020</v>
          </cell>
          <cell r="C55">
            <v>14.43</v>
          </cell>
          <cell r="D55">
            <v>18.760000000000002</v>
          </cell>
          <cell r="E55">
            <v>24.07</v>
          </cell>
          <cell r="F55">
            <v>13.8</v>
          </cell>
          <cell r="G55">
            <v>18.04</v>
          </cell>
          <cell r="H55">
            <v>7.25</v>
          </cell>
          <cell r="I55">
            <v>20.190000000000001</v>
          </cell>
          <cell r="J55">
            <v>26.29</v>
          </cell>
          <cell r="K55">
            <v>47.04</v>
          </cell>
          <cell r="M55">
            <v>108.90566037735849</v>
          </cell>
          <cell r="N55">
            <v>114.04255319148938</v>
          </cell>
          <cell r="O55">
            <v>102.90722530996152</v>
          </cell>
          <cell r="P55">
            <v>132.56484149855908</v>
          </cell>
          <cell r="Q55">
            <v>112.96180338134</v>
          </cell>
          <cell r="R55">
            <v>102.40112994350284</v>
          </cell>
          <cell r="S55">
            <v>106.48734177215191</v>
          </cell>
          <cell r="T55">
            <v>104.36681222707422</v>
          </cell>
          <cell r="U55">
            <v>110.24138739161002</v>
          </cell>
        </row>
        <row r="56">
          <cell r="B56">
            <v>39021</v>
          </cell>
          <cell r="C56">
            <v>14.39</v>
          </cell>
          <cell r="D56">
            <v>18.400000000000002</v>
          </cell>
          <cell r="E56">
            <v>23.31</v>
          </cell>
          <cell r="F56">
            <v>13.85</v>
          </cell>
          <cell r="G56">
            <v>18.02</v>
          </cell>
          <cell r="H56">
            <v>7.25</v>
          </cell>
          <cell r="I56">
            <v>19.940000000000001</v>
          </cell>
          <cell r="J56">
            <v>26.36</v>
          </cell>
          <cell r="K56">
            <v>46.86</v>
          </cell>
          <cell r="M56">
            <v>108.60377358490567</v>
          </cell>
          <cell r="N56">
            <v>111.85410334346506</v>
          </cell>
          <cell r="O56">
            <v>99.6579734929457</v>
          </cell>
          <cell r="P56">
            <v>133.04514889529298</v>
          </cell>
          <cell r="Q56">
            <v>112.83656856606137</v>
          </cell>
          <cell r="R56">
            <v>102.40112994350284</v>
          </cell>
          <cell r="S56">
            <v>105.16877637130801</v>
          </cell>
          <cell r="T56">
            <v>104.64470027788803</v>
          </cell>
          <cell r="U56">
            <v>109.81954534801967</v>
          </cell>
        </row>
        <row r="57">
          <cell r="B57">
            <v>39022</v>
          </cell>
          <cell r="C57">
            <v>14.23</v>
          </cell>
          <cell r="D57">
            <v>18.2</v>
          </cell>
          <cell r="E57">
            <v>22.81</v>
          </cell>
          <cell r="F57">
            <v>13.88</v>
          </cell>
          <cell r="G57">
            <v>17.900000000000002</v>
          </cell>
          <cell r="H57">
            <v>7.33</v>
          </cell>
          <cell r="I57">
            <v>19.920000000000002</v>
          </cell>
          <cell r="J57">
            <v>25.18</v>
          </cell>
          <cell r="K57">
            <v>44.74</v>
          </cell>
          <cell r="M57">
            <v>107.39622641509435</v>
          </cell>
          <cell r="N57">
            <v>110.63829787234043</v>
          </cell>
          <cell r="O57">
            <v>97.520307823856342</v>
          </cell>
          <cell r="P57">
            <v>133.33333333333334</v>
          </cell>
          <cell r="Q57">
            <v>112.08515967438947</v>
          </cell>
          <cell r="R57">
            <v>103.53107344632768</v>
          </cell>
          <cell r="S57">
            <v>105.0632911392405</v>
          </cell>
          <cell r="T57">
            <v>99.960301707026588</v>
          </cell>
          <cell r="U57">
            <v>104.85118350128897</v>
          </cell>
        </row>
        <row r="58">
          <cell r="B58">
            <v>39023</v>
          </cell>
          <cell r="C58">
            <v>13.98</v>
          </cell>
          <cell r="D58">
            <v>17.920000000000002</v>
          </cell>
          <cell r="E58">
            <v>23.37</v>
          </cell>
          <cell r="F58">
            <v>12.65</v>
          </cell>
          <cell r="G58">
            <v>17.68</v>
          </cell>
          <cell r="H58">
            <v>7.4</v>
          </cell>
          <cell r="I58">
            <v>19.740000000000002</v>
          </cell>
          <cell r="J58">
            <v>25.32</v>
          </cell>
          <cell r="K58">
            <v>44.980000000000004</v>
          </cell>
          <cell r="M58">
            <v>105.50943396226415</v>
          </cell>
          <cell r="N58">
            <v>108.93617021276599</v>
          </cell>
          <cell r="O58">
            <v>99.914493373236425</v>
          </cell>
          <cell r="P58">
            <v>121.51777137367917</v>
          </cell>
          <cell r="Q58">
            <v>110.70757670632436</v>
          </cell>
          <cell r="R58">
            <v>104.51977401129943</v>
          </cell>
          <cell r="S58">
            <v>104.11392405063292</v>
          </cell>
          <cell r="T58">
            <v>100.51607780865422</v>
          </cell>
          <cell r="U58">
            <v>105.41363955940943</v>
          </cell>
        </row>
        <row r="59">
          <cell r="B59">
            <v>39024</v>
          </cell>
          <cell r="C59">
            <v>14.36</v>
          </cell>
          <cell r="D59">
            <v>18.190000000000001</v>
          </cell>
          <cell r="E59">
            <v>22.3</v>
          </cell>
          <cell r="F59">
            <v>12.9</v>
          </cell>
          <cell r="G59">
            <v>17.71</v>
          </cell>
          <cell r="H59">
            <v>7.38</v>
          </cell>
          <cell r="I59">
            <v>19.77</v>
          </cell>
          <cell r="J59">
            <v>25.740000000000002</v>
          </cell>
          <cell r="K59">
            <v>44.67</v>
          </cell>
          <cell r="M59">
            <v>108.37735849056602</v>
          </cell>
          <cell r="N59">
            <v>110.57750759878419</v>
          </cell>
          <cell r="O59">
            <v>95.339888841385218</v>
          </cell>
          <cell r="P59">
            <v>123.9193083573487</v>
          </cell>
          <cell r="Q59">
            <v>110.89542892924233</v>
          </cell>
          <cell r="R59">
            <v>104.2372881355932</v>
          </cell>
          <cell r="S59">
            <v>104.27215189873418</v>
          </cell>
          <cell r="T59">
            <v>102.18340611353712</v>
          </cell>
          <cell r="U59">
            <v>104.6871338176705</v>
          </cell>
        </row>
        <row r="60">
          <cell r="B60">
            <v>39027</v>
          </cell>
          <cell r="C60">
            <v>14.61</v>
          </cell>
          <cell r="D60">
            <v>18.420000000000002</v>
          </cell>
          <cell r="E60">
            <v>23.11</v>
          </cell>
          <cell r="F60">
            <v>13.280000000000001</v>
          </cell>
          <cell r="G60">
            <v>17.68</v>
          </cell>
          <cell r="H60">
            <v>7.5</v>
          </cell>
          <cell r="I60">
            <v>19.920000000000002</v>
          </cell>
          <cell r="J60">
            <v>26.02</v>
          </cell>
          <cell r="K60">
            <v>45.45</v>
          </cell>
          <cell r="M60">
            <v>110.26415094339623</v>
          </cell>
          <cell r="N60">
            <v>111.97568389057753</v>
          </cell>
          <cell r="O60">
            <v>98.802907225309951</v>
          </cell>
          <cell r="P60">
            <v>127.56964457252641</v>
          </cell>
          <cell r="Q60">
            <v>110.70757670632436</v>
          </cell>
          <cell r="R60">
            <v>105.93220338983052</v>
          </cell>
          <cell r="S60">
            <v>105.0632911392405</v>
          </cell>
          <cell r="T60">
            <v>103.29495831679236</v>
          </cell>
          <cell r="U60">
            <v>106.51511600656198</v>
          </cell>
        </row>
        <row r="61">
          <cell r="B61">
            <v>39028</v>
          </cell>
          <cell r="C61">
            <v>14.77</v>
          </cell>
          <cell r="D61">
            <v>18.57</v>
          </cell>
          <cell r="E61">
            <v>23.23</v>
          </cell>
          <cell r="F61">
            <v>13.290000000000001</v>
          </cell>
          <cell r="G61">
            <v>17.77</v>
          </cell>
          <cell r="H61">
            <v>7.2700000000000005</v>
          </cell>
          <cell r="I61">
            <v>19.96</v>
          </cell>
          <cell r="J61">
            <v>25.96</v>
          </cell>
          <cell r="K61">
            <v>46.02</v>
          </cell>
          <cell r="M61">
            <v>111.47169811320754</v>
          </cell>
          <cell r="N61">
            <v>112.88753799392097</v>
          </cell>
          <cell r="O61">
            <v>99.315946985891401</v>
          </cell>
          <cell r="P61">
            <v>127.6657060518732</v>
          </cell>
          <cell r="Q61">
            <v>111.27113337507825</v>
          </cell>
          <cell r="R61">
            <v>102.68361581920904</v>
          </cell>
          <cell r="S61">
            <v>105.27426160337552</v>
          </cell>
          <cell r="T61">
            <v>103.05676855895196</v>
          </cell>
          <cell r="U61">
            <v>107.85094914459808</v>
          </cell>
        </row>
        <row r="62">
          <cell r="B62">
            <v>39029</v>
          </cell>
          <cell r="C62">
            <v>14.92</v>
          </cell>
          <cell r="D62">
            <v>17.97</v>
          </cell>
          <cell r="E62">
            <v>23.3</v>
          </cell>
          <cell r="F62">
            <v>12.81</v>
          </cell>
          <cell r="G62">
            <v>17.57</v>
          </cell>
          <cell r="H62">
            <v>7.0600000000000005</v>
          </cell>
          <cell r="I62">
            <v>19.88</v>
          </cell>
          <cell r="J62">
            <v>26.37</v>
          </cell>
          <cell r="K62">
            <v>47.32</v>
          </cell>
          <cell r="M62">
            <v>112.60377358490565</v>
          </cell>
          <cell r="N62">
            <v>109.2401215805471</v>
          </cell>
          <cell r="O62">
            <v>99.615220179563906</v>
          </cell>
          <cell r="P62">
            <v>123.05475504322767</v>
          </cell>
          <cell r="Q62">
            <v>110.0187852222918</v>
          </cell>
          <cell r="R62">
            <v>99.7175141242938</v>
          </cell>
          <cell r="S62">
            <v>104.85232067510549</v>
          </cell>
          <cell r="T62">
            <v>104.68439857086145</v>
          </cell>
          <cell r="U62">
            <v>110.89758612608389</v>
          </cell>
        </row>
        <row r="63">
          <cell r="B63">
            <v>39030</v>
          </cell>
          <cell r="C63">
            <v>14.75</v>
          </cell>
          <cell r="D63">
            <v>18.54</v>
          </cell>
          <cell r="E63">
            <v>21.79</v>
          </cell>
          <cell r="F63">
            <v>12.819900000000001</v>
          </cell>
          <cell r="G63">
            <v>17.670000000000002</v>
          </cell>
          <cell r="H63">
            <v>7</v>
          </cell>
          <cell r="I63">
            <v>19.3</v>
          </cell>
          <cell r="J63">
            <v>26.21</v>
          </cell>
          <cell r="K63">
            <v>46.58</v>
          </cell>
          <cell r="M63">
            <v>111.32075471698113</v>
          </cell>
          <cell r="N63">
            <v>112.70516717325228</v>
          </cell>
          <cell r="O63">
            <v>93.159469858914051</v>
          </cell>
          <cell r="P63">
            <v>123.14985590778097</v>
          </cell>
          <cell r="Q63">
            <v>110.64495929868502</v>
          </cell>
          <cell r="R63">
            <v>98.870056497175142</v>
          </cell>
          <cell r="S63">
            <v>101.79324894514767</v>
          </cell>
          <cell r="T63">
            <v>104.04922588328702</v>
          </cell>
          <cell r="U63">
            <v>109.16334661354581</v>
          </cell>
        </row>
        <row r="64">
          <cell r="B64">
            <v>39031</v>
          </cell>
          <cell r="C64">
            <v>14.950000000000001</v>
          </cell>
          <cell r="D64">
            <v>18.510000000000002</v>
          </cell>
          <cell r="E64">
            <v>22.27</v>
          </cell>
          <cell r="F64">
            <v>12.74</v>
          </cell>
          <cell r="G64">
            <v>17.93</v>
          </cell>
          <cell r="H64">
            <v>7.0200000000000005</v>
          </cell>
          <cell r="I64">
            <v>19.400000000000002</v>
          </cell>
          <cell r="J64">
            <v>25.36</v>
          </cell>
          <cell r="K64">
            <v>46.44</v>
          </cell>
          <cell r="M64">
            <v>112.83018867924528</v>
          </cell>
          <cell r="N64">
            <v>112.5227963525836</v>
          </cell>
          <cell r="O64">
            <v>95.211628901239848</v>
          </cell>
          <cell r="P64">
            <v>122.38232468780019</v>
          </cell>
          <cell r="Q64">
            <v>112.27301189730746</v>
          </cell>
          <cell r="R64">
            <v>99.152542372881356</v>
          </cell>
          <cell r="S64">
            <v>102.32067510548524</v>
          </cell>
          <cell r="T64">
            <v>100.67487098054784</v>
          </cell>
          <cell r="U64">
            <v>108.83524724630887</v>
          </cell>
        </row>
        <row r="65">
          <cell r="B65">
            <v>39034</v>
          </cell>
          <cell r="C65">
            <v>15.27</v>
          </cell>
          <cell r="D65">
            <v>18.07</v>
          </cell>
          <cell r="E65">
            <v>21.91</v>
          </cell>
          <cell r="F65">
            <v>12.540000000000001</v>
          </cell>
          <cell r="G65">
            <v>18.11</v>
          </cell>
          <cell r="H65">
            <v>7.0299000000000005</v>
          </cell>
          <cell r="I65">
            <v>19.559999999999999</v>
          </cell>
          <cell r="J65">
            <v>25.060000000000002</v>
          </cell>
          <cell r="K65">
            <v>46.29</v>
          </cell>
          <cell r="M65">
            <v>115.24528301886792</v>
          </cell>
          <cell r="N65">
            <v>109.84802431610943</v>
          </cell>
          <cell r="O65">
            <v>93.672509619495514</v>
          </cell>
          <cell r="P65">
            <v>120.46109510086455</v>
          </cell>
          <cell r="Q65">
            <v>113.40012523481526</v>
          </cell>
          <cell r="R65">
            <v>99.292372881355945</v>
          </cell>
          <cell r="S65">
            <v>103.16455696202532</v>
          </cell>
          <cell r="T65">
            <v>99.483922191345769</v>
          </cell>
          <cell r="U65">
            <v>108.48371220998358</v>
          </cell>
        </row>
        <row r="66">
          <cell r="B66">
            <v>39035</v>
          </cell>
          <cell r="C66">
            <v>15.77</v>
          </cell>
          <cell r="D66">
            <v>18.32</v>
          </cell>
          <cell r="E66">
            <v>21.97</v>
          </cell>
          <cell r="F66">
            <v>12.57</v>
          </cell>
          <cell r="G66">
            <v>18.330000000000002</v>
          </cell>
          <cell r="H66">
            <v>7.11</v>
          </cell>
          <cell r="I66">
            <v>19.34</v>
          </cell>
          <cell r="J66">
            <v>25.44</v>
          </cell>
          <cell r="K66">
            <v>48.59</v>
          </cell>
          <cell r="M66">
            <v>119.01886792452829</v>
          </cell>
          <cell r="N66">
            <v>111.36778115501519</v>
          </cell>
          <cell r="O66">
            <v>93.929029499786225</v>
          </cell>
          <cell r="P66">
            <v>120.74927953890491</v>
          </cell>
          <cell r="Q66">
            <v>114.7777082028804</v>
          </cell>
          <cell r="R66">
            <v>100.42372881355932</v>
          </cell>
          <cell r="S66">
            <v>102.0042194092827</v>
          </cell>
          <cell r="T66">
            <v>100.99245732433506</v>
          </cell>
          <cell r="U66">
            <v>113.87391610030465</v>
          </cell>
        </row>
        <row r="67">
          <cell r="B67">
            <v>39036</v>
          </cell>
          <cell r="C67">
            <v>15.530000000000001</v>
          </cell>
          <cell r="D67">
            <v>18.25</v>
          </cell>
          <cell r="E67">
            <v>21.979900000000001</v>
          </cell>
          <cell r="F67">
            <v>12.5</v>
          </cell>
          <cell r="G67">
            <v>18.3</v>
          </cell>
          <cell r="H67">
            <v>7.23</v>
          </cell>
          <cell r="I67">
            <v>18.29</v>
          </cell>
          <cell r="J67">
            <v>25.6</v>
          </cell>
          <cell r="K67">
            <v>49.980000000000004</v>
          </cell>
          <cell r="M67">
            <v>117.20754716981132</v>
          </cell>
          <cell r="N67">
            <v>110.9422492401216</v>
          </cell>
          <cell r="O67">
            <v>93.971355280034203</v>
          </cell>
          <cell r="P67">
            <v>120.07684918347744</v>
          </cell>
          <cell r="Q67">
            <v>114.58985597996244</v>
          </cell>
          <cell r="R67">
            <v>102.11864406779661</v>
          </cell>
          <cell r="S67">
            <v>96.466244725738392</v>
          </cell>
          <cell r="T67">
            <v>101.62763001190949</v>
          </cell>
          <cell r="U67">
            <v>117.13147410358566</v>
          </cell>
        </row>
        <row r="68">
          <cell r="B68">
            <v>39037</v>
          </cell>
          <cell r="C68">
            <v>15.5</v>
          </cell>
          <cell r="D68">
            <v>18.350000000000001</v>
          </cell>
          <cell r="E68">
            <v>21.46</v>
          </cell>
          <cell r="F68">
            <v>12.75</v>
          </cell>
          <cell r="G68">
            <v>18.28</v>
          </cell>
          <cell r="H68">
            <v>7.1400000000000006</v>
          </cell>
          <cell r="I68">
            <v>18.59</v>
          </cell>
          <cell r="J68">
            <v>25.5</v>
          </cell>
          <cell r="K68">
            <v>47.86</v>
          </cell>
          <cell r="M68">
            <v>116.98113207547169</v>
          </cell>
          <cell r="N68">
            <v>111.5501519756839</v>
          </cell>
          <cell r="O68">
            <v>91.748610517315086</v>
          </cell>
          <cell r="P68">
            <v>122.47838616714697</v>
          </cell>
          <cell r="Q68">
            <v>114.46462116468379</v>
          </cell>
          <cell r="R68">
            <v>100.84745762711864</v>
          </cell>
          <cell r="S68">
            <v>98.048523206751042</v>
          </cell>
          <cell r="T68">
            <v>101.23064708217547</v>
          </cell>
          <cell r="U68">
            <v>112.16311225685493</v>
          </cell>
        </row>
        <row r="69">
          <cell r="B69">
            <v>39038</v>
          </cell>
          <cell r="C69">
            <v>15.44</v>
          </cell>
          <cell r="D69">
            <v>18.36</v>
          </cell>
          <cell r="E69">
            <v>21.53</v>
          </cell>
          <cell r="F69">
            <v>12.63</v>
          </cell>
          <cell r="G69">
            <v>18.34</v>
          </cell>
          <cell r="H69">
            <v>7.22</v>
          </cell>
          <cell r="I69">
            <v>18.37</v>
          </cell>
          <cell r="J69">
            <v>25.59</v>
          </cell>
          <cell r="K69">
            <v>49.660000000000004</v>
          </cell>
          <cell r="M69">
            <v>116.52830188679243</v>
          </cell>
          <cell r="N69">
            <v>111.61094224924013</v>
          </cell>
          <cell r="O69">
            <v>92.047883710987605</v>
          </cell>
          <cell r="P69">
            <v>121.32564841498559</v>
          </cell>
          <cell r="Q69">
            <v>114.84032561051971</v>
          </cell>
          <cell r="R69">
            <v>101.97740112994349</v>
          </cell>
          <cell r="S69">
            <v>96.888185654008439</v>
          </cell>
          <cell r="T69">
            <v>101.58793171893608</v>
          </cell>
          <cell r="U69">
            <v>116.38153269275837</v>
          </cell>
        </row>
        <row r="70">
          <cell r="B70">
            <v>39041</v>
          </cell>
          <cell r="C70">
            <v>15.05</v>
          </cell>
          <cell r="D70">
            <v>18.170000000000002</v>
          </cell>
          <cell r="E70">
            <v>21.18</v>
          </cell>
          <cell r="F70">
            <v>12.8</v>
          </cell>
          <cell r="G70">
            <v>18.66</v>
          </cell>
          <cell r="H70">
            <v>7.2</v>
          </cell>
          <cell r="I70">
            <v>18.34</v>
          </cell>
          <cell r="J70">
            <v>25.48</v>
          </cell>
          <cell r="K70">
            <v>49.95</v>
          </cell>
          <cell r="M70">
            <v>113.58490566037736</v>
          </cell>
          <cell r="N70">
            <v>110.45592705167175</v>
          </cell>
          <cell r="O70">
            <v>90.551517742625052</v>
          </cell>
          <cell r="P70">
            <v>122.9586935638809</v>
          </cell>
          <cell r="Q70">
            <v>116.84408265497808</v>
          </cell>
          <cell r="R70">
            <v>101.69491525423729</v>
          </cell>
          <cell r="S70">
            <v>96.729957805907162</v>
          </cell>
          <cell r="T70">
            <v>101.15125049622866</v>
          </cell>
          <cell r="U70">
            <v>117.06116709632059</v>
          </cell>
        </row>
        <row r="71">
          <cell r="B71">
            <v>39042</v>
          </cell>
          <cell r="C71">
            <v>15.05</v>
          </cell>
          <cell r="D71">
            <v>18.13</v>
          </cell>
          <cell r="E71">
            <v>21.13</v>
          </cell>
          <cell r="F71">
            <v>12.790000000000001</v>
          </cell>
          <cell r="G71">
            <v>18.32</v>
          </cell>
          <cell r="H71">
            <v>7.23</v>
          </cell>
          <cell r="I71">
            <v>18.3</v>
          </cell>
          <cell r="J71">
            <v>25.700000000000003</v>
          </cell>
          <cell r="K71">
            <v>48.53</v>
          </cell>
          <cell r="M71">
            <v>113.58490566037736</v>
          </cell>
          <cell r="N71">
            <v>110.21276595744681</v>
          </cell>
          <cell r="O71">
            <v>90.337751175716107</v>
          </cell>
          <cell r="P71">
            <v>122.86263208453411</v>
          </cell>
          <cell r="Q71">
            <v>114.71509079524107</v>
          </cell>
          <cell r="R71">
            <v>102.11864406779661</v>
          </cell>
          <cell r="S71">
            <v>96.51898734177216</v>
          </cell>
          <cell r="T71">
            <v>102.02461294164351</v>
          </cell>
          <cell r="U71">
            <v>113.73330208577454</v>
          </cell>
        </row>
        <row r="72">
          <cell r="B72">
            <v>39043</v>
          </cell>
          <cell r="C72">
            <v>14.83</v>
          </cell>
          <cell r="D72">
            <v>18.11</v>
          </cell>
          <cell r="E72">
            <v>21.16</v>
          </cell>
          <cell r="F72">
            <v>12.98</v>
          </cell>
          <cell r="G72">
            <v>18.3</v>
          </cell>
          <cell r="H72">
            <v>7.1999000000000004</v>
          </cell>
          <cell r="I72">
            <v>18.28</v>
          </cell>
          <cell r="J72">
            <v>25.26</v>
          </cell>
          <cell r="K72">
            <v>47.35</v>
          </cell>
          <cell r="M72">
            <v>111.9245283018868</v>
          </cell>
          <cell r="N72">
            <v>110.09118541033436</v>
          </cell>
          <cell r="O72">
            <v>90.466011115861477</v>
          </cell>
          <cell r="P72">
            <v>124.68780019212295</v>
          </cell>
          <cell r="Q72">
            <v>114.58985597996244</v>
          </cell>
          <cell r="R72">
            <v>101.69350282485877</v>
          </cell>
          <cell r="S72">
            <v>96.413502109704638</v>
          </cell>
          <cell r="T72">
            <v>100.27788805081381</v>
          </cell>
          <cell r="U72">
            <v>110.96789313334897</v>
          </cell>
        </row>
        <row r="73">
          <cell r="B73">
            <v>39044</v>
          </cell>
          <cell r="C73">
            <v>14.83</v>
          </cell>
          <cell r="D73">
            <v>18.11</v>
          </cell>
          <cell r="E73">
            <v>21.16</v>
          </cell>
          <cell r="F73">
            <v>12.98</v>
          </cell>
          <cell r="G73">
            <v>18.3</v>
          </cell>
          <cell r="H73">
            <v>7.1999000000000004</v>
          </cell>
          <cell r="I73">
            <v>18.28</v>
          </cell>
          <cell r="J73">
            <v>25.26</v>
          </cell>
          <cell r="K73">
            <v>47.35</v>
          </cell>
          <cell r="M73">
            <v>111.9245283018868</v>
          </cell>
          <cell r="N73">
            <v>110.09118541033436</v>
          </cell>
          <cell r="O73">
            <v>90.466011115861477</v>
          </cell>
          <cell r="P73">
            <v>124.68780019212295</v>
          </cell>
          <cell r="Q73">
            <v>114.58985597996244</v>
          </cell>
          <cell r="R73">
            <v>101.69350282485877</v>
          </cell>
          <cell r="S73">
            <v>96.413502109704638</v>
          </cell>
          <cell r="T73">
            <v>100.27788805081381</v>
          </cell>
          <cell r="U73">
            <v>110.96789313334897</v>
          </cell>
        </row>
        <row r="74">
          <cell r="B74">
            <v>39045</v>
          </cell>
          <cell r="C74">
            <v>14.98</v>
          </cell>
          <cell r="D74">
            <v>17.96</v>
          </cell>
          <cell r="E74">
            <v>21</v>
          </cell>
          <cell r="F74">
            <v>13.15</v>
          </cell>
          <cell r="G74">
            <v>18.23</v>
          </cell>
          <cell r="H74">
            <v>7.07</v>
          </cell>
          <cell r="I74">
            <v>18.53</v>
          </cell>
          <cell r="J74">
            <v>25.11</v>
          </cell>
          <cell r="K74">
            <v>46.94</v>
          </cell>
          <cell r="M74">
            <v>113.05660377358491</v>
          </cell>
          <cell r="N74">
            <v>109.17933130699089</v>
          </cell>
          <cell r="O74">
            <v>89.781958101752878</v>
          </cell>
          <cell r="P74">
            <v>126.32084534101826</v>
          </cell>
          <cell r="Q74">
            <v>114.15153412648715</v>
          </cell>
          <cell r="R74">
            <v>99.858757062146893</v>
          </cell>
          <cell r="S74">
            <v>97.732067510548532</v>
          </cell>
          <cell r="T74">
            <v>99.682413656212773</v>
          </cell>
          <cell r="U74">
            <v>110.0070307007265</v>
          </cell>
        </row>
        <row r="75">
          <cell r="B75">
            <v>39048</v>
          </cell>
          <cell r="C75">
            <v>14.68</v>
          </cell>
          <cell r="D75">
            <v>17.600000000000001</v>
          </cell>
          <cell r="E75">
            <v>20.48</v>
          </cell>
          <cell r="F75">
            <v>12.96</v>
          </cell>
          <cell r="G75">
            <v>17.88</v>
          </cell>
          <cell r="H75">
            <v>7.01</v>
          </cell>
          <cell r="I75">
            <v>18.23</v>
          </cell>
          <cell r="J75">
            <v>23.990000000000002</v>
          </cell>
          <cell r="K75">
            <v>45.06</v>
          </cell>
          <cell r="M75">
            <v>110.79245283018868</v>
          </cell>
          <cell r="N75">
            <v>106.99088145896658</v>
          </cell>
          <cell r="O75">
            <v>87.558785805899959</v>
          </cell>
          <cell r="P75">
            <v>124.4956772334294</v>
          </cell>
          <cell r="Q75">
            <v>111.95992485911081</v>
          </cell>
          <cell r="R75">
            <v>99.011299435028249</v>
          </cell>
          <cell r="S75">
            <v>96.149789029535853</v>
          </cell>
          <cell r="T75">
            <v>95.236204843191743</v>
          </cell>
          <cell r="U75">
            <v>105.60112491211623</v>
          </cell>
        </row>
        <row r="76">
          <cell r="B76">
            <v>39049</v>
          </cell>
          <cell r="C76">
            <v>14.55</v>
          </cell>
          <cell r="D76">
            <v>17.990000000000002</v>
          </cell>
          <cell r="E76">
            <v>20.080000000000002</v>
          </cell>
          <cell r="F76">
            <v>12.73</v>
          </cell>
          <cell r="G76">
            <v>17.940000000000001</v>
          </cell>
          <cell r="H76">
            <v>7.03</v>
          </cell>
          <cell r="I76">
            <v>18.43</v>
          </cell>
          <cell r="J76">
            <v>24.330000000000002</v>
          </cell>
          <cell r="K76">
            <v>45.53</v>
          </cell>
          <cell r="M76">
            <v>109.81132075471697</v>
          </cell>
          <cell r="N76">
            <v>109.36170212765958</v>
          </cell>
          <cell r="O76">
            <v>85.848653270628489</v>
          </cell>
          <cell r="P76">
            <v>122.28626320845342</v>
          </cell>
          <cell r="Q76">
            <v>112.33562930494678</v>
          </cell>
          <cell r="R76">
            <v>99.293785310734464</v>
          </cell>
          <cell r="S76">
            <v>97.204641350210963</v>
          </cell>
          <cell r="T76">
            <v>96.585946804287417</v>
          </cell>
          <cell r="U76">
            <v>106.70260135926881</v>
          </cell>
        </row>
        <row r="77">
          <cell r="B77">
            <v>39050</v>
          </cell>
          <cell r="C77">
            <v>14.98</v>
          </cell>
          <cell r="D77">
            <v>18.28</v>
          </cell>
          <cell r="E77">
            <v>20.21</v>
          </cell>
          <cell r="F77">
            <v>12.61</v>
          </cell>
          <cell r="G77">
            <v>18.23</v>
          </cell>
          <cell r="H77">
            <v>6.99</v>
          </cell>
          <cell r="I77">
            <v>18.5</v>
          </cell>
          <cell r="J77">
            <v>24.69</v>
          </cell>
          <cell r="K77">
            <v>46.900000000000006</v>
          </cell>
          <cell r="M77">
            <v>113.05660377358491</v>
          </cell>
          <cell r="N77">
            <v>111.12462006079029</v>
          </cell>
          <cell r="O77">
            <v>86.404446344591719</v>
          </cell>
          <cell r="P77">
            <v>121.13352545629201</v>
          </cell>
          <cell r="Q77">
            <v>114.15153412648715</v>
          </cell>
          <cell r="R77">
            <v>98.728813559322035</v>
          </cell>
          <cell r="S77">
            <v>97.573839662447241</v>
          </cell>
          <cell r="T77">
            <v>98.015085351329887</v>
          </cell>
          <cell r="U77">
            <v>109.9132880243731</v>
          </cell>
        </row>
        <row r="78">
          <cell r="B78">
            <v>39051</v>
          </cell>
          <cell r="C78">
            <v>15.100000000000001</v>
          </cell>
          <cell r="D78">
            <v>18.52</v>
          </cell>
          <cell r="E78">
            <v>20.38</v>
          </cell>
          <cell r="F78">
            <v>12.69</v>
          </cell>
          <cell r="G78">
            <v>18.47</v>
          </cell>
          <cell r="H78">
            <v>7.0600000000000005</v>
          </cell>
          <cell r="I78">
            <v>18.64</v>
          </cell>
          <cell r="J78">
            <v>24.25</v>
          </cell>
          <cell r="K78">
            <v>47.88</v>
          </cell>
          <cell r="M78">
            <v>113.96226415094341</v>
          </cell>
          <cell r="N78">
            <v>112.58358662613981</v>
          </cell>
          <cell r="O78">
            <v>87.131252672082084</v>
          </cell>
          <cell r="P78">
            <v>121.90201729106627</v>
          </cell>
          <cell r="Q78">
            <v>115.65435190983091</v>
          </cell>
          <cell r="R78">
            <v>99.7175141242938</v>
          </cell>
          <cell r="S78">
            <v>98.312236286919827</v>
          </cell>
          <cell r="T78">
            <v>96.26836046050019</v>
          </cell>
          <cell r="U78">
            <v>112.20998359503164</v>
          </cell>
        </row>
        <row r="79">
          <cell r="B79">
            <v>39052</v>
          </cell>
          <cell r="C79">
            <v>14.77</v>
          </cell>
          <cell r="D79">
            <v>18.45</v>
          </cell>
          <cell r="E79">
            <v>20.260000000000002</v>
          </cell>
          <cell r="F79">
            <v>12.86</v>
          </cell>
          <cell r="G79">
            <v>18.64</v>
          </cell>
          <cell r="H79">
            <v>7.15</v>
          </cell>
          <cell r="I79">
            <v>18.59</v>
          </cell>
          <cell r="J79">
            <v>24.03</v>
          </cell>
          <cell r="K79">
            <v>48</v>
          </cell>
          <cell r="M79">
            <v>111.47169811320754</v>
          </cell>
          <cell r="N79">
            <v>112.15805471124621</v>
          </cell>
          <cell r="O79">
            <v>86.618212911500649</v>
          </cell>
          <cell r="P79">
            <v>123.53506243996158</v>
          </cell>
          <cell r="Q79">
            <v>116.71884783969944</v>
          </cell>
          <cell r="R79">
            <v>100.98870056497175</v>
          </cell>
          <cell r="S79">
            <v>98.048523206751042</v>
          </cell>
          <cell r="T79">
            <v>95.394998015085349</v>
          </cell>
          <cell r="U79">
            <v>112.49121162409186</v>
          </cell>
        </row>
        <row r="80">
          <cell r="B80">
            <v>39055</v>
          </cell>
          <cell r="C80">
            <v>15.02</v>
          </cell>
          <cell r="D80">
            <v>18.850000000000001</v>
          </cell>
          <cell r="E80">
            <v>20.6</v>
          </cell>
          <cell r="F80">
            <v>12.35</v>
          </cell>
          <cell r="G80">
            <v>18.850000000000001</v>
          </cell>
          <cell r="H80">
            <v>7.12</v>
          </cell>
          <cell r="I80">
            <v>18.68</v>
          </cell>
          <cell r="J80">
            <v>24.67</v>
          </cell>
          <cell r="K80">
            <v>49.25</v>
          </cell>
          <cell r="M80">
            <v>113.35849056603773</v>
          </cell>
          <cell r="N80">
            <v>114.58966565349546</v>
          </cell>
          <cell r="O80">
            <v>88.071825566481408</v>
          </cell>
          <cell r="P80">
            <v>118.6359269932757</v>
          </cell>
          <cell r="Q80">
            <v>118.03381340012524</v>
          </cell>
          <cell r="R80">
            <v>100.56497175141243</v>
          </cell>
          <cell r="S80">
            <v>98.523206751054843</v>
          </cell>
          <cell r="T80">
            <v>97.935688765383091</v>
          </cell>
          <cell r="U80">
            <v>115.42067026013592</v>
          </cell>
        </row>
        <row r="81">
          <cell r="B81">
            <v>39056</v>
          </cell>
          <cell r="C81">
            <v>14.99</v>
          </cell>
          <cell r="D81">
            <v>18.5</v>
          </cell>
          <cell r="E81">
            <v>20.580000000000002</v>
          </cell>
          <cell r="F81">
            <v>12.600000000000001</v>
          </cell>
          <cell r="G81">
            <v>18.900000000000002</v>
          </cell>
          <cell r="H81">
            <v>7.07</v>
          </cell>
          <cell r="I81">
            <v>18.88</v>
          </cell>
          <cell r="J81">
            <v>24.6</v>
          </cell>
          <cell r="K81">
            <v>49.57</v>
          </cell>
          <cell r="M81">
            <v>113.13207547169813</v>
          </cell>
          <cell r="N81">
            <v>112.46200607902736</v>
          </cell>
          <cell r="O81">
            <v>87.986318939717833</v>
          </cell>
          <cell r="P81">
            <v>121.03746397694526</v>
          </cell>
          <cell r="Q81">
            <v>118.34690043832185</v>
          </cell>
          <cell r="R81">
            <v>99.858757062146893</v>
          </cell>
          <cell r="S81">
            <v>99.578059071729953</v>
          </cell>
          <cell r="T81">
            <v>97.657800714569277</v>
          </cell>
          <cell r="U81">
            <v>116.17061167096321</v>
          </cell>
        </row>
        <row r="82">
          <cell r="B82">
            <v>39057</v>
          </cell>
          <cell r="C82">
            <v>14.98</v>
          </cell>
          <cell r="D82">
            <v>18.510000000000002</v>
          </cell>
          <cell r="E82">
            <v>20.43</v>
          </cell>
          <cell r="F82">
            <v>12.52</v>
          </cell>
          <cell r="G82">
            <v>18.89</v>
          </cell>
          <cell r="H82">
            <v>7.19</v>
          </cell>
          <cell r="I82">
            <v>18.86</v>
          </cell>
          <cell r="J82">
            <v>24.77</v>
          </cell>
          <cell r="K82">
            <v>48.58</v>
          </cell>
          <cell r="M82">
            <v>113.05660377358491</v>
          </cell>
          <cell r="N82">
            <v>112.5227963525836</v>
          </cell>
          <cell r="O82">
            <v>87.345019238991014</v>
          </cell>
          <cell r="P82">
            <v>120.26897214217098</v>
          </cell>
          <cell r="Q82">
            <v>118.28428303068253</v>
          </cell>
          <cell r="R82">
            <v>101.55367231638419</v>
          </cell>
          <cell r="S82">
            <v>99.472573839662431</v>
          </cell>
          <cell r="T82">
            <v>98.332671695117099</v>
          </cell>
          <cell r="U82">
            <v>113.85048043121631</v>
          </cell>
        </row>
        <row r="83">
          <cell r="B83">
            <v>39058</v>
          </cell>
          <cell r="C83">
            <v>14.92</v>
          </cell>
          <cell r="D83">
            <v>18.28</v>
          </cell>
          <cell r="E83">
            <v>20.09</v>
          </cell>
          <cell r="F83">
            <v>12.51</v>
          </cell>
          <cell r="G83">
            <v>18.900000000000002</v>
          </cell>
          <cell r="H83">
            <v>7.22</v>
          </cell>
          <cell r="I83">
            <v>18.93</v>
          </cell>
          <cell r="J83">
            <v>24.75</v>
          </cell>
          <cell r="K83">
            <v>46.86</v>
          </cell>
          <cell r="M83">
            <v>112.60377358490565</v>
          </cell>
          <cell r="N83">
            <v>111.12462006079029</v>
          </cell>
          <cell r="O83">
            <v>85.891406584010255</v>
          </cell>
          <cell r="P83">
            <v>120.17291066282421</v>
          </cell>
          <cell r="Q83">
            <v>118.34690043832185</v>
          </cell>
          <cell r="R83">
            <v>101.97740112994349</v>
          </cell>
          <cell r="S83">
            <v>99.841772151898738</v>
          </cell>
          <cell r="T83">
            <v>98.253275109170303</v>
          </cell>
          <cell r="U83">
            <v>109.81954534801967</v>
          </cell>
        </row>
        <row r="84">
          <cell r="B84">
            <v>39059</v>
          </cell>
          <cell r="C84">
            <v>14.92</v>
          </cell>
          <cell r="D84">
            <v>18.46</v>
          </cell>
          <cell r="E84">
            <v>20.309999999999999</v>
          </cell>
          <cell r="F84">
            <v>12.49</v>
          </cell>
          <cell r="G84">
            <v>18.91</v>
          </cell>
          <cell r="H84">
            <v>7.16</v>
          </cell>
          <cell r="I84">
            <v>19.11</v>
          </cell>
          <cell r="J84">
            <v>24.34</v>
          </cell>
          <cell r="K84">
            <v>46.35</v>
          </cell>
          <cell r="M84">
            <v>112.60377358490565</v>
          </cell>
          <cell r="N84">
            <v>112.21884498480243</v>
          </cell>
          <cell r="O84">
            <v>86.831979478409565</v>
          </cell>
          <cell r="P84">
            <v>119.98078770413065</v>
          </cell>
          <cell r="Q84">
            <v>118.40951784596116</v>
          </cell>
          <cell r="R84">
            <v>101.12994350282487</v>
          </cell>
          <cell r="S84">
            <v>100.79113924050631</v>
          </cell>
          <cell r="T84">
            <v>96.625645097260815</v>
          </cell>
          <cell r="U84">
            <v>108.62432622451369</v>
          </cell>
        </row>
        <row r="85">
          <cell r="B85">
            <v>39062</v>
          </cell>
          <cell r="C85">
            <v>14.9</v>
          </cell>
          <cell r="D85">
            <v>18.600000000000001</v>
          </cell>
          <cell r="E85">
            <v>20.700000000000003</v>
          </cell>
          <cell r="F85">
            <v>12.56</v>
          </cell>
          <cell r="G85">
            <v>19.200000000000003</v>
          </cell>
          <cell r="H85">
            <v>7.22</v>
          </cell>
          <cell r="I85">
            <v>19.350000000000001</v>
          </cell>
          <cell r="J85">
            <v>24.44</v>
          </cell>
          <cell r="K85">
            <v>46.08</v>
          </cell>
          <cell r="M85">
            <v>112.45283018867924</v>
          </cell>
          <cell r="N85">
            <v>113.06990881458967</v>
          </cell>
          <cell r="O85">
            <v>88.499358700299283</v>
          </cell>
          <cell r="P85">
            <v>120.65321805955811</v>
          </cell>
          <cell r="Q85">
            <v>120.22542266750158</v>
          </cell>
          <cell r="R85">
            <v>101.97740112994349</v>
          </cell>
          <cell r="S85">
            <v>102.05696202531647</v>
          </cell>
          <cell r="T85">
            <v>97.022628026994838</v>
          </cell>
          <cell r="U85">
            <v>107.99156315912819</v>
          </cell>
        </row>
        <row r="86">
          <cell r="B86">
            <v>39063</v>
          </cell>
          <cell r="C86">
            <v>15.19</v>
          </cell>
          <cell r="D86">
            <v>18.72</v>
          </cell>
          <cell r="E86">
            <v>21.25</v>
          </cell>
          <cell r="F86">
            <v>12.700000000000001</v>
          </cell>
          <cell r="G86">
            <v>19.3</v>
          </cell>
          <cell r="H86">
            <v>7.09</v>
          </cell>
          <cell r="I86">
            <v>19.52</v>
          </cell>
          <cell r="J86">
            <v>24.490000000000002</v>
          </cell>
          <cell r="K86">
            <v>47</v>
          </cell>
          <cell r="M86">
            <v>114.64150943396226</v>
          </cell>
          <cell r="N86">
            <v>113.79939209726444</v>
          </cell>
          <cell r="O86">
            <v>90.850790936297571</v>
          </cell>
          <cell r="P86">
            <v>121.99807877041306</v>
          </cell>
          <cell r="Q86">
            <v>120.8515967438948</v>
          </cell>
          <cell r="R86">
            <v>100.14124293785312</v>
          </cell>
          <cell r="S86">
            <v>102.95358649789029</v>
          </cell>
          <cell r="T86">
            <v>97.221119491861856</v>
          </cell>
          <cell r="U86">
            <v>110.14764471525662</v>
          </cell>
        </row>
        <row r="87">
          <cell r="B87">
            <v>39064</v>
          </cell>
          <cell r="C87">
            <v>15.01</v>
          </cell>
          <cell r="D87">
            <v>18.850000000000001</v>
          </cell>
          <cell r="E87">
            <v>20.73</v>
          </cell>
          <cell r="F87">
            <v>12.75</v>
          </cell>
          <cell r="G87">
            <v>19.62</v>
          </cell>
          <cell r="H87">
            <v>7</v>
          </cell>
          <cell r="I87">
            <v>19.78</v>
          </cell>
          <cell r="J87">
            <v>24.8</v>
          </cell>
          <cell r="K87">
            <v>46.45</v>
          </cell>
          <cell r="M87">
            <v>113.28301886792454</v>
          </cell>
          <cell r="N87">
            <v>114.58966565349546</v>
          </cell>
          <cell r="O87">
            <v>88.627618640444638</v>
          </cell>
          <cell r="P87">
            <v>122.47838616714697</v>
          </cell>
          <cell r="Q87">
            <v>122.85535378835317</v>
          </cell>
          <cell r="R87">
            <v>98.870056497175142</v>
          </cell>
          <cell r="S87">
            <v>104.32489451476795</v>
          </cell>
          <cell r="T87">
            <v>98.451766574037308</v>
          </cell>
          <cell r="U87">
            <v>108.85868291539724</v>
          </cell>
        </row>
        <row r="88">
          <cell r="B88">
            <v>39065</v>
          </cell>
          <cell r="C88">
            <v>15.02</v>
          </cell>
          <cell r="D88">
            <v>19.45</v>
          </cell>
          <cell r="E88">
            <v>20.96</v>
          </cell>
          <cell r="F88">
            <v>12.66</v>
          </cell>
          <cell r="G88">
            <v>19.740000000000002</v>
          </cell>
          <cell r="H88">
            <v>7.0200000000000005</v>
          </cell>
          <cell r="I88">
            <v>19.740000000000002</v>
          </cell>
          <cell r="J88">
            <v>24.990000000000002</v>
          </cell>
          <cell r="K88">
            <v>48.980000000000004</v>
          </cell>
          <cell r="M88">
            <v>113.35849056603773</v>
          </cell>
          <cell r="N88">
            <v>118.23708206686929</v>
          </cell>
          <cell r="O88">
            <v>89.610944848225742</v>
          </cell>
          <cell r="P88">
            <v>121.61383285302594</v>
          </cell>
          <cell r="Q88">
            <v>123.60676268002506</v>
          </cell>
          <cell r="R88">
            <v>99.152542372881356</v>
          </cell>
          <cell r="S88">
            <v>104.11392405063292</v>
          </cell>
          <cell r="T88">
            <v>99.206034140531969</v>
          </cell>
          <cell r="U88">
            <v>114.7879071947504</v>
          </cell>
        </row>
        <row r="89">
          <cell r="B89">
            <v>39066</v>
          </cell>
          <cell r="C89">
            <v>15.22</v>
          </cell>
          <cell r="D89">
            <v>19.29</v>
          </cell>
          <cell r="E89">
            <v>22.700000000000003</v>
          </cell>
          <cell r="F89">
            <v>12.81</v>
          </cell>
          <cell r="G89">
            <v>19.43</v>
          </cell>
          <cell r="H89">
            <v>6.99</v>
          </cell>
          <cell r="I89">
            <v>19.700000000000003</v>
          </cell>
          <cell r="J89">
            <v>24.25</v>
          </cell>
          <cell r="K89">
            <v>49.25</v>
          </cell>
          <cell r="M89">
            <v>114.8679245283019</v>
          </cell>
          <cell r="N89">
            <v>117.26443768996961</v>
          </cell>
          <cell r="O89">
            <v>97.050021376656701</v>
          </cell>
          <cell r="P89">
            <v>123.05475504322767</v>
          </cell>
          <cell r="Q89">
            <v>121.66562304320601</v>
          </cell>
          <cell r="R89">
            <v>98.728813559322035</v>
          </cell>
          <cell r="S89">
            <v>103.9029535864979</v>
          </cell>
          <cell r="T89">
            <v>96.26836046050019</v>
          </cell>
          <cell r="U89">
            <v>115.42067026013592</v>
          </cell>
        </row>
        <row r="90">
          <cell r="B90">
            <v>39069</v>
          </cell>
          <cell r="C90">
            <v>15.030000000000001</v>
          </cell>
          <cell r="D90">
            <v>19.420000000000002</v>
          </cell>
          <cell r="E90">
            <v>22.75</v>
          </cell>
          <cell r="F90">
            <v>12.52</v>
          </cell>
          <cell r="G90">
            <v>19.16</v>
          </cell>
          <cell r="H90">
            <v>7.1029999999999998</v>
          </cell>
          <cell r="I90">
            <v>19.75</v>
          </cell>
          <cell r="J90">
            <v>23.400000000000002</v>
          </cell>
          <cell r="K90">
            <v>46.32</v>
          </cell>
          <cell r="M90">
            <v>113.43396226415095</v>
          </cell>
          <cell r="N90">
            <v>118.05471124620061</v>
          </cell>
          <cell r="O90">
            <v>97.263787943565632</v>
          </cell>
          <cell r="P90">
            <v>120.26897214217098</v>
          </cell>
          <cell r="Q90">
            <v>119.97495303694427</v>
          </cell>
          <cell r="R90">
            <v>100.32485875706215</v>
          </cell>
          <cell r="S90">
            <v>104.16666666666666</v>
          </cell>
          <cell r="T90">
            <v>92.89400555776102</v>
          </cell>
          <cell r="U90">
            <v>108.55401921724865</v>
          </cell>
        </row>
        <row r="91">
          <cell r="B91">
            <v>39070</v>
          </cell>
          <cell r="C91">
            <v>15.3</v>
          </cell>
          <cell r="D91">
            <v>19.68</v>
          </cell>
          <cell r="E91">
            <v>22.93</v>
          </cell>
          <cell r="F91">
            <v>12.65</v>
          </cell>
          <cell r="G91">
            <v>19.18</v>
          </cell>
          <cell r="H91">
            <v>7.03</v>
          </cell>
          <cell r="I91">
            <v>19.75</v>
          </cell>
          <cell r="J91">
            <v>24.02</v>
          </cell>
          <cell r="K91">
            <v>46.33</v>
          </cell>
          <cell r="M91">
            <v>115.47169811320754</v>
          </cell>
          <cell r="N91">
            <v>119.63525835866263</v>
          </cell>
          <cell r="O91">
            <v>98.033347584437792</v>
          </cell>
          <cell r="P91">
            <v>121.51777137367917</v>
          </cell>
          <cell r="Q91">
            <v>120.10018785222292</v>
          </cell>
          <cell r="R91">
            <v>99.293785310734464</v>
          </cell>
          <cell r="S91">
            <v>104.16666666666666</v>
          </cell>
          <cell r="T91">
            <v>95.355299722111937</v>
          </cell>
          <cell r="U91">
            <v>108.57745488633699</v>
          </cell>
        </row>
        <row r="92">
          <cell r="B92">
            <v>39071</v>
          </cell>
          <cell r="C92">
            <v>15.36</v>
          </cell>
          <cell r="D92">
            <v>19.740000000000002</v>
          </cell>
          <cell r="E92">
            <v>22.55</v>
          </cell>
          <cell r="F92">
            <v>12.63</v>
          </cell>
          <cell r="G92">
            <v>19.080000000000002</v>
          </cell>
          <cell r="H92">
            <v>7.0570000000000004</v>
          </cell>
          <cell r="I92">
            <v>19.75</v>
          </cell>
          <cell r="J92">
            <v>23.77</v>
          </cell>
          <cell r="K92">
            <v>46.6</v>
          </cell>
          <cell r="M92">
            <v>115.9245283018868</v>
          </cell>
          <cell r="N92">
            <v>120.00000000000001</v>
          </cell>
          <cell r="O92">
            <v>96.408721675929883</v>
          </cell>
          <cell r="P92">
            <v>121.32564841498559</v>
          </cell>
          <cell r="Q92">
            <v>119.47401377582969</v>
          </cell>
          <cell r="R92">
            <v>99.675141242937855</v>
          </cell>
          <cell r="S92">
            <v>104.16666666666666</v>
          </cell>
          <cell r="T92">
            <v>94.362842397776888</v>
          </cell>
          <cell r="U92">
            <v>109.21021795172253</v>
          </cell>
        </row>
        <row r="93">
          <cell r="B93">
            <v>39072</v>
          </cell>
          <cell r="C93">
            <v>15.33</v>
          </cell>
          <cell r="D93">
            <v>19.71</v>
          </cell>
          <cell r="E93">
            <v>22.740000000000002</v>
          </cell>
          <cell r="F93">
            <v>12.76</v>
          </cell>
          <cell r="G93">
            <v>19.05</v>
          </cell>
          <cell r="H93">
            <v>7.01</v>
          </cell>
          <cell r="I93">
            <v>19.72</v>
          </cell>
          <cell r="J93">
            <v>23.830000000000002</v>
          </cell>
          <cell r="K93">
            <v>46.39</v>
          </cell>
          <cell r="M93">
            <v>115.69811320754717</v>
          </cell>
          <cell r="N93">
            <v>119.81762917933132</v>
          </cell>
          <cell r="O93">
            <v>97.221034630183851</v>
          </cell>
          <cell r="P93">
            <v>122.57444764649375</v>
          </cell>
          <cell r="Q93">
            <v>119.28616155291172</v>
          </cell>
          <cell r="R93">
            <v>99.011299435028249</v>
          </cell>
          <cell r="S93">
            <v>104.00843881856538</v>
          </cell>
          <cell r="T93">
            <v>94.601032155617318</v>
          </cell>
          <cell r="U93">
            <v>108.71806890086712</v>
          </cell>
        </row>
        <row r="94">
          <cell r="B94">
            <v>39073</v>
          </cell>
          <cell r="C94">
            <v>15.39</v>
          </cell>
          <cell r="D94">
            <v>19.84</v>
          </cell>
          <cell r="E94">
            <v>22.64</v>
          </cell>
          <cell r="F94">
            <v>12.780000000000001</v>
          </cell>
          <cell r="G94">
            <v>18.95</v>
          </cell>
          <cell r="H94">
            <v>7</v>
          </cell>
          <cell r="I94">
            <v>19.75</v>
          </cell>
          <cell r="J94">
            <v>24.09</v>
          </cell>
          <cell r="K94">
            <v>46.29</v>
          </cell>
          <cell r="M94">
            <v>116.15094339622642</v>
          </cell>
          <cell r="N94">
            <v>120.60790273556232</v>
          </cell>
          <cell r="O94">
            <v>96.793501496365963</v>
          </cell>
          <cell r="P94">
            <v>122.76657060518733</v>
          </cell>
          <cell r="Q94">
            <v>118.65998747651847</v>
          </cell>
          <cell r="R94">
            <v>98.870056497175142</v>
          </cell>
          <cell r="S94">
            <v>104.16666666666666</v>
          </cell>
          <cell r="T94">
            <v>95.633187772925751</v>
          </cell>
          <cell r="U94">
            <v>108.48371220998358</v>
          </cell>
        </row>
        <row r="95">
          <cell r="B95">
            <v>39076</v>
          </cell>
          <cell r="C95">
            <v>15.39</v>
          </cell>
          <cell r="D95">
            <v>19.84</v>
          </cell>
          <cell r="E95">
            <v>22.64</v>
          </cell>
          <cell r="F95">
            <v>12.780000000000001</v>
          </cell>
          <cell r="G95">
            <v>18.95</v>
          </cell>
          <cell r="H95">
            <v>7</v>
          </cell>
          <cell r="I95">
            <v>19.75</v>
          </cell>
          <cell r="J95">
            <v>24.09</v>
          </cell>
          <cell r="K95">
            <v>46.29</v>
          </cell>
          <cell r="M95">
            <v>116.15094339622642</v>
          </cell>
          <cell r="N95">
            <v>120.60790273556232</v>
          </cell>
          <cell r="O95">
            <v>96.793501496365963</v>
          </cell>
          <cell r="P95">
            <v>122.76657060518733</v>
          </cell>
          <cell r="Q95">
            <v>118.65998747651847</v>
          </cell>
          <cell r="R95">
            <v>98.870056497175142</v>
          </cell>
          <cell r="S95">
            <v>104.16666666666666</v>
          </cell>
          <cell r="T95">
            <v>95.633187772925751</v>
          </cell>
          <cell r="U95">
            <v>108.48371220998358</v>
          </cell>
        </row>
        <row r="96">
          <cell r="B96">
            <v>39077</v>
          </cell>
          <cell r="C96">
            <v>15.5</v>
          </cell>
          <cell r="D96">
            <v>20.25</v>
          </cell>
          <cell r="E96">
            <v>23.3</v>
          </cell>
          <cell r="F96">
            <v>13</v>
          </cell>
          <cell r="G96">
            <v>19.3</v>
          </cell>
          <cell r="H96">
            <v>6.97</v>
          </cell>
          <cell r="I96">
            <v>20.100000000000001</v>
          </cell>
          <cell r="J96">
            <v>24.36</v>
          </cell>
          <cell r="K96">
            <v>46.37</v>
          </cell>
          <cell r="M96">
            <v>116.98113207547169</v>
          </cell>
          <cell r="N96">
            <v>123.10030395136779</v>
          </cell>
          <cell r="O96">
            <v>99.615220179563906</v>
          </cell>
          <cell r="P96">
            <v>124.87992315081652</v>
          </cell>
          <cell r="Q96">
            <v>120.8515967438948</v>
          </cell>
          <cell r="R96">
            <v>98.44632768361582</v>
          </cell>
          <cell r="S96">
            <v>106.01265822784811</v>
          </cell>
          <cell r="T96">
            <v>96.705041683207611</v>
          </cell>
          <cell r="U96">
            <v>108.67119756269041</v>
          </cell>
        </row>
        <row r="97">
          <cell r="B97">
            <v>39078</v>
          </cell>
          <cell r="C97">
            <v>15.49</v>
          </cell>
          <cell r="D97">
            <v>20.92</v>
          </cell>
          <cell r="E97">
            <v>23.650000000000002</v>
          </cell>
          <cell r="F97">
            <v>12.75</v>
          </cell>
          <cell r="G97">
            <v>18.940000000000001</v>
          </cell>
          <cell r="H97">
            <v>6.95</v>
          </cell>
          <cell r="I97">
            <v>19.87</v>
          </cell>
          <cell r="J97">
            <v>25</v>
          </cell>
          <cell r="K97">
            <v>47.800000000000004</v>
          </cell>
          <cell r="M97">
            <v>116.9056603773585</v>
          </cell>
          <cell r="N97">
            <v>127.17325227963528</v>
          </cell>
          <cell r="O97">
            <v>101.11158614792647</v>
          </cell>
          <cell r="P97">
            <v>122.47838616714697</v>
          </cell>
          <cell r="Q97">
            <v>118.59737006887916</v>
          </cell>
          <cell r="R97">
            <v>98.163841807909606</v>
          </cell>
          <cell r="S97">
            <v>104.79957805907173</v>
          </cell>
          <cell r="T97">
            <v>99.245732433505353</v>
          </cell>
          <cell r="U97">
            <v>112.02249824232482</v>
          </cell>
        </row>
        <row r="98">
          <cell r="B98">
            <v>39079</v>
          </cell>
          <cell r="C98">
            <v>15.450000000000001</v>
          </cell>
          <cell r="D98">
            <v>20.94</v>
          </cell>
          <cell r="E98">
            <v>23.48</v>
          </cell>
          <cell r="F98">
            <v>12.65</v>
          </cell>
          <cell r="G98">
            <v>19.080000000000002</v>
          </cell>
          <cell r="H98">
            <v>6.94</v>
          </cell>
          <cell r="I98">
            <v>20.02</v>
          </cell>
          <cell r="J98">
            <v>24.57</v>
          </cell>
          <cell r="K98">
            <v>47.94</v>
          </cell>
          <cell r="M98">
            <v>116.60377358490568</v>
          </cell>
          <cell r="N98">
            <v>127.29483282674774</v>
          </cell>
          <cell r="O98">
            <v>100.38477982043608</v>
          </cell>
          <cell r="P98">
            <v>121.51777137367917</v>
          </cell>
          <cell r="Q98">
            <v>119.47401377582969</v>
          </cell>
          <cell r="R98">
            <v>98.022598870056498</v>
          </cell>
          <cell r="S98">
            <v>105.59071729957805</v>
          </cell>
          <cell r="T98">
            <v>97.538705835649068</v>
          </cell>
          <cell r="U98">
            <v>112.35059760956175</v>
          </cell>
        </row>
        <row r="99">
          <cell r="B99">
            <v>39080</v>
          </cell>
          <cell r="C99">
            <v>15.19</v>
          </cell>
          <cell r="D99">
            <v>20.900000000000002</v>
          </cell>
          <cell r="E99">
            <v>22.92</v>
          </cell>
          <cell r="F99">
            <v>12.65</v>
          </cell>
          <cell r="G99">
            <v>18.95</v>
          </cell>
          <cell r="H99">
            <v>7.15</v>
          </cell>
          <cell r="I99">
            <v>19.71</v>
          </cell>
          <cell r="J99">
            <v>24.14</v>
          </cell>
          <cell r="K99">
            <v>47.01</v>
          </cell>
          <cell r="M99">
            <v>114.64150943396226</v>
          </cell>
          <cell r="N99">
            <v>127.05167173252281</v>
          </cell>
          <cell r="O99">
            <v>97.990594271056011</v>
          </cell>
          <cell r="P99">
            <v>121.51777137367917</v>
          </cell>
          <cell r="Q99">
            <v>118.65998747651847</v>
          </cell>
          <cell r="R99">
            <v>100.98870056497175</v>
          </cell>
          <cell r="S99">
            <v>103.95569620253164</v>
          </cell>
          <cell r="T99">
            <v>95.831679237792784</v>
          </cell>
          <cell r="U99">
            <v>110.17108038434496</v>
          </cell>
        </row>
        <row r="100">
          <cell r="B100">
            <v>39083</v>
          </cell>
          <cell r="C100">
            <v>15.19</v>
          </cell>
          <cell r="D100">
            <v>20.900000000000002</v>
          </cell>
          <cell r="E100">
            <v>22.92</v>
          </cell>
          <cell r="F100">
            <v>12.65</v>
          </cell>
          <cell r="G100">
            <v>18.95</v>
          </cell>
          <cell r="H100">
            <v>7.15</v>
          </cell>
          <cell r="I100">
            <v>19.71</v>
          </cell>
          <cell r="J100">
            <v>24.14</v>
          </cell>
          <cell r="K100">
            <v>47.01</v>
          </cell>
          <cell r="M100">
            <v>114.64150943396226</v>
          </cell>
          <cell r="N100">
            <v>127.05167173252281</v>
          </cell>
          <cell r="O100">
            <v>97.990594271056011</v>
          </cell>
          <cell r="P100">
            <v>121.51777137367917</v>
          </cell>
          <cell r="Q100">
            <v>118.65998747651847</v>
          </cell>
          <cell r="R100">
            <v>100.98870056497175</v>
          </cell>
          <cell r="S100">
            <v>103.95569620253164</v>
          </cell>
          <cell r="T100">
            <v>95.831679237792784</v>
          </cell>
          <cell r="U100">
            <v>110.17108038434496</v>
          </cell>
        </row>
        <row r="101">
          <cell r="B101">
            <v>39084</v>
          </cell>
          <cell r="C101">
            <v>15.19</v>
          </cell>
          <cell r="D101">
            <v>20.900000000000002</v>
          </cell>
          <cell r="E101">
            <v>22.92</v>
          </cell>
          <cell r="F101">
            <v>12.65</v>
          </cell>
          <cell r="G101">
            <v>18.95</v>
          </cell>
          <cell r="H101">
            <v>7.15</v>
          </cell>
          <cell r="I101">
            <v>19.71</v>
          </cell>
          <cell r="J101">
            <v>24.14</v>
          </cell>
          <cell r="K101">
            <v>47.01</v>
          </cell>
          <cell r="M101">
            <v>114.64150943396226</v>
          </cell>
          <cell r="N101">
            <v>127.05167173252281</v>
          </cell>
          <cell r="O101">
            <v>97.990594271056011</v>
          </cell>
          <cell r="P101">
            <v>121.51777137367917</v>
          </cell>
          <cell r="Q101">
            <v>118.65998747651847</v>
          </cell>
          <cell r="R101">
            <v>100.98870056497175</v>
          </cell>
          <cell r="S101">
            <v>103.95569620253164</v>
          </cell>
          <cell r="T101">
            <v>95.831679237792784</v>
          </cell>
          <cell r="U101">
            <v>110.17108038434496</v>
          </cell>
        </row>
        <row r="102">
          <cell r="B102">
            <v>39085</v>
          </cell>
          <cell r="C102">
            <v>15.26</v>
          </cell>
          <cell r="D102">
            <v>21.09</v>
          </cell>
          <cell r="E102">
            <v>23.13</v>
          </cell>
          <cell r="F102">
            <v>12.66</v>
          </cell>
          <cell r="G102">
            <v>19.240000000000002</v>
          </cell>
          <cell r="H102">
            <v>7.13</v>
          </cell>
          <cell r="I102">
            <v>19.54</v>
          </cell>
          <cell r="J102">
            <v>24.84</v>
          </cell>
          <cell r="K102">
            <v>45.26</v>
          </cell>
          <cell r="M102">
            <v>115.16981132075472</v>
          </cell>
          <cell r="N102">
            <v>128.20668693009119</v>
          </cell>
          <cell r="O102">
            <v>98.888413852073526</v>
          </cell>
          <cell r="P102">
            <v>121.61383285302594</v>
          </cell>
          <cell r="Q102">
            <v>120.47589229805887</v>
          </cell>
          <cell r="R102">
            <v>100.70621468926552</v>
          </cell>
          <cell r="S102">
            <v>103.05907172995781</v>
          </cell>
          <cell r="T102">
            <v>98.610559745930914</v>
          </cell>
          <cell r="U102">
            <v>106.06983829388328</v>
          </cell>
        </row>
        <row r="103">
          <cell r="B103">
            <v>39086</v>
          </cell>
          <cell r="C103">
            <v>15.43</v>
          </cell>
          <cell r="D103">
            <v>20.900000000000002</v>
          </cell>
          <cell r="E103">
            <v>22.900000000000002</v>
          </cell>
          <cell r="F103">
            <v>12.51</v>
          </cell>
          <cell r="G103">
            <v>18.93</v>
          </cell>
          <cell r="H103">
            <v>7.15</v>
          </cell>
          <cell r="I103">
            <v>19.400000000000002</v>
          </cell>
          <cell r="J103">
            <v>24.77</v>
          </cell>
          <cell r="K103">
            <v>47.01</v>
          </cell>
          <cell r="M103">
            <v>116.45283018867924</v>
          </cell>
          <cell r="N103">
            <v>127.05167173252281</v>
          </cell>
          <cell r="O103">
            <v>97.90508764429245</v>
          </cell>
          <cell r="P103">
            <v>120.17291066282421</v>
          </cell>
          <cell r="Q103">
            <v>118.53475266123982</v>
          </cell>
          <cell r="R103">
            <v>100.98870056497175</v>
          </cell>
          <cell r="S103">
            <v>102.32067510548524</v>
          </cell>
          <cell r="T103">
            <v>98.332671695117099</v>
          </cell>
          <cell r="U103">
            <v>110.17108038434496</v>
          </cell>
        </row>
        <row r="104">
          <cell r="B104">
            <v>39087</v>
          </cell>
          <cell r="C104">
            <v>15.24</v>
          </cell>
          <cell r="D104">
            <v>20.38</v>
          </cell>
          <cell r="E104">
            <v>22.580000000000002</v>
          </cell>
          <cell r="F104">
            <v>12.48</v>
          </cell>
          <cell r="G104">
            <v>18.760000000000002</v>
          </cell>
          <cell r="H104">
            <v>7.11</v>
          </cell>
          <cell r="I104">
            <v>19.010000000000002</v>
          </cell>
          <cell r="J104">
            <v>23.94</v>
          </cell>
          <cell r="K104">
            <v>45.18</v>
          </cell>
          <cell r="M104">
            <v>115.01886792452831</v>
          </cell>
          <cell r="N104">
            <v>123.89057750759878</v>
          </cell>
          <cell r="O104">
            <v>96.536981616075252</v>
          </cell>
          <cell r="P104">
            <v>119.88472622478386</v>
          </cell>
          <cell r="Q104">
            <v>117.47025673137132</v>
          </cell>
          <cell r="R104">
            <v>100.42372881355932</v>
          </cell>
          <cell r="S104">
            <v>100.26371308016877</v>
          </cell>
          <cell r="T104">
            <v>95.037713378324725</v>
          </cell>
          <cell r="U104">
            <v>105.88235294117648</v>
          </cell>
        </row>
        <row r="105">
          <cell r="B105">
            <v>39090</v>
          </cell>
          <cell r="C105">
            <v>15.26</v>
          </cell>
          <cell r="D105">
            <v>20.100000000000001</v>
          </cell>
          <cell r="E105">
            <v>22.580000000000002</v>
          </cell>
          <cell r="F105">
            <v>12.31</v>
          </cell>
          <cell r="G105">
            <v>18.559999999999999</v>
          </cell>
          <cell r="H105">
            <v>7.1000000000000005</v>
          </cell>
          <cell r="I105">
            <v>18.88</v>
          </cell>
          <cell r="J105">
            <v>24.650000000000002</v>
          </cell>
          <cell r="K105">
            <v>44.87</v>
          </cell>
          <cell r="M105">
            <v>115.16981132075472</v>
          </cell>
          <cell r="N105">
            <v>122.18844984802433</v>
          </cell>
          <cell r="O105">
            <v>96.536981616075252</v>
          </cell>
          <cell r="P105">
            <v>118.25168107588857</v>
          </cell>
          <cell r="Q105">
            <v>116.21790857858483</v>
          </cell>
          <cell r="R105">
            <v>100.28248587570623</v>
          </cell>
          <cell r="S105">
            <v>99.578059071729953</v>
          </cell>
          <cell r="T105">
            <v>97.856292179436295</v>
          </cell>
          <cell r="U105">
            <v>105.15584719943753</v>
          </cell>
        </row>
        <row r="106">
          <cell r="B106">
            <v>39091</v>
          </cell>
          <cell r="C106">
            <v>15.43</v>
          </cell>
          <cell r="D106">
            <v>20.46</v>
          </cell>
          <cell r="E106">
            <v>22.94</v>
          </cell>
          <cell r="F106">
            <v>12.370000000000001</v>
          </cell>
          <cell r="G106">
            <v>18.53</v>
          </cell>
          <cell r="H106">
            <v>7.03</v>
          </cell>
          <cell r="I106">
            <v>18.96</v>
          </cell>
          <cell r="J106">
            <v>24.51</v>
          </cell>
          <cell r="K106">
            <v>45.47</v>
          </cell>
          <cell r="M106">
            <v>116.45283018867924</v>
          </cell>
          <cell r="N106">
            <v>124.37689969604864</v>
          </cell>
          <cell r="O106">
            <v>98.076100897819586</v>
          </cell>
          <cell r="P106">
            <v>118.82804995196928</v>
          </cell>
          <cell r="Q106">
            <v>116.03005635566687</v>
          </cell>
          <cell r="R106">
            <v>99.293785310734464</v>
          </cell>
          <cell r="S106">
            <v>100</v>
          </cell>
          <cell r="T106">
            <v>97.300516077808652</v>
          </cell>
          <cell r="U106">
            <v>106.5619873447387</v>
          </cell>
        </row>
        <row r="107">
          <cell r="B107">
            <v>39092</v>
          </cell>
          <cell r="C107">
            <v>15.610000000000001</v>
          </cell>
          <cell r="D107">
            <v>19.84</v>
          </cell>
          <cell r="E107">
            <v>23.200000000000003</v>
          </cell>
          <cell r="F107">
            <v>12.14</v>
          </cell>
          <cell r="G107">
            <v>18.39</v>
          </cell>
          <cell r="H107">
            <v>6.99</v>
          </cell>
          <cell r="I107">
            <v>18.97</v>
          </cell>
          <cell r="J107">
            <v>24.09</v>
          </cell>
          <cell r="K107">
            <v>45.61</v>
          </cell>
          <cell r="M107">
            <v>117.81132075471699</v>
          </cell>
          <cell r="N107">
            <v>120.60790273556232</v>
          </cell>
          <cell r="O107">
            <v>99.18768704574606</v>
          </cell>
          <cell r="P107">
            <v>116.61863592699329</v>
          </cell>
          <cell r="Q107">
            <v>115.15341264871634</v>
          </cell>
          <cell r="R107">
            <v>98.728813559322035</v>
          </cell>
          <cell r="S107">
            <v>100.05274261603374</v>
          </cell>
          <cell r="T107">
            <v>95.633187772925751</v>
          </cell>
          <cell r="U107">
            <v>106.89008671197561</v>
          </cell>
        </row>
        <row r="108">
          <cell r="B108">
            <v>39093</v>
          </cell>
          <cell r="C108">
            <v>15.59</v>
          </cell>
          <cell r="D108">
            <v>20.5</v>
          </cell>
          <cell r="E108">
            <v>23.38</v>
          </cell>
          <cell r="F108">
            <v>12.23</v>
          </cell>
          <cell r="G108">
            <v>18.38</v>
          </cell>
          <cell r="H108">
            <v>7.04</v>
          </cell>
          <cell r="I108">
            <v>19.16</v>
          </cell>
          <cell r="J108">
            <v>24.5</v>
          </cell>
          <cell r="K108">
            <v>45.64</v>
          </cell>
          <cell r="M108">
            <v>117.66037735849058</v>
          </cell>
          <cell r="N108">
            <v>124.62006079027357</v>
          </cell>
          <cell r="O108">
            <v>99.957246686618205</v>
          </cell>
          <cell r="P108">
            <v>117.48318924111432</v>
          </cell>
          <cell r="Q108">
            <v>115.09079524107702</v>
          </cell>
          <cell r="R108">
            <v>99.435028248587571</v>
          </cell>
          <cell r="S108">
            <v>101.05485232067511</v>
          </cell>
          <cell r="T108">
            <v>97.260817784835254</v>
          </cell>
          <cell r="U108">
            <v>106.96039371924068</v>
          </cell>
        </row>
        <row r="109">
          <cell r="B109">
            <v>39094</v>
          </cell>
          <cell r="C109">
            <v>15.99</v>
          </cell>
          <cell r="D109">
            <v>20.61</v>
          </cell>
          <cell r="E109">
            <v>23.31</v>
          </cell>
          <cell r="F109">
            <v>12.200000000000001</v>
          </cell>
          <cell r="G109">
            <v>18.54</v>
          </cell>
          <cell r="H109">
            <v>7.01</v>
          </cell>
          <cell r="I109">
            <v>19.190000000000001</v>
          </cell>
          <cell r="J109">
            <v>24.27</v>
          </cell>
          <cell r="K109">
            <v>46</v>
          </cell>
          <cell r="M109">
            <v>120.67924528301887</v>
          </cell>
          <cell r="N109">
            <v>125.28875379939211</v>
          </cell>
          <cell r="O109">
            <v>99.6579734929457</v>
          </cell>
          <cell r="P109">
            <v>117.19500480307397</v>
          </cell>
          <cell r="Q109">
            <v>116.09267376330618</v>
          </cell>
          <cell r="R109">
            <v>99.011299435028249</v>
          </cell>
          <cell r="S109">
            <v>101.21308016877637</v>
          </cell>
          <cell r="T109">
            <v>96.347757046446986</v>
          </cell>
          <cell r="U109">
            <v>107.80407780642136</v>
          </cell>
        </row>
        <row r="110">
          <cell r="B110">
            <v>39097</v>
          </cell>
          <cell r="C110">
            <v>15.99</v>
          </cell>
          <cell r="D110">
            <v>20.61</v>
          </cell>
          <cell r="E110">
            <v>23.31</v>
          </cell>
          <cell r="F110">
            <v>12.200000000000001</v>
          </cell>
          <cell r="G110">
            <v>18.54</v>
          </cell>
          <cell r="H110">
            <v>7.01</v>
          </cell>
          <cell r="I110">
            <v>19.190000000000001</v>
          </cell>
          <cell r="J110">
            <v>24.27</v>
          </cell>
          <cell r="K110">
            <v>46</v>
          </cell>
          <cell r="M110">
            <v>120.67924528301887</v>
          </cell>
          <cell r="N110">
            <v>125.28875379939211</v>
          </cell>
          <cell r="O110">
            <v>99.6579734929457</v>
          </cell>
          <cell r="P110">
            <v>117.19500480307397</v>
          </cell>
          <cell r="Q110">
            <v>116.09267376330618</v>
          </cell>
          <cell r="R110">
            <v>99.011299435028249</v>
          </cell>
          <cell r="S110">
            <v>101.21308016877637</v>
          </cell>
          <cell r="T110">
            <v>96.347757046446986</v>
          </cell>
          <cell r="U110">
            <v>107.80407780642136</v>
          </cell>
        </row>
        <row r="111">
          <cell r="B111">
            <v>39098</v>
          </cell>
          <cell r="C111">
            <v>16.03</v>
          </cell>
          <cell r="D111">
            <v>20.95</v>
          </cell>
          <cell r="E111">
            <v>23.45</v>
          </cell>
          <cell r="F111">
            <v>12.39</v>
          </cell>
          <cell r="G111">
            <v>21.41</v>
          </cell>
          <cell r="H111">
            <v>7.01</v>
          </cell>
          <cell r="I111">
            <v>19.48</v>
          </cell>
          <cell r="J111">
            <v>24.38</v>
          </cell>
          <cell r="K111">
            <v>44.900000000000006</v>
          </cell>
          <cell r="M111">
            <v>120.98113207547169</v>
          </cell>
          <cell r="N111">
            <v>127.35562310030394</v>
          </cell>
          <cell r="O111">
            <v>100.25651988029071</v>
          </cell>
          <cell r="P111">
            <v>119.02017291066282</v>
          </cell>
          <cell r="Q111">
            <v>134.0638697557921</v>
          </cell>
          <cell r="R111">
            <v>99.011299435028249</v>
          </cell>
          <cell r="S111">
            <v>102.74261603375527</v>
          </cell>
          <cell r="T111">
            <v>96.784438269154421</v>
          </cell>
          <cell r="U111">
            <v>105.2261542067026</v>
          </cell>
        </row>
        <row r="112">
          <cell r="B112">
            <v>39099</v>
          </cell>
          <cell r="C112">
            <v>15.59</v>
          </cell>
          <cell r="D112">
            <v>21.03</v>
          </cell>
          <cell r="E112">
            <v>23.25</v>
          </cell>
          <cell r="F112">
            <v>12.48</v>
          </cell>
          <cell r="G112">
            <v>19.940000000000001</v>
          </cell>
          <cell r="H112">
            <v>7.03</v>
          </cell>
          <cell r="I112">
            <v>18.98</v>
          </cell>
          <cell r="J112">
            <v>23.990000000000002</v>
          </cell>
          <cell r="K112">
            <v>46.13</v>
          </cell>
          <cell r="M112">
            <v>117.66037735849058</v>
          </cell>
          <cell r="N112">
            <v>127.84194528875381</v>
          </cell>
          <cell r="O112">
            <v>99.401453612654976</v>
          </cell>
          <cell r="P112">
            <v>119.88472622478386</v>
          </cell>
          <cell r="Q112">
            <v>124.85911083281151</v>
          </cell>
          <cell r="R112">
            <v>99.293785310734464</v>
          </cell>
          <cell r="S112">
            <v>100.10548523206751</v>
          </cell>
          <cell r="T112">
            <v>95.236204843191743</v>
          </cell>
          <cell r="U112">
            <v>108.10874150456995</v>
          </cell>
        </row>
        <row r="113">
          <cell r="B113">
            <v>39100</v>
          </cell>
          <cell r="C113">
            <v>15.36</v>
          </cell>
          <cell r="D113">
            <v>20.990000000000002</v>
          </cell>
          <cell r="E113">
            <v>23.47</v>
          </cell>
          <cell r="F113">
            <v>12.71</v>
          </cell>
          <cell r="G113">
            <v>19.37</v>
          </cell>
          <cell r="H113">
            <v>6.99</v>
          </cell>
          <cell r="I113">
            <v>18.830000000000002</v>
          </cell>
          <cell r="J113">
            <v>23.85</v>
          </cell>
          <cell r="K113">
            <v>45.46</v>
          </cell>
          <cell r="M113">
            <v>115.9245283018868</v>
          </cell>
          <cell r="N113">
            <v>127.5987841945289</v>
          </cell>
          <cell r="O113">
            <v>100.34202650705429</v>
          </cell>
          <cell r="P113">
            <v>122.09414024975986</v>
          </cell>
          <cell r="Q113">
            <v>121.28991859737006</v>
          </cell>
          <cell r="R113">
            <v>98.728813559322035</v>
          </cell>
          <cell r="S113">
            <v>99.314345991561183</v>
          </cell>
          <cell r="T113">
            <v>94.680428741564114</v>
          </cell>
          <cell r="U113">
            <v>106.53855167565034</v>
          </cell>
        </row>
        <row r="114">
          <cell r="B114">
            <v>39101</v>
          </cell>
          <cell r="C114">
            <v>15.600000000000001</v>
          </cell>
          <cell r="D114">
            <v>21.080000000000002</v>
          </cell>
          <cell r="E114">
            <v>23.94</v>
          </cell>
          <cell r="F114">
            <v>12.81</v>
          </cell>
          <cell r="G114">
            <v>19.440000000000001</v>
          </cell>
          <cell r="H114">
            <v>7.04</v>
          </cell>
          <cell r="I114">
            <v>19.23</v>
          </cell>
          <cell r="J114">
            <v>24.28</v>
          </cell>
          <cell r="K114">
            <v>45.84</v>
          </cell>
          <cell r="M114">
            <v>117.7358490566038</v>
          </cell>
          <cell r="N114">
            <v>128.14589665653497</v>
          </cell>
          <cell r="O114">
            <v>102.3514322359983</v>
          </cell>
          <cell r="P114">
            <v>123.05475504322767</v>
          </cell>
          <cell r="Q114">
            <v>121.72824045084533</v>
          </cell>
          <cell r="R114">
            <v>99.435028248587571</v>
          </cell>
          <cell r="S114">
            <v>101.4240506329114</v>
          </cell>
          <cell r="T114">
            <v>96.387455339420399</v>
          </cell>
          <cell r="U114">
            <v>107.42910710100774</v>
          </cell>
        </row>
        <row r="115">
          <cell r="B115">
            <v>39104</v>
          </cell>
          <cell r="C115">
            <v>15.3</v>
          </cell>
          <cell r="D115">
            <v>21.27</v>
          </cell>
          <cell r="E115">
            <v>23.78</v>
          </cell>
          <cell r="F115">
            <v>12.75</v>
          </cell>
          <cell r="G115">
            <v>19.13</v>
          </cell>
          <cell r="H115">
            <v>7.04</v>
          </cell>
          <cell r="I115">
            <v>18.97</v>
          </cell>
          <cell r="J115">
            <v>23.43</v>
          </cell>
          <cell r="K115">
            <v>45.85</v>
          </cell>
          <cell r="M115">
            <v>115.47169811320754</v>
          </cell>
          <cell r="N115">
            <v>129.30091185410336</v>
          </cell>
          <cell r="O115">
            <v>101.6673792218897</v>
          </cell>
          <cell r="P115">
            <v>122.47838616714697</v>
          </cell>
          <cell r="Q115">
            <v>119.78710081402627</v>
          </cell>
          <cell r="R115">
            <v>99.435028248587571</v>
          </cell>
          <cell r="S115">
            <v>100.05274261603374</v>
          </cell>
          <cell r="T115">
            <v>93.013100436681214</v>
          </cell>
          <cell r="U115">
            <v>107.45254277009609</v>
          </cell>
        </row>
        <row r="116">
          <cell r="B116">
            <v>39105</v>
          </cell>
          <cell r="C116">
            <v>15.49</v>
          </cell>
          <cell r="D116">
            <v>21.62</v>
          </cell>
          <cell r="E116">
            <v>23.68</v>
          </cell>
          <cell r="F116">
            <v>12.76</v>
          </cell>
          <cell r="G116">
            <v>19.490000000000002</v>
          </cell>
          <cell r="H116">
            <v>7.0860000000000003</v>
          </cell>
          <cell r="I116">
            <v>19.309999999999999</v>
          </cell>
          <cell r="J116">
            <v>22.91</v>
          </cell>
          <cell r="K116">
            <v>46.19</v>
          </cell>
          <cell r="M116">
            <v>116.9056603773585</v>
          </cell>
          <cell r="N116">
            <v>131.42857142857144</v>
          </cell>
          <cell r="O116">
            <v>101.23984608807181</v>
          </cell>
          <cell r="P116">
            <v>122.57444764649375</v>
          </cell>
          <cell r="Q116">
            <v>122.04132748904195</v>
          </cell>
          <cell r="R116">
            <v>100.08474576271186</v>
          </cell>
          <cell r="S116">
            <v>101.84599156118142</v>
          </cell>
          <cell r="T116">
            <v>90.948789202064305</v>
          </cell>
          <cell r="U116">
            <v>108.24935551910006</v>
          </cell>
        </row>
        <row r="117">
          <cell r="B117">
            <v>39106</v>
          </cell>
          <cell r="C117">
            <v>15.75</v>
          </cell>
          <cell r="D117">
            <v>21.98</v>
          </cell>
          <cell r="E117">
            <v>23.64</v>
          </cell>
          <cell r="F117">
            <v>12.82</v>
          </cell>
          <cell r="G117">
            <v>19.760000000000002</v>
          </cell>
          <cell r="H117">
            <v>7.1400000000000006</v>
          </cell>
          <cell r="I117">
            <v>19.59</v>
          </cell>
          <cell r="J117">
            <v>23.14</v>
          </cell>
          <cell r="K117">
            <v>46.33</v>
          </cell>
          <cell r="M117">
            <v>118.86792452830188</v>
          </cell>
          <cell r="N117">
            <v>133.61702127659575</v>
          </cell>
          <cell r="O117">
            <v>101.06883283454468</v>
          </cell>
          <cell r="P117">
            <v>123.15081652257444</v>
          </cell>
          <cell r="Q117">
            <v>123.7319974953037</v>
          </cell>
          <cell r="R117">
            <v>100.84745762711864</v>
          </cell>
          <cell r="S117">
            <v>103.32278481012658</v>
          </cell>
          <cell r="T117">
            <v>91.861849940452558</v>
          </cell>
          <cell r="U117">
            <v>108.57745488633699</v>
          </cell>
        </row>
        <row r="118">
          <cell r="B118">
            <v>39107</v>
          </cell>
          <cell r="C118">
            <v>15.48</v>
          </cell>
          <cell r="D118">
            <v>21.32</v>
          </cell>
          <cell r="E118">
            <v>23.580000000000002</v>
          </cell>
          <cell r="F118">
            <v>12.74</v>
          </cell>
          <cell r="G118">
            <v>19.97</v>
          </cell>
          <cell r="H118">
            <v>7.15</v>
          </cell>
          <cell r="I118">
            <v>19.53</v>
          </cell>
          <cell r="J118">
            <v>22.73</v>
          </cell>
          <cell r="K118">
            <v>45.78</v>
          </cell>
          <cell r="M118">
            <v>116.83018867924528</v>
          </cell>
          <cell r="N118">
            <v>129.6048632218845</v>
          </cell>
          <cell r="O118">
            <v>100.81231295425397</v>
          </cell>
          <cell r="P118">
            <v>122.38232468780019</v>
          </cell>
          <cell r="Q118">
            <v>125.04696305572949</v>
          </cell>
          <cell r="R118">
            <v>100.98870056497175</v>
          </cell>
          <cell r="S118">
            <v>103.00632911392404</v>
          </cell>
          <cell r="T118">
            <v>90.234219928543069</v>
          </cell>
          <cell r="U118">
            <v>107.28849308647762</v>
          </cell>
        </row>
        <row r="119">
          <cell r="B119">
            <v>39108</v>
          </cell>
          <cell r="C119">
            <v>15.77</v>
          </cell>
          <cell r="D119">
            <v>21.54</v>
          </cell>
          <cell r="E119">
            <v>23.45</v>
          </cell>
          <cell r="F119">
            <v>12.74</v>
          </cell>
          <cell r="G119">
            <v>20.38</v>
          </cell>
          <cell r="H119">
            <v>7.12</v>
          </cell>
          <cell r="I119">
            <v>19.64</v>
          </cell>
          <cell r="J119">
            <v>23.400000000000002</v>
          </cell>
          <cell r="K119">
            <v>45.89</v>
          </cell>
          <cell r="M119">
            <v>119.01886792452829</v>
          </cell>
          <cell r="N119">
            <v>130.94224924012158</v>
          </cell>
          <cell r="O119">
            <v>100.25651988029071</v>
          </cell>
          <cell r="P119">
            <v>122.38232468780019</v>
          </cell>
          <cell r="Q119">
            <v>127.61427676894175</v>
          </cell>
          <cell r="R119">
            <v>100.56497175141243</v>
          </cell>
          <cell r="S119">
            <v>103.58649789029535</v>
          </cell>
          <cell r="T119">
            <v>92.89400555776102</v>
          </cell>
          <cell r="U119">
            <v>107.54628544644949</v>
          </cell>
        </row>
        <row r="120">
          <cell r="B120">
            <v>39111</v>
          </cell>
          <cell r="C120">
            <v>15.77</v>
          </cell>
          <cell r="D120">
            <v>21.66</v>
          </cell>
          <cell r="E120">
            <v>23.56</v>
          </cell>
          <cell r="F120">
            <v>12.780000000000001</v>
          </cell>
          <cell r="G120">
            <v>20.350000000000001</v>
          </cell>
          <cell r="H120">
            <v>7.08</v>
          </cell>
          <cell r="I120">
            <v>19.650000000000002</v>
          </cell>
          <cell r="J120">
            <v>23.080000000000002</v>
          </cell>
          <cell r="K120">
            <v>46.75</v>
          </cell>
          <cell r="M120">
            <v>119.01886792452829</v>
          </cell>
          <cell r="N120">
            <v>131.67173252279636</v>
          </cell>
          <cell r="O120">
            <v>100.72680632749038</v>
          </cell>
          <cell r="P120">
            <v>122.76657060518733</v>
          </cell>
          <cell r="Q120">
            <v>127.4264245460238</v>
          </cell>
          <cell r="R120">
            <v>100</v>
          </cell>
          <cell r="S120">
            <v>103.63924050632912</v>
          </cell>
          <cell r="T120">
            <v>91.623660182612156</v>
          </cell>
          <cell r="U120">
            <v>109.5617529880478</v>
          </cell>
        </row>
        <row r="121">
          <cell r="B121">
            <v>39112</v>
          </cell>
          <cell r="C121">
            <v>15.9</v>
          </cell>
          <cell r="D121">
            <v>22.240000000000002</v>
          </cell>
          <cell r="E121">
            <v>23.88</v>
          </cell>
          <cell r="F121">
            <v>12.76</v>
          </cell>
          <cell r="G121">
            <v>20.45</v>
          </cell>
          <cell r="H121">
            <v>7.15</v>
          </cell>
          <cell r="I121">
            <v>19.77</v>
          </cell>
          <cell r="J121">
            <v>23.29</v>
          </cell>
          <cell r="K121">
            <v>46.86</v>
          </cell>
          <cell r="M121">
            <v>120</v>
          </cell>
          <cell r="N121">
            <v>135.19756838905778</v>
          </cell>
          <cell r="O121">
            <v>102.09491235570755</v>
          </cell>
          <cell r="P121">
            <v>122.57444764649375</v>
          </cell>
          <cell r="Q121">
            <v>128.05259862241704</v>
          </cell>
          <cell r="R121">
            <v>100.98870056497175</v>
          </cell>
          <cell r="S121">
            <v>104.27215189873418</v>
          </cell>
          <cell r="T121">
            <v>92.457324335053585</v>
          </cell>
          <cell r="U121">
            <v>109.81954534801967</v>
          </cell>
        </row>
        <row r="122">
          <cell r="B122">
            <v>39113</v>
          </cell>
          <cell r="C122">
            <v>16.16</v>
          </cell>
          <cell r="D122">
            <v>22.05</v>
          </cell>
          <cell r="E122">
            <v>24.43</v>
          </cell>
          <cell r="F122">
            <v>12.790000000000001</v>
          </cell>
          <cell r="G122">
            <v>20.260000000000002</v>
          </cell>
          <cell r="H122">
            <v>7.2</v>
          </cell>
          <cell r="I122">
            <v>20.100000000000001</v>
          </cell>
          <cell r="J122">
            <v>23.57</v>
          </cell>
          <cell r="K122">
            <v>46.38</v>
          </cell>
          <cell r="M122">
            <v>121.9622641509434</v>
          </cell>
          <cell r="N122">
            <v>134.04255319148936</v>
          </cell>
          <cell r="O122">
            <v>104.44634459170585</v>
          </cell>
          <cell r="P122">
            <v>122.86263208453411</v>
          </cell>
          <cell r="Q122">
            <v>126.86286787726988</v>
          </cell>
          <cell r="R122">
            <v>101.69491525423729</v>
          </cell>
          <cell r="S122">
            <v>106.01265822784811</v>
          </cell>
          <cell r="T122">
            <v>93.568876538308857</v>
          </cell>
          <cell r="U122">
            <v>108.69463323177877</v>
          </cell>
        </row>
        <row r="123">
          <cell r="B123">
            <v>39114</v>
          </cell>
          <cell r="C123">
            <v>16.5</v>
          </cell>
          <cell r="D123">
            <v>22.52</v>
          </cell>
          <cell r="E123">
            <v>24.560000000000002</v>
          </cell>
          <cell r="F123">
            <v>12.85</v>
          </cell>
          <cell r="G123">
            <v>20.36</v>
          </cell>
          <cell r="H123">
            <v>7.2</v>
          </cell>
          <cell r="I123">
            <v>20.309999999999999</v>
          </cell>
          <cell r="J123">
            <v>23.62</v>
          </cell>
          <cell r="K123">
            <v>46.77</v>
          </cell>
          <cell r="M123">
            <v>124.52830188679245</v>
          </cell>
          <cell r="N123">
            <v>136.89969604863222</v>
          </cell>
          <cell r="O123">
            <v>105.00213766566911</v>
          </cell>
          <cell r="P123">
            <v>123.43900096061479</v>
          </cell>
          <cell r="Q123">
            <v>127.4890419536631</v>
          </cell>
          <cell r="R123">
            <v>101.69491525423729</v>
          </cell>
          <cell r="S123">
            <v>107.12025316455696</v>
          </cell>
          <cell r="T123">
            <v>93.767368003175861</v>
          </cell>
          <cell r="U123">
            <v>109.60862432622451</v>
          </cell>
        </row>
        <row r="124">
          <cell r="B124">
            <v>39115</v>
          </cell>
          <cell r="C124">
            <v>16.490000000000002</v>
          </cell>
          <cell r="D124">
            <v>22.650000000000002</v>
          </cell>
          <cell r="E124">
            <v>23.45</v>
          </cell>
          <cell r="F124">
            <v>12.8</v>
          </cell>
          <cell r="G124">
            <v>20.490000000000002</v>
          </cell>
          <cell r="H124">
            <v>7.2</v>
          </cell>
          <cell r="I124">
            <v>20.41</v>
          </cell>
          <cell r="J124">
            <v>23.69</v>
          </cell>
          <cell r="K124">
            <v>46.68</v>
          </cell>
          <cell r="M124">
            <v>124.45283018867926</v>
          </cell>
          <cell r="N124">
            <v>137.68996960486325</v>
          </cell>
          <cell r="O124">
            <v>100.25651988029071</v>
          </cell>
          <cell r="P124">
            <v>122.9586935638809</v>
          </cell>
          <cell r="Q124">
            <v>128.30306825297433</v>
          </cell>
          <cell r="R124">
            <v>101.69491525423729</v>
          </cell>
          <cell r="S124">
            <v>107.64767932489451</v>
          </cell>
          <cell r="T124">
            <v>94.045256053989675</v>
          </cell>
          <cell r="U124">
            <v>109.39770330442933</v>
          </cell>
        </row>
        <row r="125">
          <cell r="B125">
            <v>39118</v>
          </cell>
          <cell r="C125">
            <v>16.34</v>
          </cell>
          <cell r="D125">
            <v>22.69</v>
          </cell>
          <cell r="E125">
            <v>23.59</v>
          </cell>
          <cell r="F125">
            <v>12.8</v>
          </cell>
          <cell r="G125">
            <v>20.54</v>
          </cell>
          <cell r="H125">
            <v>7.18</v>
          </cell>
          <cell r="I125">
            <v>20.400000000000002</v>
          </cell>
          <cell r="J125">
            <v>23</v>
          </cell>
          <cell r="K125">
            <v>46.33</v>
          </cell>
          <cell r="M125">
            <v>123.32075471698114</v>
          </cell>
          <cell r="N125">
            <v>137.93313069908817</v>
          </cell>
          <cell r="O125">
            <v>100.85506626763573</v>
          </cell>
          <cell r="P125">
            <v>122.9586935638809</v>
          </cell>
          <cell r="Q125">
            <v>128.61615529117094</v>
          </cell>
          <cell r="R125">
            <v>101.41242937853107</v>
          </cell>
          <cell r="S125">
            <v>107.59493670886076</v>
          </cell>
          <cell r="T125">
            <v>91.306073838824929</v>
          </cell>
          <cell r="U125">
            <v>108.57745488633699</v>
          </cell>
        </row>
        <row r="126">
          <cell r="B126">
            <v>39119</v>
          </cell>
          <cell r="C126">
            <v>16.45</v>
          </cell>
          <cell r="D126">
            <v>22.66</v>
          </cell>
          <cell r="E126">
            <v>23.57</v>
          </cell>
          <cell r="F126">
            <v>12.92</v>
          </cell>
          <cell r="G126">
            <v>19.650000000000002</v>
          </cell>
          <cell r="H126">
            <v>7.2620000000000005</v>
          </cell>
          <cell r="I126">
            <v>20.41</v>
          </cell>
          <cell r="J126">
            <v>23.19</v>
          </cell>
          <cell r="K126">
            <v>46.01</v>
          </cell>
          <cell r="M126">
            <v>124.15094339622641</v>
          </cell>
          <cell r="N126">
            <v>137.75075987841944</v>
          </cell>
          <cell r="O126">
            <v>100.76955964087217</v>
          </cell>
          <cell r="P126">
            <v>124.11143131604227</v>
          </cell>
          <cell r="Q126">
            <v>123.04320601127114</v>
          </cell>
          <cell r="R126">
            <v>102.57062146892655</v>
          </cell>
          <cell r="S126">
            <v>107.64767932489451</v>
          </cell>
          <cell r="T126">
            <v>92.060341405319562</v>
          </cell>
          <cell r="U126">
            <v>107.82751347550972</v>
          </cell>
        </row>
        <row r="127">
          <cell r="B127">
            <v>39120</v>
          </cell>
          <cell r="C127">
            <v>16.510000000000002</v>
          </cell>
          <cell r="D127">
            <v>22.6</v>
          </cell>
          <cell r="E127">
            <v>23.61</v>
          </cell>
          <cell r="F127">
            <v>13</v>
          </cell>
          <cell r="G127">
            <v>19.54</v>
          </cell>
          <cell r="H127">
            <v>7.25</v>
          </cell>
          <cell r="I127">
            <v>20.27</v>
          </cell>
          <cell r="J127">
            <v>23.48</v>
          </cell>
          <cell r="K127">
            <v>45.82</v>
          </cell>
          <cell r="M127">
            <v>124.60377358490567</v>
          </cell>
          <cell r="N127">
            <v>137.38601823708208</v>
          </cell>
          <cell r="O127">
            <v>100.94057289439931</v>
          </cell>
          <cell r="P127">
            <v>124.87992315081652</v>
          </cell>
          <cell r="Q127">
            <v>122.35441452723856</v>
          </cell>
          <cell r="R127">
            <v>102.40112994350284</v>
          </cell>
          <cell r="S127">
            <v>106.90928270042193</v>
          </cell>
          <cell r="T127">
            <v>93.211591901548232</v>
          </cell>
          <cell r="U127">
            <v>107.38223576283103</v>
          </cell>
        </row>
        <row r="128">
          <cell r="B128">
            <v>39121</v>
          </cell>
          <cell r="C128">
            <v>16.66</v>
          </cell>
          <cell r="D128">
            <v>22.900000000000002</v>
          </cell>
          <cell r="E128">
            <v>23.57</v>
          </cell>
          <cell r="F128">
            <v>12.85</v>
          </cell>
          <cell r="G128">
            <v>19.510000000000002</v>
          </cell>
          <cell r="H128">
            <v>7.42</v>
          </cell>
          <cell r="I128">
            <v>20.23</v>
          </cell>
          <cell r="J128">
            <v>23.39</v>
          </cell>
          <cell r="K128">
            <v>45.800000000000004</v>
          </cell>
          <cell r="M128">
            <v>125.73584905660378</v>
          </cell>
          <cell r="N128">
            <v>139.209726443769</v>
          </cell>
          <cell r="O128">
            <v>100.76955964087217</v>
          </cell>
          <cell r="P128">
            <v>123.43900096061479</v>
          </cell>
          <cell r="Q128">
            <v>122.16656230432062</v>
          </cell>
          <cell r="R128">
            <v>104.80225988700565</v>
          </cell>
          <cell r="S128">
            <v>106.69831223628692</v>
          </cell>
          <cell r="T128">
            <v>92.854307264787622</v>
          </cell>
          <cell r="U128">
            <v>107.33536442465433</v>
          </cell>
        </row>
        <row r="129">
          <cell r="B129">
            <v>39122</v>
          </cell>
          <cell r="C129">
            <v>16.490000000000002</v>
          </cell>
          <cell r="D129">
            <v>22.400000000000002</v>
          </cell>
          <cell r="E129">
            <v>23.700000000000003</v>
          </cell>
          <cell r="F129">
            <v>12.870000000000001</v>
          </cell>
          <cell r="G129">
            <v>19.400000000000002</v>
          </cell>
          <cell r="H129">
            <v>7.33</v>
          </cell>
          <cell r="I129">
            <v>20.29</v>
          </cell>
          <cell r="J129">
            <v>23.080000000000002</v>
          </cell>
          <cell r="K129">
            <v>45.37</v>
          </cell>
          <cell r="M129">
            <v>124.45283018867926</v>
          </cell>
          <cell r="N129">
            <v>136.17021276595747</v>
          </cell>
          <cell r="O129">
            <v>101.3253527148354</v>
          </cell>
          <cell r="P129">
            <v>123.63112391930838</v>
          </cell>
          <cell r="Q129">
            <v>121.47777082028806</v>
          </cell>
          <cell r="R129">
            <v>103.53107344632768</v>
          </cell>
          <cell r="S129">
            <v>107.01476793248945</v>
          </cell>
          <cell r="T129">
            <v>91.623660182612156</v>
          </cell>
          <cell r="U129">
            <v>106.32763065385515</v>
          </cell>
        </row>
        <row r="130">
          <cell r="B130">
            <v>39125</v>
          </cell>
          <cell r="C130">
            <v>16.38</v>
          </cell>
          <cell r="D130">
            <v>22.3</v>
          </cell>
          <cell r="E130">
            <v>23.700000000000003</v>
          </cell>
          <cell r="F130">
            <v>12.83</v>
          </cell>
          <cell r="G130">
            <v>19.39</v>
          </cell>
          <cell r="H130">
            <v>7.3000000000000007</v>
          </cell>
          <cell r="I130">
            <v>20.11</v>
          </cell>
          <cell r="J130">
            <v>23.38</v>
          </cell>
          <cell r="K130">
            <v>45.450099999999999</v>
          </cell>
          <cell r="M130">
            <v>123.62264150943396</v>
          </cell>
          <cell r="N130">
            <v>135.56231003039514</v>
          </cell>
          <cell r="O130">
            <v>101.3253527148354</v>
          </cell>
          <cell r="P130">
            <v>123.24687800192122</v>
          </cell>
          <cell r="Q130">
            <v>121.41515341264872</v>
          </cell>
          <cell r="R130">
            <v>103.10734463276836</v>
          </cell>
          <cell r="S130">
            <v>106.06540084388185</v>
          </cell>
          <cell r="T130">
            <v>92.814608971814209</v>
          </cell>
          <cell r="U130">
            <v>106.51535036325286</v>
          </cell>
        </row>
        <row r="131">
          <cell r="B131">
            <v>39126</v>
          </cell>
          <cell r="C131">
            <v>16.62</v>
          </cell>
          <cell r="D131">
            <v>22.29</v>
          </cell>
          <cell r="E131">
            <v>24.03</v>
          </cell>
          <cell r="F131">
            <v>12.91</v>
          </cell>
          <cell r="G131">
            <v>19.45</v>
          </cell>
          <cell r="H131">
            <v>7.19</v>
          </cell>
          <cell r="I131">
            <v>20.27</v>
          </cell>
          <cell r="J131">
            <v>23.47</v>
          </cell>
          <cell r="K131">
            <v>46.26</v>
          </cell>
          <cell r="M131">
            <v>125.43396226415095</v>
          </cell>
          <cell r="N131">
            <v>135.50151975683892</v>
          </cell>
          <cell r="O131">
            <v>102.73621205643437</v>
          </cell>
          <cell r="P131">
            <v>124.01536983669547</v>
          </cell>
          <cell r="Q131">
            <v>121.79085785848464</v>
          </cell>
          <cell r="R131">
            <v>101.55367231638419</v>
          </cell>
          <cell r="S131">
            <v>106.90928270042193</v>
          </cell>
          <cell r="T131">
            <v>93.17189360857482</v>
          </cell>
          <cell r="U131">
            <v>108.41340520271854</v>
          </cell>
        </row>
        <row r="132">
          <cell r="B132">
            <v>39127</v>
          </cell>
          <cell r="C132">
            <v>16.54</v>
          </cell>
          <cell r="D132">
            <v>22.29</v>
          </cell>
          <cell r="E132">
            <v>23.61</v>
          </cell>
          <cell r="F132">
            <v>13</v>
          </cell>
          <cell r="G132">
            <v>19.8</v>
          </cell>
          <cell r="H132">
            <v>7.22</v>
          </cell>
          <cell r="I132">
            <v>20.32</v>
          </cell>
          <cell r="J132">
            <v>22.94</v>
          </cell>
          <cell r="K132">
            <v>45.97</v>
          </cell>
          <cell r="M132">
            <v>124.83018867924527</v>
          </cell>
          <cell r="N132">
            <v>135.50151975683892</v>
          </cell>
          <cell r="O132">
            <v>100.94057289439931</v>
          </cell>
          <cell r="P132">
            <v>124.87992315081652</v>
          </cell>
          <cell r="Q132">
            <v>123.98246712586098</v>
          </cell>
          <cell r="R132">
            <v>101.97740112994349</v>
          </cell>
          <cell r="S132">
            <v>107.17299578059072</v>
          </cell>
          <cell r="T132">
            <v>91.067884080984513</v>
          </cell>
          <cell r="U132">
            <v>107.73377079915632</v>
          </cell>
        </row>
        <row r="133">
          <cell r="B133">
            <v>39128</v>
          </cell>
          <cell r="C133">
            <v>16.850000000000001</v>
          </cell>
          <cell r="D133">
            <v>22.36</v>
          </cell>
          <cell r="E133">
            <v>23.6</v>
          </cell>
          <cell r="F133">
            <v>12.9</v>
          </cell>
          <cell r="G133">
            <v>19.71</v>
          </cell>
          <cell r="H133">
            <v>7.28</v>
          </cell>
          <cell r="I133">
            <v>20.400000000000002</v>
          </cell>
          <cell r="J133">
            <v>22.79</v>
          </cell>
          <cell r="K133">
            <v>45.11</v>
          </cell>
          <cell r="M133">
            <v>127.16981132075473</v>
          </cell>
          <cell r="N133">
            <v>135.92705167173253</v>
          </cell>
          <cell r="O133">
            <v>100.89781958101753</v>
          </cell>
          <cell r="P133">
            <v>123.9193083573487</v>
          </cell>
          <cell r="Q133">
            <v>123.41891045710707</v>
          </cell>
          <cell r="R133">
            <v>102.82485875706216</v>
          </cell>
          <cell r="S133">
            <v>107.59493670886076</v>
          </cell>
          <cell r="T133">
            <v>90.472409686383486</v>
          </cell>
          <cell r="U133">
            <v>105.71830325755801</v>
          </cell>
        </row>
        <row r="134">
          <cell r="B134">
            <v>39129</v>
          </cell>
          <cell r="C134">
            <v>16.690000000000001</v>
          </cell>
          <cell r="D134">
            <v>20.61</v>
          </cell>
          <cell r="E134">
            <v>23.700000000000003</v>
          </cell>
          <cell r="F134">
            <v>12.96</v>
          </cell>
          <cell r="G134">
            <v>19.700000000000003</v>
          </cell>
          <cell r="H134">
            <v>7.22</v>
          </cell>
          <cell r="I134">
            <v>20.47</v>
          </cell>
          <cell r="J134">
            <v>22.72</v>
          </cell>
          <cell r="K134">
            <v>45.1</v>
          </cell>
          <cell r="M134">
            <v>125.9622641509434</v>
          </cell>
          <cell r="N134">
            <v>125.28875379939211</v>
          </cell>
          <cell r="O134">
            <v>101.3253527148354</v>
          </cell>
          <cell r="P134">
            <v>124.4956772334294</v>
          </cell>
          <cell r="Q134">
            <v>123.35629304946775</v>
          </cell>
          <cell r="R134">
            <v>101.97740112994349</v>
          </cell>
          <cell r="S134">
            <v>107.96413502109704</v>
          </cell>
          <cell r="T134">
            <v>90.194521635569657</v>
          </cell>
          <cell r="U134">
            <v>105.69486758846965</v>
          </cell>
        </row>
        <row r="135">
          <cell r="B135">
            <v>39132</v>
          </cell>
          <cell r="C135">
            <v>16.690000000000001</v>
          </cell>
          <cell r="D135">
            <v>20.61</v>
          </cell>
          <cell r="E135">
            <v>23.700000000000003</v>
          </cell>
          <cell r="F135">
            <v>12.96</v>
          </cell>
          <cell r="G135">
            <v>19.700000000000003</v>
          </cell>
          <cell r="H135">
            <v>7.22</v>
          </cell>
          <cell r="I135">
            <v>20.47</v>
          </cell>
          <cell r="J135">
            <v>22.72</v>
          </cell>
          <cell r="K135">
            <v>45.1</v>
          </cell>
          <cell r="M135">
            <v>125.9622641509434</v>
          </cell>
          <cell r="N135">
            <v>125.28875379939211</v>
          </cell>
          <cell r="O135">
            <v>101.3253527148354</v>
          </cell>
          <cell r="P135">
            <v>124.4956772334294</v>
          </cell>
          <cell r="Q135">
            <v>123.35629304946775</v>
          </cell>
          <cell r="R135">
            <v>101.97740112994349</v>
          </cell>
          <cell r="S135">
            <v>107.96413502109704</v>
          </cell>
          <cell r="T135">
            <v>90.194521635569657</v>
          </cell>
          <cell r="U135">
            <v>105.69486758846965</v>
          </cell>
        </row>
        <row r="136">
          <cell r="B136">
            <v>39133</v>
          </cell>
          <cell r="C136">
            <v>16.7</v>
          </cell>
          <cell r="D136">
            <v>20.81</v>
          </cell>
          <cell r="E136">
            <v>23.86</v>
          </cell>
          <cell r="F136">
            <v>12.96</v>
          </cell>
          <cell r="G136">
            <v>19.510000000000002</v>
          </cell>
          <cell r="H136">
            <v>7.2</v>
          </cell>
          <cell r="I136">
            <v>20.66</v>
          </cell>
          <cell r="J136">
            <v>23.26</v>
          </cell>
          <cell r="K136">
            <v>46.35</v>
          </cell>
          <cell r="M136">
            <v>126.0377358490566</v>
          </cell>
          <cell r="N136">
            <v>126.50455927051671</v>
          </cell>
          <cell r="O136">
            <v>102.00940572894399</v>
          </cell>
          <cell r="P136">
            <v>124.4956772334294</v>
          </cell>
          <cell r="Q136">
            <v>122.16656230432062</v>
          </cell>
          <cell r="R136">
            <v>101.69491525423729</v>
          </cell>
          <cell r="S136">
            <v>108.96624472573839</v>
          </cell>
          <cell r="T136">
            <v>92.338229456133391</v>
          </cell>
          <cell r="U136">
            <v>108.62432622451369</v>
          </cell>
        </row>
        <row r="137">
          <cell r="B137">
            <v>39134</v>
          </cell>
          <cell r="C137">
            <v>16.71</v>
          </cell>
          <cell r="D137">
            <v>20.85</v>
          </cell>
          <cell r="E137">
            <v>24</v>
          </cell>
          <cell r="F137">
            <v>13.09</v>
          </cell>
          <cell r="G137">
            <v>19.670000000000002</v>
          </cell>
          <cell r="H137">
            <v>7.25</v>
          </cell>
          <cell r="I137">
            <v>20.66</v>
          </cell>
          <cell r="J137">
            <v>23.06</v>
          </cell>
          <cell r="K137">
            <v>46.35</v>
          </cell>
          <cell r="M137">
            <v>126.11320754716982</v>
          </cell>
          <cell r="N137">
            <v>126.74772036474164</v>
          </cell>
          <cell r="O137">
            <v>102.60795211628901</v>
          </cell>
          <cell r="P137">
            <v>125.74447646493756</v>
          </cell>
          <cell r="Q137">
            <v>123.16844082654978</v>
          </cell>
          <cell r="R137">
            <v>102.40112994350284</v>
          </cell>
          <cell r="S137">
            <v>108.96624472573839</v>
          </cell>
          <cell r="T137">
            <v>91.544263596665331</v>
          </cell>
          <cell r="U137">
            <v>108.62432622451369</v>
          </cell>
        </row>
        <row r="138">
          <cell r="B138">
            <v>39135</v>
          </cell>
          <cell r="C138">
            <v>16.8</v>
          </cell>
          <cell r="D138">
            <v>21.09</v>
          </cell>
          <cell r="E138">
            <v>24.29</v>
          </cell>
          <cell r="F138">
            <v>12.9</v>
          </cell>
          <cell r="G138">
            <v>19.52</v>
          </cell>
          <cell r="H138">
            <v>7.01</v>
          </cell>
          <cell r="I138">
            <v>20.700000000000003</v>
          </cell>
          <cell r="J138">
            <v>23.44</v>
          </cell>
          <cell r="K138">
            <v>46.71</v>
          </cell>
          <cell r="M138">
            <v>126.79245283018869</v>
          </cell>
          <cell r="N138">
            <v>128.20668693009119</v>
          </cell>
          <cell r="O138">
            <v>103.84779820436083</v>
          </cell>
          <cell r="P138">
            <v>123.9193083573487</v>
          </cell>
          <cell r="Q138">
            <v>122.22917971195993</v>
          </cell>
          <cell r="R138">
            <v>99.011299435028249</v>
          </cell>
          <cell r="S138">
            <v>109.17721518987342</v>
          </cell>
          <cell r="T138">
            <v>93.052798729654626</v>
          </cell>
          <cell r="U138">
            <v>109.4680103116944</v>
          </cell>
        </row>
        <row r="139">
          <cell r="B139">
            <v>39136</v>
          </cell>
          <cell r="C139">
            <v>15.200000000000001</v>
          </cell>
          <cell r="D139">
            <v>21.01</v>
          </cell>
          <cell r="E139">
            <v>24.04</v>
          </cell>
          <cell r="F139">
            <v>13.040000000000001</v>
          </cell>
          <cell r="G139">
            <v>19.400000000000002</v>
          </cell>
          <cell r="H139">
            <v>7.11</v>
          </cell>
          <cell r="I139">
            <v>20.5</v>
          </cell>
          <cell r="J139">
            <v>23.21</v>
          </cell>
          <cell r="K139">
            <v>46.44</v>
          </cell>
          <cell r="M139">
            <v>114.71698113207549</v>
          </cell>
          <cell r="N139">
            <v>127.72036474164135</v>
          </cell>
          <cell r="O139">
            <v>102.77896536981615</v>
          </cell>
          <cell r="P139">
            <v>125.26416906820366</v>
          </cell>
          <cell r="Q139">
            <v>121.47777082028806</v>
          </cell>
          <cell r="R139">
            <v>100.42372881355932</v>
          </cell>
          <cell r="S139">
            <v>108.1223628691983</v>
          </cell>
          <cell r="T139">
            <v>92.139737991266372</v>
          </cell>
          <cell r="U139">
            <v>108.83524724630887</v>
          </cell>
        </row>
        <row r="140">
          <cell r="B140">
            <v>39139</v>
          </cell>
          <cell r="C140">
            <v>14.89</v>
          </cell>
          <cell r="D140">
            <v>20.990000000000002</v>
          </cell>
          <cell r="E140">
            <v>24.11</v>
          </cell>
          <cell r="F140">
            <v>12.950000000000001</v>
          </cell>
          <cell r="G140">
            <v>19.350000000000001</v>
          </cell>
          <cell r="H140">
            <v>7.1000000000000005</v>
          </cell>
          <cell r="I140">
            <v>20.52</v>
          </cell>
          <cell r="J140">
            <v>23.150000000000002</v>
          </cell>
          <cell r="K140">
            <v>45.34</v>
          </cell>
          <cell r="M140">
            <v>112.37735849056605</v>
          </cell>
          <cell r="N140">
            <v>127.5987841945289</v>
          </cell>
          <cell r="O140">
            <v>103.07823856348865</v>
          </cell>
          <cell r="P140">
            <v>124.39961575408263</v>
          </cell>
          <cell r="Q140">
            <v>121.16468378209142</v>
          </cell>
          <cell r="R140">
            <v>100.28248587570623</v>
          </cell>
          <cell r="S140">
            <v>108.22784810126582</v>
          </cell>
          <cell r="T140">
            <v>91.90154823342597</v>
          </cell>
          <cell r="U140">
            <v>106.25732364659011</v>
          </cell>
        </row>
        <row r="141">
          <cell r="B141">
            <v>39140</v>
          </cell>
          <cell r="C141">
            <v>14.31</v>
          </cell>
          <cell r="D141">
            <v>20.78</v>
          </cell>
          <cell r="E141">
            <v>23.45</v>
          </cell>
          <cell r="F141">
            <v>12.96</v>
          </cell>
          <cell r="G141">
            <v>19</v>
          </cell>
          <cell r="H141">
            <v>7.08</v>
          </cell>
          <cell r="I141">
            <v>20.12</v>
          </cell>
          <cell r="J141">
            <v>20.89</v>
          </cell>
          <cell r="K141">
            <v>44.32</v>
          </cell>
          <cell r="M141">
            <v>108</v>
          </cell>
          <cell r="N141">
            <v>126.32218844984804</v>
          </cell>
          <cell r="O141">
            <v>100.25651988029071</v>
          </cell>
          <cell r="P141">
            <v>124.4956772334294</v>
          </cell>
          <cell r="Q141">
            <v>118.97307451471508</v>
          </cell>
          <cell r="R141">
            <v>100</v>
          </cell>
          <cell r="S141">
            <v>106.11814345991561</v>
          </cell>
          <cell r="T141">
            <v>82.929734021437071</v>
          </cell>
          <cell r="U141">
            <v>103.86688539957815</v>
          </cell>
        </row>
        <row r="142">
          <cell r="B142">
            <v>39141</v>
          </cell>
          <cell r="C142">
            <v>14.63</v>
          </cell>
          <cell r="D142">
            <v>20.38</v>
          </cell>
          <cell r="E142">
            <v>23.57</v>
          </cell>
          <cell r="F142">
            <v>13.15</v>
          </cell>
          <cell r="G142">
            <v>19.100000000000001</v>
          </cell>
          <cell r="H142">
            <v>7.09</v>
          </cell>
          <cell r="I142">
            <v>19.990000000000002</v>
          </cell>
          <cell r="J142">
            <v>21.66</v>
          </cell>
          <cell r="K142">
            <v>44.08</v>
          </cell>
          <cell r="M142">
            <v>110.41509433962264</v>
          </cell>
          <cell r="N142">
            <v>123.89057750759878</v>
          </cell>
          <cell r="O142">
            <v>100.76955964087217</v>
          </cell>
          <cell r="P142">
            <v>126.32084534101826</v>
          </cell>
          <cell r="Q142">
            <v>119.59924859110833</v>
          </cell>
          <cell r="R142">
            <v>100.14124293785312</v>
          </cell>
          <cell r="S142">
            <v>105.43248945147681</v>
          </cell>
          <cell r="T142">
            <v>85.986502580389029</v>
          </cell>
          <cell r="U142">
            <v>103.30442934145769</v>
          </cell>
        </row>
        <row r="143">
          <cell r="B143">
            <v>39142</v>
          </cell>
          <cell r="C143">
            <v>14.32</v>
          </cell>
          <cell r="D143">
            <v>20.240000000000002</v>
          </cell>
          <cell r="E143">
            <v>23.57</v>
          </cell>
          <cell r="F143">
            <v>13.040000000000001</v>
          </cell>
          <cell r="G143">
            <v>18.920000000000002</v>
          </cell>
          <cell r="H143">
            <v>7.0999000000000008</v>
          </cell>
          <cell r="I143">
            <v>20.170000000000002</v>
          </cell>
          <cell r="J143">
            <v>22.52</v>
          </cell>
          <cell r="K143">
            <v>44.400000000000006</v>
          </cell>
          <cell r="M143">
            <v>108.0754716981132</v>
          </cell>
          <cell r="N143">
            <v>123.03951367781156</v>
          </cell>
          <cell r="O143">
            <v>100.76955964087217</v>
          </cell>
          <cell r="P143">
            <v>125.26416906820366</v>
          </cell>
          <cell r="Q143">
            <v>118.4721352536005</v>
          </cell>
          <cell r="R143">
            <v>100.28107344632768</v>
          </cell>
          <cell r="S143">
            <v>106.38185654008439</v>
          </cell>
          <cell r="T143">
            <v>89.400555776101626</v>
          </cell>
          <cell r="U143">
            <v>104.05437075228498</v>
          </cell>
        </row>
        <row r="144">
          <cell r="B144">
            <v>39143</v>
          </cell>
          <cell r="C144">
            <v>14.06</v>
          </cell>
          <cell r="D144">
            <v>19.98</v>
          </cell>
          <cell r="E144">
            <v>23.52</v>
          </cell>
          <cell r="F144">
            <v>13.01</v>
          </cell>
          <cell r="G144">
            <v>18.91</v>
          </cell>
          <cell r="H144">
            <v>7.11</v>
          </cell>
          <cell r="I144">
            <v>19.510000000000002</v>
          </cell>
          <cell r="J144">
            <v>21.71</v>
          </cell>
          <cell r="K144">
            <v>43.550000000000004</v>
          </cell>
          <cell r="M144">
            <v>106.11320754716982</v>
          </cell>
          <cell r="N144">
            <v>121.45896656534956</v>
          </cell>
          <cell r="O144">
            <v>100.55579307396323</v>
          </cell>
          <cell r="P144">
            <v>124.97598463016331</v>
          </cell>
          <cell r="Q144">
            <v>118.40951784596116</v>
          </cell>
          <cell r="R144">
            <v>100.42372881355932</v>
          </cell>
          <cell r="S144">
            <v>102.90084388185655</v>
          </cell>
          <cell r="T144">
            <v>86.184994045256062</v>
          </cell>
          <cell r="U144">
            <v>102.06233887977503</v>
          </cell>
        </row>
        <row r="145">
          <cell r="B145">
            <v>39146</v>
          </cell>
          <cell r="C145">
            <v>13.5</v>
          </cell>
          <cell r="D145">
            <v>19.190000000000001</v>
          </cell>
          <cell r="E145">
            <v>23.31</v>
          </cell>
          <cell r="F145">
            <v>12.99</v>
          </cell>
          <cell r="G145">
            <v>18.73</v>
          </cell>
          <cell r="H145">
            <v>7.08</v>
          </cell>
          <cell r="I145">
            <v>19.260000000000002</v>
          </cell>
          <cell r="J145">
            <v>21.22</v>
          </cell>
          <cell r="K145">
            <v>43.22</v>
          </cell>
          <cell r="M145">
            <v>101.88679245283019</v>
          </cell>
          <cell r="N145">
            <v>116.65653495440731</v>
          </cell>
          <cell r="O145">
            <v>99.6579734929457</v>
          </cell>
          <cell r="P145">
            <v>124.78386167146974</v>
          </cell>
          <cell r="Q145">
            <v>117.28240450845335</v>
          </cell>
          <cell r="R145">
            <v>100</v>
          </cell>
          <cell r="S145">
            <v>101.58227848101266</v>
          </cell>
          <cell r="T145">
            <v>84.239777689559332</v>
          </cell>
          <cell r="U145">
            <v>101.28896179985938</v>
          </cell>
        </row>
        <row r="146">
          <cell r="B146">
            <v>39147</v>
          </cell>
          <cell r="C146">
            <v>13.65</v>
          </cell>
          <cell r="D146">
            <v>19.760000000000002</v>
          </cell>
          <cell r="E146">
            <v>23.96</v>
          </cell>
          <cell r="F146">
            <v>13.06</v>
          </cell>
          <cell r="G146">
            <v>18.86</v>
          </cell>
          <cell r="H146">
            <v>7.0600000000000005</v>
          </cell>
          <cell r="I146">
            <v>19.54</v>
          </cell>
          <cell r="J146">
            <v>21.59</v>
          </cell>
          <cell r="K146">
            <v>44.980000000000004</v>
          </cell>
          <cell r="M146">
            <v>103.01886792452831</v>
          </cell>
          <cell r="N146">
            <v>120.12158054711249</v>
          </cell>
          <cell r="O146">
            <v>102.43693886276186</v>
          </cell>
          <cell r="P146">
            <v>125.45629202689722</v>
          </cell>
          <cell r="Q146">
            <v>118.09643080776455</v>
          </cell>
          <cell r="R146">
            <v>99.7175141242938</v>
          </cell>
          <cell r="S146">
            <v>103.05907172995781</v>
          </cell>
          <cell r="T146">
            <v>85.708614529575229</v>
          </cell>
          <cell r="U146">
            <v>105.41363955940943</v>
          </cell>
        </row>
        <row r="147">
          <cell r="B147">
            <v>39148</v>
          </cell>
          <cell r="C147">
            <v>13.63</v>
          </cell>
          <cell r="D147">
            <v>19.670000000000002</v>
          </cell>
          <cell r="E147">
            <v>23.53</v>
          </cell>
          <cell r="F147">
            <v>12.99</v>
          </cell>
          <cell r="G147">
            <v>18.96</v>
          </cell>
          <cell r="H147">
            <v>7.05</v>
          </cell>
          <cell r="I147">
            <v>19.61</v>
          </cell>
          <cell r="J147">
            <v>21.29</v>
          </cell>
          <cell r="K147">
            <v>43.99</v>
          </cell>
          <cell r="M147">
            <v>102.86792452830188</v>
          </cell>
          <cell r="N147">
            <v>119.57446808510639</v>
          </cell>
          <cell r="O147">
            <v>100.59854638734502</v>
          </cell>
          <cell r="P147">
            <v>124.78386167146974</v>
          </cell>
          <cell r="Q147">
            <v>118.7226048841578</v>
          </cell>
          <cell r="R147">
            <v>99.576271186440678</v>
          </cell>
          <cell r="S147">
            <v>103.42827004219409</v>
          </cell>
          <cell r="T147">
            <v>84.517665740373161</v>
          </cell>
          <cell r="U147">
            <v>103.09350831966253</v>
          </cell>
        </row>
        <row r="148">
          <cell r="B148">
            <v>39149</v>
          </cell>
          <cell r="C148">
            <v>14.14</v>
          </cell>
          <cell r="D148">
            <v>20.420000000000002</v>
          </cell>
          <cell r="E148">
            <v>23.42</v>
          </cell>
          <cell r="F148">
            <v>12.94</v>
          </cell>
          <cell r="G148">
            <v>19.150000000000002</v>
          </cell>
          <cell r="H148">
            <v>7.12</v>
          </cell>
          <cell r="I148">
            <v>19.61</v>
          </cell>
          <cell r="J148">
            <v>21.01</v>
          </cell>
          <cell r="K148">
            <v>44.17</v>
          </cell>
          <cell r="M148">
            <v>106.71698113207549</v>
          </cell>
          <cell r="N148">
            <v>124.13373860182372</v>
          </cell>
          <cell r="O148">
            <v>100.12825994014536</v>
          </cell>
          <cell r="P148">
            <v>124.30355427473583</v>
          </cell>
          <cell r="Q148">
            <v>119.91233562930495</v>
          </cell>
          <cell r="R148">
            <v>100.56497175141243</v>
          </cell>
          <cell r="S148">
            <v>103.42827004219409</v>
          </cell>
          <cell r="T148">
            <v>83.406113537117903</v>
          </cell>
          <cell r="U148">
            <v>103.51535036325288</v>
          </cell>
        </row>
        <row r="149">
          <cell r="B149">
            <v>39150</v>
          </cell>
          <cell r="C149">
            <v>14.13</v>
          </cell>
          <cell r="D149">
            <v>20.25</v>
          </cell>
          <cell r="E149">
            <v>23.32</v>
          </cell>
          <cell r="F149">
            <v>12.73</v>
          </cell>
          <cell r="G149">
            <v>19.440000000000001</v>
          </cell>
          <cell r="H149">
            <v>6.95</v>
          </cell>
          <cell r="I149">
            <v>19.700000000000003</v>
          </cell>
          <cell r="J149">
            <v>22.28</v>
          </cell>
          <cell r="K149">
            <v>44.28</v>
          </cell>
          <cell r="M149">
            <v>106.64150943396227</v>
          </cell>
          <cell r="N149">
            <v>123.10030395136779</v>
          </cell>
          <cell r="O149">
            <v>99.700726806327495</v>
          </cell>
          <cell r="P149">
            <v>122.28626320845342</v>
          </cell>
          <cell r="Q149">
            <v>121.72824045084533</v>
          </cell>
          <cell r="R149">
            <v>98.163841807909606</v>
          </cell>
          <cell r="S149">
            <v>103.9029535864979</v>
          </cell>
          <cell r="T149">
            <v>88.447796744739975</v>
          </cell>
          <cell r="U149">
            <v>103.77314272322475</v>
          </cell>
        </row>
        <row r="150">
          <cell r="B150">
            <v>39153</v>
          </cell>
          <cell r="C150">
            <v>13.86</v>
          </cell>
          <cell r="D150">
            <v>20.010000000000002</v>
          </cell>
          <cell r="E150">
            <v>23.44</v>
          </cell>
          <cell r="F150">
            <v>12.97</v>
          </cell>
          <cell r="G150">
            <v>19.32</v>
          </cell>
          <cell r="H150">
            <v>7.15</v>
          </cell>
          <cell r="I150">
            <v>19.700000000000003</v>
          </cell>
          <cell r="J150">
            <v>22.17</v>
          </cell>
          <cell r="K150">
            <v>45</v>
          </cell>
          <cell r="M150">
            <v>104.60377358490564</v>
          </cell>
          <cell r="N150">
            <v>121.64133738601825</v>
          </cell>
          <cell r="O150">
            <v>100.21376656690894</v>
          </cell>
          <cell r="P150">
            <v>124.59173871277618</v>
          </cell>
          <cell r="Q150">
            <v>120.97683155917345</v>
          </cell>
          <cell r="R150">
            <v>100.98870056497175</v>
          </cell>
          <cell r="S150">
            <v>103.9029535864979</v>
          </cell>
          <cell r="T150">
            <v>88.011115522032554</v>
          </cell>
          <cell r="U150">
            <v>105.46051089758612</v>
          </cell>
        </row>
        <row r="151">
          <cell r="B151">
            <v>39154</v>
          </cell>
          <cell r="C151">
            <v>14.46</v>
          </cell>
          <cell r="D151">
            <v>19.830000000000002</v>
          </cell>
          <cell r="E151">
            <v>23.36</v>
          </cell>
          <cell r="F151">
            <v>13.100000000000001</v>
          </cell>
          <cell r="G151">
            <v>19.12</v>
          </cell>
          <cell r="H151">
            <v>7.04</v>
          </cell>
          <cell r="I151">
            <v>19.47</v>
          </cell>
          <cell r="J151">
            <v>21.1</v>
          </cell>
          <cell r="K151">
            <v>43.72</v>
          </cell>
          <cell r="M151">
            <v>109.13207547169812</v>
          </cell>
          <cell r="N151">
            <v>120.54711246200608</v>
          </cell>
          <cell r="O151">
            <v>99.871740059854631</v>
          </cell>
          <cell r="P151">
            <v>125.84053794428436</v>
          </cell>
          <cell r="Q151">
            <v>119.72448340638697</v>
          </cell>
          <cell r="R151">
            <v>99.435028248587571</v>
          </cell>
          <cell r="S151">
            <v>102.68987341772151</v>
          </cell>
          <cell r="T151">
            <v>83.763398173878528</v>
          </cell>
          <cell r="U151">
            <v>102.460745254277</v>
          </cell>
        </row>
        <row r="152">
          <cell r="B152">
            <v>39155</v>
          </cell>
          <cell r="C152">
            <v>14.700000000000001</v>
          </cell>
          <cell r="D152">
            <v>20.13</v>
          </cell>
          <cell r="E152">
            <v>23.53</v>
          </cell>
          <cell r="F152">
            <v>13.2035</v>
          </cell>
          <cell r="G152">
            <v>19.36</v>
          </cell>
          <cell r="H152">
            <v>6.92</v>
          </cell>
          <cell r="I152">
            <v>19.5</v>
          </cell>
          <cell r="J152">
            <v>21.85</v>
          </cell>
          <cell r="K152">
            <v>43.95</v>
          </cell>
          <cell r="M152">
            <v>110.94339622641509</v>
          </cell>
          <cell r="N152">
            <v>122.370820668693</v>
          </cell>
          <cell r="O152">
            <v>100.59854638734502</v>
          </cell>
          <cell r="P152">
            <v>126.83477425552354</v>
          </cell>
          <cell r="Q152">
            <v>121.22730118973072</v>
          </cell>
          <cell r="R152">
            <v>97.740112994350284</v>
          </cell>
          <cell r="S152">
            <v>102.84810126582278</v>
          </cell>
          <cell r="T152">
            <v>86.740770146883676</v>
          </cell>
          <cell r="U152">
            <v>102.99976564330913</v>
          </cell>
        </row>
        <row r="153">
          <cell r="B153">
            <v>39156</v>
          </cell>
          <cell r="C153">
            <v>14.8</v>
          </cell>
          <cell r="D153">
            <v>20.55</v>
          </cell>
          <cell r="E153">
            <v>23.75</v>
          </cell>
          <cell r="F153">
            <v>13.449900000000001</v>
          </cell>
          <cell r="G153">
            <v>19.5</v>
          </cell>
          <cell r="H153">
            <v>6.84</v>
          </cell>
          <cell r="I153">
            <v>19.86</v>
          </cell>
          <cell r="J153">
            <v>22.35</v>
          </cell>
          <cell r="K153">
            <v>43.65</v>
          </cell>
          <cell r="M153">
            <v>111.69811320754717</v>
          </cell>
          <cell r="N153">
            <v>124.92401215805474</v>
          </cell>
          <cell r="O153">
            <v>101.53911928174433</v>
          </cell>
          <cell r="P153">
            <v>129.20172910662825</v>
          </cell>
          <cell r="Q153">
            <v>122.10394489668128</v>
          </cell>
          <cell r="R153">
            <v>96.610169491525426</v>
          </cell>
          <cell r="S153">
            <v>104.74683544303798</v>
          </cell>
          <cell r="T153">
            <v>88.725684795553789</v>
          </cell>
          <cell r="U153">
            <v>102.29669557065853</v>
          </cell>
        </row>
        <row r="154">
          <cell r="B154">
            <v>39157</v>
          </cell>
          <cell r="C154">
            <v>14.88</v>
          </cell>
          <cell r="D154">
            <v>20.010000000000002</v>
          </cell>
          <cell r="E154">
            <v>23.580000000000002</v>
          </cell>
          <cell r="F154">
            <v>13.59</v>
          </cell>
          <cell r="G154">
            <v>19.75</v>
          </cell>
          <cell r="H154">
            <v>6.99</v>
          </cell>
          <cell r="I154">
            <v>19.740000000000002</v>
          </cell>
          <cell r="J154">
            <v>22.53</v>
          </cell>
          <cell r="K154">
            <v>44.13</v>
          </cell>
          <cell r="M154">
            <v>112.30188679245283</v>
          </cell>
          <cell r="N154">
            <v>121.64133738601825</v>
          </cell>
          <cell r="O154">
            <v>100.81231295425397</v>
          </cell>
          <cell r="P154">
            <v>130.54755043227667</v>
          </cell>
          <cell r="Q154">
            <v>123.66938008766436</v>
          </cell>
          <cell r="R154">
            <v>98.728813559322035</v>
          </cell>
          <cell r="S154">
            <v>104.11392405063292</v>
          </cell>
          <cell r="T154">
            <v>89.440254069075024</v>
          </cell>
          <cell r="U154">
            <v>103.42160768689945</v>
          </cell>
        </row>
        <row r="155">
          <cell r="B155">
            <v>39160</v>
          </cell>
          <cell r="C155">
            <v>14.77</v>
          </cell>
          <cell r="D155">
            <v>20.190000000000001</v>
          </cell>
          <cell r="E155">
            <v>23.56</v>
          </cell>
          <cell r="F155">
            <v>13.600000000000001</v>
          </cell>
          <cell r="G155">
            <v>19.559999999999999</v>
          </cell>
          <cell r="H155">
            <v>6.99</v>
          </cell>
          <cell r="I155">
            <v>19.900000000000002</v>
          </cell>
          <cell r="J155">
            <v>22.67</v>
          </cell>
          <cell r="K155">
            <v>45.480000000000004</v>
          </cell>
          <cell r="M155">
            <v>111.47169811320754</v>
          </cell>
          <cell r="N155">
            <v>122.7355623100304</v>
          </cell>
          <cell r="O155">
            <v>100.72680632749038</v>
          </cell>
          <cell r="P155">
            <v>130.64361191162345</v>
          </cell>
          <cell r="Q155">
            <v>122.47964934251721</v>
          </cell>
          <cell r="R155">
            <v>98.728813559322035</v>
          </cell>
          <cell r="S155">
            <v>104.95780590717301</v>
          </cell>
          <cell r="T155">
            <v>89.996030170702653</v>
          </cell>
          <cell r="U155">
            <v>106.58542301382705</v>
          </cell>
        </row>
        <row r="156">
          <cell r="B156">
            <v>39161</v>
          </cell>
          <cell r="C156">
            <v>15</v>
          </cell>
          <cell r="D156">
            <v>20.400000000000002</v>
          </cell>
          <cell r="E156">
            <v>24.64</v>
          </cell>
          <cell r="F156">
            <v>13.700000000000001</v>
          </cell>
          <cell r="G156">
            <v>20</v>
          </cell>
          <cell r="H156">
            <v>6.99</v>
          </cell>
          <cell r="I156">
            <v>20.34</v>
          </cell>
          <cell r="J156">
            <v>22.97</v>
          </cell>
          <cell r="K156">
            <v>46</v>
          </cell>
          <cell r="M156">
            <v>113.20754716981132</v>
          </cell>
          <cell r="N156">
            <v>124.01215805471126</v>
          </cell>
          <cell r="O156">
            <v>105.34416417272338</v>
          </cell>
          <cell r="P156">
            <v>131.60422670509126</v>
          </cell>
          <cell r="Q156">
            <v>125.23481527864746</v>
          </cell>
          <cell r="R156">
            <v>98.728813559322035</v>
          </cell>
          <cell r="S156">
            <v>107.27848101265822</v>
          </cell>
          <cell r="T156">
            <v>91.186978959904721</v>
          </cell>
          <cell r="U156">
            <v>107.80407780642136</v>
          </cell>
        </row>
        <row r="157">
          <cell r="B157">
            <v>39162</v>
          </cell>
          <cell r="C157">
            <v>15.42</v>
          </cell>
          <cell r="D157">
            <v>20.73</v>
          </cell>
          <cell r="E157">
            <v>24.21</v>
          </cell>
          <cell r="F157">
            <v>13.39</v>
          </cell>
          <cell r="G157">
            <v>20.07</v>
          </cell>
          <cell r="H157">
            <v>6.98</v>
          </cell>
          <cell r="I157">
            <v>20.400000000000002</v>
          </cell>
          <cell r="J157">
            <v>23.59</v>
          </cell>
          <cell r="K157">
            <v>46.400000000000006</v>
          </cell>
          <cell r="M157">
            <v>116.37735849056602</v>
          </cell>
          <cell r="N157">
            <v>126.01823708206688</v>
          </cell>
          <cell r="O157">
            <v>103.50577169730654</v>
          </cell>
          <cell r="P157">
            <v>128.62632084534101</v>
          </cell>
          <cell r="Q157">
            <v>125.67313713212273</v>
          </cell>
          <cell r="R157">
            <v>98.587570621468927</v>
          </cell>
          <cell r="S157">
            <v>107.59493670886076</v>
          </cell>
          <cell r="T157">
            <v>93.648273124255653</v>
          </cell>
          <cell r="U157">
            <v>108.74150456995548</v>
          </cell>
        </row>
        <row r="158">
          <cell r="B158">
            <v>39163</v>
          </cell>
          <cell r="C158">
            <v>15.280000000000001</v>
          </cell>
          <cell r="D158">
            <v>20.700000000000003</v>
          </cell>
          <cell r="E158">
            <v>24.16</v>
          </cell>
          <cell r="F158">
            <v>13.59</v>
          </cell>
          <cell r="G158">
            <v>19.78</v>
          </cell>
          <cell r="H158">
            <v>7</v>
          </cell>
          <cell r="I158">
            <v>20.59</v>
          </cell>
          <cell r="J158">
            <v>23.07</v>
          </cell>
          <cell r="K158">
            <v>46.64</v>
          </cell>
          <cell r="M158">
            <v>115.32075471698113</v>
          </cell>
          <cell r="N158">
            <v>125.83586626139819</v>
          </cell>
          <cell r="O158">
            <v>103.2920051303976</v>
          </cell>
          <cell r="P158">
            <v>130.54755043227667</v>
          </cell>
          <cell r="Q158">
            <v>123.85723231058235</v>
          </cell>
          <cell r="R158">
            <v>98.870056497175142</v>
          </cell>
          <cell r="S158">
            <v>108.5970464135021</v>
          </cell>
          <cell r="T158">
            <v>91.583961889638744</v>
          </cell>
          <cell r="U158">
            <v>109.30396062807593</v>
          </cell>
        </row>
        <row r="159">
          <cell r="B159">
            <v>39164</v>
          </cell>
          <cell r="C159">
            <v>15.200000000000001</v>
          </cell>
          <cell r="D159">
            <v>20.69</v>
          </cell>
          <cell r="E159">
            <v>24.21</v>
          </cell>
          <cell r="F159">
            <v>13.530000000000001</v>
          </cell>
          <cell r="G159">
            <v>19.89</v>
          </cell>
          <cell r="H159">
            <v>6.8900000000000006</v>
          </cell>
          <cell r="I159">
            <v>20.55</v>
          </cell>
          <cell r="J159">
            <v>23.13</v>
          </cell>
          <cell r="K159">
            <v>47.46</v>
          </cell>
          <cell r="M159">
            <v>114.71698113207549</v>
          </cell>
          <cell r="N159">
            <v>125.77507598784197</v>
          </cell>
          <cell r="O159">
            <v>103.50577169730654</v>
          </cell>
          <cell r="P159">
            <v>129.97118155619597</v>
          </cell>
          <cell r="Q159">
            <v>124.5460237946149</v>
          </cell>
          <cell r="R159">
            <v>97.316384180790976</v>
          </cell>
          <cell r="S159">
            <v>108.38607594936708</v>
          </cell>
          <cell r="T159">
            <v>91.822151647479146</v>
          </cell>
          <cell r="U159">
            <v>111.22568549332084</v>
          </cell>
        </row>
        <row r="160">
          <cell r="B160">
            <v>39167</v>
          </cell>
          <cell r="C160">
            <v>15.24</v>
          </cell>
          <cell r="D160">
            <v>20.64</v>
          </cell>
          <cell r="E160">
            <v>24.14</v>
          </cell>
          <cell r="F160">
            <v>13.399900000000001</v>
          </cell>
          <cell r="G160">
            <v>20</v>
          </cell>
          <cell r="H160">
            <v>6.93</v>
          </cell>
          <cell r="I160">
            <v>20.650000000000002</v>
          </cell>
          <cell r="J160">
            <v>22.96</v>
          </cell>
          <cell r="K160">
            <v>47.300000000000004</v>
          </cell>
          <cell r="M160">
            <v>115.01886792452831</v>
          </cell>
          <cell r="N160">
            <v>125.47112462006081</v>
          </cell>
          <cell r="O160">
            <v>103.20649850363404</v>
          </cell>
          <cell r="P160">
            <v>128.72142170989434</v>
          </cell>
          <cell r="Q160">
            <v>125.23481527864746</v>
          </cell>
          <cell r="R160">
            <v>97.881355932203391</v>
          </cell>
          <cell r="S160">
            <v>108.91350210970465</v>
          </cell>
          <cell r="T160">
            <v>91.147280666931323</v>
          </cell>
          <cell r="U160">
            <v>110.85071478790721</v>
          </cell>
        </row>
        <row r="161">
          <cell r="B161">
            <v>39168</v>
          </cell>
          <cell r="C161">
            <v>15.02</v>
          </cell>
          <cell r="D161">
            <v>20.47</v>
          </cell>
          <cell r="E161">
            <v>23.89</v>
          </cell>
          <cell r="F161">
            <v>13.34</v>
          </cell>
          <cell r="G161">
            <v>19.91</v>
          </cell>
          <cell r="H161">
            <v>6.96</v>
          </cell>
          <cell r="I161">
            <v>20.73</v>
          </cell>
          <cell r="J161">
            <v>22.650000000000002</v>
          </cell>
          <cell r="K161">
            <v>47.03</v>
          </cell>
          <cell r="M161">
            <v>113.35849056603773</v>
          </cell>
          <cell r="N161">
            <v>124.43768996960488</v>
          </cell>
          <cell r="O161">
            <v>102.13766566908934</v>
          </cell>
          <cell r="P161">
            <v>128.14601344860711</v>
          </cell>
          <cell r="Q161">
            <v>124.67125860989354</v>
          </cell>
          <cell r="R161">
            <v>98.305084745762699</v>
          </cell>
          <cell r="S161">
            <v>109.33544303797468</v>
          </cell>
          <cell r="T161">
            <v>89.916633584755857</v>
          </cell>
          <cell r="U161">
            <v>110.21795172252166</v>
          </cell>
        </row>
        <row r="162">
          <cell r="B162">
            <v>39169</v>
          </cell>
          <cell r="C162">
            <v>14.48</v>
          </cell>
          <cell r="D162">
            <v>20.150000000000002</v>
          </cell>
          <cell r="E162">
            <v>24.240000000000002</v>
          </cell>
          <cell r="F162">
            <v>13.3078</v>
          </cell>
          <cell r="G162">
            <v>19.46</v>
          </cell>
          <cell r="H162">
            <v>6.95</v>
          </cell>
          <cell r="I162">
            <v>19.97</v>
          </cell>
          <cell r="J162">
            <v>22.01</v>
          </cell>
          <cell r="K162">
            <v>46.92</v>
          </cell>
          <cell r="M162">
            <v>109.28301886792453</v>
          </cell>
          <cell r="N162">
            <v>122.49240121580549</v>
          </cell>
          <cell r="O162">
            <v>103.63403163745191</v>
          </cell>
          <cell r="P162">
            <v>127.83669548511047</v>
          </cell>
          <cell r="Q162">
            <v>121.85347526612398</v>
          </cell>
          <cell r="R162">
            <v>98.163841807909606</v>
          </cell>
          <cell r="S162">
            <v>105.32700421940928</v>
          </cell>
          <cell r="T162">
            <v>87.375942834458115</v>
          </cell>
          <cell r="U162">
            <v>109.96015936254979</v>
          </cell>
        </row>
        <row r="163">
          <cell r="B163">
            <v>39170</v>
          </cell>
          <cell r="C163">
            <v>14.600000000000001</v>
          </cell>
          <cell r="D163">
            <v>19.88</v>
          </cell>
          <cell r="E163">
            <v>24.36</v>
          </cell>
          <cell r="F163">
            <v>13.35</v>
          </cell>
          <cell r="G163">
            <v>19.21</v>
          </cell>
          <cell r="H163">
            <v>7</v>
          </cell>
          <cell r="I163">
            <v>20</v>
          </cell>
          <cell r="J163">
            <v>21.75</v>
          </cell>
          <cell r="K163">
            <v>47.09</v>
          </cell>
          <cell r="M163">
            <v>110.18867924528304</v>
          </cell>
          <cell r="N163">
            <v>120.85106382978724</v>
          </cell>
          <cell r="O163">
            <v>104.14707139803335</v>
          </cell>
          <cell r="P163">
            <v>128.24207492795387</v>
          </cell>
          <cell r="Q163">
            <v>120.28804007514088</v>
          </cell>
          <cell r="R163">
            <v>98.870056497175142</v>
          </cell>
          <cell r="S163">
            <v>105.48523206751055</v>
          </cell>
          <cell r="T163">
            <v>86.343787217149654</v>
          </cell>
          <cell r="U163">
            <v>110.3585657370518</v>
          </cell>
        </row>
        <row r="164">
          <cell r="B164">
            <v>39171</v>
          </cell>
          <cell r="C164">
            <v>14.75</v>
          </cell>
          <cell r="D164">
            <v>19.89</v>
          </cell>
          <cell r="E164">
            <v>24.1</v>
          </cell>
          <cell r="F164">
            <v>13.32</v>
          </cell>
          <cell r="G164">
            <v>19.21</v>
          </cell>
          <cell r="H164">
            <v>6.93</v>
          </cell>
          <cell r="I164">
            <v>20</v>
          </cell>
          <cell r="J164">
            <v>21.77</v>
          </cell>
          <cell r="K164">
            <v>47.09</v>
          </cell>
          <cell r="M164">
            <v>111.32075471698113</v>
          </cell>
          <cell r="N164">
            <v>120.91185410334346</v>
          </cell>
          <cell r="O164">
            <v>103.03548525010689</v>
          </cell>
          <cell r="P164">
            <v>127.95389048991355</v>
          </cell>
          <cell r="Q164">
            <v>120.28804007514088</v>
          </cell>
          <cell r="R164">
            <v>97.881355932203391</v>
          </cell>
          <cell r="S164">
            <v>105.48523206751055</v>
          </cell>
          <cell r="T164">
            <v>86.423183803096464</v>
          </cell>
          <cell r="U164">
            <v>110.3585657370518</v>
          </cell>
        </row>
        <row r="165">
          <cell r="B165">
            <v>39174</v>
          </cell>
          <cell r="C165">
            <v>14.89</v>
          </cell>
          <cell r="D165">
            <v>20.150000000000002</v>
          </cell>
          <cell r="E165">
            <v>25.3</v>
          </cell>
          <cell r="F165">
            <v>13.4</v>
          </cell>
          <cell r="G165">
            <v>19.170000000000002</v>
          </cell>
          <cell r="H165">
            <v>6.93</v>
          </cell>
          <cell r="I165">
            <v>19.84</v>
          </cell>
          <cell r="J165">
            <v>22.26</v>
          </cell>
          <cell r="K165">
            <v>47</v>
          </cell>
          <cell r="M165">
            <v>112.37735849056605</v>
          </cell>
          <cell r="N165">
            <v>122.49240121580549</v>
          </cell>
          <cell r="O165">
            <v>108.16588285592132</v>
          </cell>
          <cell r="P165">
            <v>128.7223823246878</v>
          </cell>
          <cell r="Q165">
            <v>120.03757044458361</v>
          </cell>
          <cell r="R165">
            <v>97.881355932203391</v>
          </cell>
          <cell r="S165">
            <v>104.64135021097046</v>
          </cell>
          <cell r="T165">
            <v>88.368400158793165</v>
          </cell>
          <cell r="U165">
            <v>110.14764471525662</v>
          </cell>
        </row>
        <row r="166">
          <cell r="B166">
            <v>39175</v>
          </cell>
          <cell r="C166">
            <v>15.14</v>
          </cell>
          <cell r="D166">
            <v>20.400000000000002</v>
          </cell>
          <cell r="E166">
            <v>25.18</v>
          </cell>
          <cell r="F166">
            <v>13.47</v>
          </cell>
          <cell r="G166">
            <v>19.18</v>
          </cell>
          <cell r="H166">
            <v>6.95</v>
          </cell>
          <cell r="I166">
            <v>20.12</v>
          </cell>
          <cell r="J166">
            <v>22.06</v>
          </cell>
          <cell r="K166">
            <v>48.18</v>
          </cell>
          <cell r="M166">
            <v>114.26415094339623</v>
          </cell>
          <cell r="N166">
            <v>124.01215805471126</v>
          </cell>
          <cell r="O166">
            <v>107.65284309533989</v>
          </cell>
          <cell r="P166">
            <v>129.39481268011528</v>
          </cell>
          <cell r="Q166">
            <v>120.10018785222292</v>
          </cell>
          <cell r="R166">
            <v>98.163841807909606</v>
          </cell>
          <cell r="S166">
            <v>106.11814345991561</v>
          </cell>
          <cell r="T166">
            <v>87.574434299325119</v>
          </cell>
          <cell r="U166">
            <v>112.91305366768221</v>
          </cell>
        </row>
        <row r="167">
          <cell r="B167">
            <v>39176</v>
          </cell>
          <cell r="C167">
            <v>14.9</v>
          </cell>
          <cell r="D167">
            <v>20.43</v>
          </cell>
          <cell r="E167">
            <v>25.1</v>
          </cell>
          <cell r="F167">
            <v>13.450000000000001</v>
          </cell>
          <cell r="G167">
            <v>19.080000000000002</v>
          </cell>
          <cell r="H167">
            <v>6.98</v>
          </cell>
          <cell r="I167">
            <v>19.920000000000002</v>
          </cell>
          <cell r="J167">
            <v>21.53</v>
          </cell>
          <cell r="K167">
            <v>47.54</v>
          </cell>
          <cell r="M167">
            <v>112.45283018867924</v>
          </cell>
          <cell r="N167">
            <v>124.19452887537994</v>
          </cell>
          <cell r="O167">
            <v>107.31081658828559</v>
          </cell>
          <cell r="P167">
            <v>129.20268972142173</v>
          </cell>
          <cell r="Q167">
            <v>119.47401377582969</v>
          </cell>
          <cell r="R167">
            <v>98.587570621468927</v>
          </cell>
          <cell r="S167">
            <v>105.0632911392405</v>
          </cell>
          <cell r="T167">
            <v>85.470424771734827</v>
          </cell>
          <cell r="U167">
            <v>111.41317084602764</v>
          </cell>
        </row>
        <row r="168">
          <cell r="B168">
            <v>39177</v>
          </cell>
          <cell r="C168">
            <v>14.81</v>
          </cell>
          <cell r="D168">
            <v>20.56</v>
          </cell>
          <cell r="E168">
            <v>24.97</v>
          </cell>
          <cell r="F168">
            <v>13.530000000000001</v>
          </cell>
          <cell r="G168">
            <v>19.09</v>
          </cell>
          <cell r="H168">
            <v>7.07</v>
          </cell>
          <cell r="I168">
            <v>19.93</v>
          </cell>
          <cell r="J168">
            <v>21.64</v>
          </cell>
          <cell r="K168">
            <v>47.63</v>
          </cell>
          <cell r="M168">
            <v>111.77358490566039</v>
          </cell>
          <cell r="N168">
            <v>124.98480243161094</v>
          </cell>
          <cell r="O168">
            <v>106.75502351432236</v>
          </cell>
          <cell r="P168">
            <v>129.97118155619597</v>
          </cell>
          <cell r="Q168">
            <v>119.536631183469</v>
          </cell>
          <cell r="R168">
            <v>99.858757062146893</v>
          </cell>
          <cell r="S168">
            <v>105.11603375527426</v>
          </cell>
          <cell r="T168">
            <v>85.907105994442233</v>
          </cell>
          <cell r="U168">
            <v>111.62409186782283</v>
          </cell>
        </row>
        <row r="169">
          <cell r="B169">
            <v>39178</v>
          </cell>
          <cell r="C169">
            <v>14.81</v>
          </cell>
          <cell r="D169">
            <v>20.56</v>
          </cell>
          <cell r="E169">
            <v>24.97</v>
          </cell>
          <cell r="F169">
            <v>13.530000000000001</v>
          </cell>
          <cell r="G169">
            <v>19.09</v>
          </cell>
          <cell r="H169">
            <v>7.07</v>
          </cell>
          <cell r="I169">
            <v>19.93</v>
          </cell>
          <cell r="J169">
            <v>21.64</v>
          </cell>
          <cell r="K169">
            <v>47.63</v>
          </cell>
          <cell r="M169">
            <v>111.77358490566039</v>
          </cell>
          <cell r="N169">
            <v>124.98480243161094</v>
          </cell>
          <cell r="O169">
            <v>106.75502351432236</v>
          </cell>
          <cell r="P169">
            <v>129.97118155619597</v>
          </cell>
          <cell r="Q169">
            <v>119.536631183469</v>
          </cell>
          <cell r="R169">
            <v>99.858757062146893</v>
          </cell>
          <cell r="S169">
            <v>105.11603375527426</v>
          </cell>
          <cell r="T169">
            <v>85.907105994442233</v>
          </cell>
          <cell r="U169">
            <v>111.62409186782283</v>
          </cell>
        </row>
        <row r="170">
          <cell r="B170">
            <v>39181</v>
          </cell>
          <cell r="C170">
            <v>14.85</v>
          </cell>
          <cell r="D170">
            <v>20.650000000000002</v>
          </cell>
          <cell r="E170">
            <v>25.13</v>
          </cell>
          <cell r="F170">
            <v>13.81</v>
          </cell>
          <cell r="G170">
            <v>19.12</v>
          </cell>
          <cell r="H170">
            <v>7.13</v>
          </cell>
          <cell r="I170">
            <v>19.72</v>
          </cell>
          <cell r="J170">
            <v>21.56</v>
          </cell>
          <cell r="K170">
            <v>46.2</v>
          </cell>
          <cell r="M170">
            <v>112.0754716981132</v>
          </cell>
          <cell r="N170">
            <v>125.53191489361704</v>
          </cell>
          <cell r="O170">
            <v>107.43907652843095</v>
          </cell>
          <cell r="P170">
            <v>132.66090297790586</v>
          </cell>
          <cell r="Q170">
            <v>119.72448340638697</v>
          </cell>
          <cell r="R170">
            <v>100.70621468926552</v>
          </cell>
          <cell r="S170">
            <v>104.00843881856538</v>
          </cell>
          <cell r="T170">
            <v>85.589519650655006</v>
          </cell>
          <cell r="U170">
            <v>108.27279118818842</v>
          </cell>
        </row>
        <row r="171">
          <cell r="B171">
            <v>39182</v>
          </cell>
          <cell r="C171">
            <v>15.19</v>
          </cell>
          <cell r="D171">
            <v>21.12</v>
          </cell>
          <cell r="E171">
            <v>26.09</v>
          </cell>
          <cell r="F171">
            <v>13.85</v>
          </cell>
          <cell r="G171">
            <v>19.14</v>
          </cell>
          <cell r="H171">
            <v>7.05</v>
          </cell>
          <cell r="I171">
            <v>19.850000000000001</v>
          </cell>
          <cell r="J171">
            <v>21.81</v>
          </cell>
          <cell r="K171">
            <v>47.13</v>
          </cell>
          <cell r="M171">
            <v>114.64150943396226</v>
          </cell>
          <cell r="N171">
            <v>128.38905775075989</v>
          </cell>
          <cell r="O171">
            <v>111.54339461308251</v>
          </cell>
          <cell r="P171">
            <v>133.04514889529298</v>
          </cell>
          <cell r="Q171">
            <v>119.84971822166561</v>
          </cell>
          <cell r="R171">
            <v>99.576271186440678</v>
          </cell>
          <cell r="S171">
            <v>104.69409282700421</v>
          </cell>
          <cell r="T171">
            <v>86.58197697499007</v>
          </cell>
          <cell r="U171">
            <v>110.45230841340521</v>
          </cell>
        </row>
        <row r="172">
          <cell r="B172">
            <v>39183</v>
          </cell>
          <cell r="C172">
            <v>15</v>
          </cell>
          <cell r="D172">
            <v>20.59</v>
          </cell>
          <cell r="E172">
            <v>25.85</v>
          </cell>
          <cell r="F172">
            <v>13.76</v>
          </cell>
          <cell r="G172">
            <v>19.07</v>
          </cell>
          <cell r="H172">
            <v>7.12</v>
          </cell>
          <cell r="I172">
            <v>19.809999999999999</v>
          </cell>
          <cell r="J172">
            <v>21.5</v>
          </cell>
          <cell r="K172">
            <v>45.54</v>
          </cell>
          <cell r="M172">
            <v>113.20754716981132</v>
          </cell>
          <cell r="N172">
            <v>125.16717325227964</v>
          </cell>
          <cell r="O172">
            <v>110.51731509191963</v>
          </cell>
          <cell r="P172">
            <v>132.18059558117196</v>
          </cell>
          <cell r="Q172">
            <v>119.41139636819035</v>
          </cell>
          <cell r="R172">
            <v>100.56497175141243</v>
          </cell>
          <cell r="S172">
            <v>104.48312236286918</v>
          </cell>
          <cell r="T172">
            <v>85.351329892814604</v>
          </cell>
          <cell r="U172">
            <v>106.72603702835714</v>
          </cell>
        </row>
        <row r="173">
          <cell r="B173">
            <v>39184</v>
          </cell>
          <cell r="C173">
            <v>14.94</v>
          </cell>
          <cell r="D173">
            <v>21.05</v>
          </cell>
          <cell r="E173">
            <v>25.87</v>
          </cell>
          <cell r="F173">
            <v>13.81</v>
          </cell>
          <cell r="G173">
            <v>19.12</v>
          </cell>
          <cell r="H173">
            <v>7.16</v>
          </cell>
          <cell r="I173">
            <v>19.95</v>
          </cell>
          <cell r="J173">
            <v>21.62</v>
          </cell>
          <cell r="K173">
            <v>45.67</v>
          </cell>
          <cell r="M173">
            <v>112.75471698113206</v>
          </cell>
          <cell r="N173">
            <v>127.96352583586628</v>
          </cell>
          <cell r="O173">
            <v>110.6028217186832</v>
          </cell>
          <cell r="P173">
            <v>132.66090297790586</v>
          </cell>
          <cell r="Q173">
            <v>119.72448340638697</v>
          </cell>
          <cell r="R173">
            <v>101.12994350282487</v>
          </cell>
          <cell r="S173">
            <v>105.22151898734175</v>
          </cell>
          <cell r="T173">
            <v>85.827709408495437</v>
          </cell>
          <cell r="U173">
            <v>107.03070072650573</v>
          </cell>
        </row>
        <row r="174">
          <cell r="B174">
            <v>39185</v>
          </cell>
          <cell r="C174">
            <v>15.05</v>
          </cell>
          <cell r="D174">
            <v>21.32</v>
          </cell>
          <cell r="E174">
            <v>26.29</v>
          </cell>
          <cell r="F174">
            <v>14.5</v>
          </cell>
          <cell r="G174">
            <v>19.11</v>
          </cell>
          <cell r="H174">
            <v>7.19</v>
          </cell>
          <cell r="I174">
            <v>19.940000000000001</v>
          </cell>
          <cell r="J174">
            <v>21.75</v>
          </cell>
          <cell r="K174">
            <v>45.38</v>
          </cell>
          <cell r="M174">
            <v>113.58490566037736</v>
          </cell>
          <cell r="N174">
            <v>129.6048632218845</v>
          </cell>
          <cell r="O174">
            <v>112.39846088071826</v>
          </cell>
          <cell r="P174">
            <v>139.28914505283382</v>
          </cell>
          <cell r="Q174">
            <v>119.66186599874764</v>
          </cell>
          <cell r="R174">
            <v>101.55367231638419</v>
          </cell>
          <cell r="S174">
            <v>105.16877637130801</v>
          </cell>
          <cell r="T174">
            <v>86.343787217149654</v>
          </cell>
          <cell r="U174">
            <v>106.35106632294354</v>
          </cell>
        </row>
        <row r="175">
          <cell r="B175">
            <v>39188</v>
          </cell>
          <cell r="C175">
            <v>15.23</v>
          </cell>
          <cell r="D175">
            <v>21.3</v>
          </cell>
          <cell r="E175">
            <v>26.12</v>
          </cell>
          <cell r="F175">
            <v>14.55</v>
          </cell>
          <cell r="G175">
            <v>19.13</v>
          </cell>
          <cell r="H175">
            <v>7.15</v>
          </cell>
          <cell r="I175">
            <v>20.100000000000001</v>
          </cell>
          <cell r="J175">
            <v>22.06</v>
          </cell>
          <cell r="K175">
            <v>45.64</v>
          </cell>
          <cell r="M175">
            <v>114.94339622641509</v>
          </cell>
          <cell r="N175">
            <v>129.48328267477206</v>
          </cell>
          <cell r="O175">
            <v>111.67165455322787</v>
          </cell>
          <cell r="P175">
            <v>139.76945244956772</v>
          </cell>
          <cell r="Q175">
            <v>119.78710081402627</v>
          </cell>
          <cell r="R175">
            <v>100.98870056497175</v>
          </cell>
          <cell r="S175">
            <v>106.01265822784811</v>
          </cell>
          <cell r="T175">
            <v>87.574434299325119</v>
          </cell>
          <cell r="U175">
            <v>106.96039371924068</v>
          </cell>
        </row>
        <row r="176">
          <cell r="B176">
            <v>39189</v>
          </cell>
          <cell r="C176">
            <v>15.31</v>
          </cell>
          <cell r="D176">
            <v>21.01</v>
          </cell>
          <cell r="E176">
            <v>25.84</v>
          </cell>
          <cell r="F176">
            <v>15.25</v>
          </cell>
          <cell r="G176">
            <v>19.02</v>
          </cell>
          <cell r="H176">
            <v>7.2700000000000005</v>
          </cell>
          <cell r="I176">
            <v>20.14</v>
          </cell>
          <cell r="J176">
            <v>21.97</v>
          </cell>
          <cell r="K176">
            <v>45.230000000000004</v>
          </cell>
          <cell r="M176">
            <v>115.54716981132076</v>
          </cell>
          <cell r="N176">
            <v>127.72036474164135</v>
          </cell>
          <cell r="O176">
            <v>110.47456177853783</v>
          </cell>
          <cell r="P176">
            <v>146.49375600384246</v>
          </cell>
          <cell r="Q176">
            <v>119.09830932999373</v>
          </cell>
          <cell r="R176">
            <v>102.68361581920904</v>
          </cell>
          <cell r="S176">
            <v>106.22362869198312</v>
          </cell>
          <cell r="T176">
            <v>87.217149662564495</v>
          </cell>
          <cell r="U176">
            <v>105.99953128661824</v>
          </cell>
        </row>
        <row r="177">
          <cell r="B177">
            <v>39190</v>
          </cell>
          <cell r="C177">
            <v>15.18</v>
          </cell>
          <cell r="D177">
            <v>20.830000000000002</v>
          </cell>
          <cell r="E177">
            <v>25.98</v>
          </cell>
          <cell r="F177">
            <v>15.19</v>
          </cell>
          <cell r="G177">
            <v>18.96</v>
          </cell>
          <cell r="H177">
            <v>7.2700000000000005</v>
          </cell>
          <cell r="I177">
            <v>20.11</v>
          </cell>
          <cell r="J177">
            <v>21.830000000000002</v>
          </cell>
          <cell r="K177">
            <v>45.25</v>
          </cell>
          <cell r="M177">
            <v>114.56603773584905</v>
          </cell>
          <cell r="N177">
            <v>126.62613981762919</v>
          </cell>
          <cell r="O177">
            <v>111.07310816588284</v>
          </cell>
          <cell r="P177">
            <v>145.91738712776177</v>
          </cell>
          <cell r="Q177">
            <v>118.7226048841578</v>
          </cell>
          <cell r="R177">
            <v>102.68361581920904</v>
          </cell>
          <cell r="S177">
            <v>106.06540084388185</v>
          </cell>
          <cell r="T177">
            <v>86.66137356093688</v>
          </cell>
          <cell r="U177">
            <v>106.04640262479495</v>
          </cell>
        </row>
        <row r="178">
          <cell r="B178">
            <v>39191</v>
          </cell>
          <cell r="C178">
            <v>15.23</v>
          </cell>
          <cell r="D178">
            <v>20.37</v>
          </cell>
          <cell r="E178">
            <v>25.52</v>
          </cell>
          <cell r="F178">
            <v>15.280000000000001</v>
          </cell>
          <cell r="G178">
            <v>19</v>
          </cell>
          <cell r="H178">
            <v>7.24</v>
          </cell>
          <cell r="I178">
            <v>19.88</v>
          </cell>
          <cell r="J178">
            <v>21.54</v>
          </cell>
          <cell r="K178">
            <v>44.51</v>
          </cell>
          <cell r="M178">
            <v>114.94339622641509</v>
          </cell>
          <cell r="N178">
            <v>123.82978723404257</v>
          </cell>
          <cell r="O178">
            <v>109.10645575032065</v>
          </cell>
          <cell r="P178">
            <v>146.78194044188282</v>
          </cell>
          <cell r="Q178">
            <v>118.97307451471508</v>
          </cell>
          <cell r="R178">
            <v>102.25988700564972</v>
          </cell>
          <cell r="S178">
            <v>104.85232067510549</v>
          </cell>
          <cell r="T178">
            <v>85.51012306470821</v>
          </cell>
          <cell r="U178">
            <v>104.31216311225684</v>
          </cell>
        </row>
        <row r="179">
          <cell r="B179">
            <v>39192</v>
          </cell>
          <cell r="C179">
            <v>15.25</v>
          </cell>
          <cell r="D179">
            <v>20.61</v>
          </cell>
          <cell r="E179">
            <v>26.1</v>
          </cell>
          <cell r="F179">
            <v>15.200000000000001</v>
          </cell>
          <cell r="G179">
            <v>19.05</v>
          </cell>
          <cell r="H179">
            <v>7.26</v>
          </cell>
          <cell r="I179">
            <v>20.260000000000002</v>
          </cell>
          <cell r="J179">
            <v>21.86</v>
          </cell>
          <cell r="K179">
            <v>45.410000000000004</v>
          </cell>
          <cell r="M179">
            <v>115.09433962264151</v>
          </cell>
          <cell r="N179">
            <v>125.28875379939211</v>
          </cell>
          <cell r="O179">
            <v>111.58614792646431</v>
          </cell>
          <cell r="P179">
            <v>146.01344860710856</v>
          </cell>
          <cell r="Q179">
            <v>119.28616155291172</v>
          </cell>
          <cell r="R179">
            <v>102.54237288135593</v>
          </cell>
          <cell r="S179">
            <v>106.85654008438819</v>
          </cell>
          <cell r="T179">
            <v>86.780468439857088</v>
          </cell>
          <cell r="U179">
            <v>106.42137333020858</v>
          </cell>
        </row>
        <row r="180">
          <cell r="B180">
            <v>39195</v>
          </cell>
          <cell r="C180">
            <v>15.25</v>
          </cell>
          <cell r="D180">
            <v>20.5</v>
          </cell>
          <cell r="E180">
            <v>25.86</v>
          </cell>
          <cell r="F180">
            <v>15.22</v>
          </cell>
          <cell r="G180">
            <v>18.93</v>
          </cell>
          <cell r="H180">
            <v>7.3000000000000007</v>
          </cell>
          <cell r="I180">
            <v>20.43</v>
          </cell>
          <cell r="J180">
            <v>21.66</v>
          </cell>
          <cell r="K180">
            <v>44.5</v>
          </cell>
          <cell r="M180">
            <v>115.09433962264151</v>
          </cell>
          <cell r="N180">
            <v>124.62006079027357</v>
          </cell>
          <cell r="O180">
            <v>110.56006840530142</v>
          </cell>
          <cell r="P180">
            <v>146.20557156580213</v>
          </cell>
          <cell r="Q180">
            <v>118.53475266123982</v>
          </cell>
          <cell r="R180">
            <v>103.10734463276836</v>
          </cell>
          <cell r="S180">
            <v>107.75316455696202</v>
          </cell>
          <cell r="T180">
            <v>85.986502580389029</v>
          </cell>
          <cell r="U180">
            <v>104.28872744316851</v>
          </cell>
        </row>
        <row r="181">
          <cell r="B181">
            <v>39196</v>
          </cell>
          <cell r="C181">
            <v>15.34</v>
          </cell>
          <cell r="D181">
            <v>20.36</v>
          </cell>
          <cell r="E181">
            <v>25.63</v>
          </cell>
          <cell r="F181">
            <v>15.18</v>
          </cell>
          <cell r="G181">
            <v>18.87</v>
          </cell>
          <cell r="H181">
            <v>7.32</v>
          </cell>
          <cell r="I181">
            <v>20.76</v>
          </cell>
          <cell r="J181">
            <v>21.66</v>
          </cell>
          <cell r="K181">
            <v>44.2</v>
          </cell>
          <cell r="M181">
            <v>115.77358490566039</v>
          </cell>
          <cell r="N181">
            <v>123.76899696048633</v>
          </cell>
          <cell r="O181">
            <v>109.57674219752029</v>
          </cell>
          <cell r="P181">
            <v>145.82132564841498</v>
          </cell>
          <cell r="Q181">
            <v>118.15904821540389</v>
          </cell>
          <cell r="R181">
            <v>103.38983050847459</v>
          </cell>
          <cell r="S181">
            <v>109.49367088607596</v>
          </cell>
          <cell r="T181">
            <v>85.986502580389029</v>
          </cell>
          <cell r="U181">
            <v>103.58565737051792</v>
          </cell>
        </row>
        <row r="182">
          <cell r="B182">
            <v>39197</v>
          </cell>
          <cell r="C182">
            <v>15.26</v>
          </cell>
          <cell r="D182">
            <v>20.38</v>
          </cell>
          <cell r="E182">
            <v>25.76</v>
          </cell>
          <cell r="F182">
            <v>14.93</v>
          </cell>
          <cell r="G182">
            <v>18.95</v>
          </cell>
          <cell r="H182">
            <v>7.3000000000000007</v>
          </cell>
          <cell r="I182">
            <v>20.71</v>
          </cell>
          <cell r="J182">
            <v>21.64</v>
          </cell>
          <cell r="K182">
            <v>44.800000000000004</v>
          </cell>
          <cell r="M182">
            <v>115.16981132075472</v>
          </cell>
          <cell r="N182">
            <v>123.89057750759878</v>
          </cell>
          <cell r="O182">
            <v>110.13253527148355</v>
          </cell>
          <cell r="P182">
            <v>143.41978866474543</v>
          </cell>
          <cell r="Q182">
            <v>118.65998747651847</v>
          </cell>
          <cell r="R182">
            <v>103.10734463276836</v>
          </cell>
          <cell r="S182">
            <v>109.22995780590716</v>
          </cell>
          <cell r="T182">
            <v>85.907105994442233</v>
          </cell>
          <cell r="U182">
            <v>104.99179751581909</v>
          </cell>
        </row>
        <row r="183">
          <cell r="B183">
            <v>39198</v>
          </cell>
          <cell r="C183">
            <v>15.280000000000001</v>
          </cell>
          <cell r="D183">
            <v>20.420000000000002</v>
          </cell>
          <cell r="E183">
            <v>25.84</v>
          </cell>
          <cell r="F183">
            <v>14.32</v>
          </cell>
          <cell r="G183">
            <v>19</v>
          </cell>
          <cell r="H183">
            <v>7.3500000000000005</v>
          </cell>
          <cell r="I183">
            <v>20.740000000000002</v>
          </cell>
          <cell r="J183">
            <v>21.54</v>
          </cell>
          <cell r="K183">
            <v>46.07</v>
          </cell>
          <cell r="M183">
            <v>115.32075471698113</v>
          </cell>
          <cell r="N183">
            <v>124.13373860182372</v>
          </cell>
          <cell r="O183">
            <v>110.47456177853783</v>
          </cell>
          <cell r="P183">
            <v>137.56003842459174</v>
          </cell>
          <cell r="Q183">
            <v>118.97307451471508</v>
          </cell>
          <cell r="R183">
            <v>103.81355932203391</v>
          </cell>
          <cell r="S183">
            <v>109.38818565400845</v>
          </cell>
          <cell r="T183">
            <v>85.51012306470821</v>
          </cell>
          <cell r="U183">
            <v>107.96812749003983</v>
          </cell>
        </row>
        <row r="184">
          <cell r="B184">
            <v>39199</v>
          </cell>
          <cell r="C184">
            <v>16.52</v>
          </cell>
          <cell r="D184">
            <v>20.45</v>
          </cell>
          <cell r="E184">
            <v>25.23</v>
          </cell>
          <cell r="F184">
            <v>14.31</v>
          </cell>
          <cell r="G184">
            <v>19</v>
          </cell>
          <cell r="H184">
            <v>7.28</v>
          </cell>
          <cell r="I184">
            <v>20.71</v>
          </cell>
          <cell r="J184">
            <v>21.39</v>
          </cell>
          <cell r="K184">
            <v>45.96</v>
          </cell>
          <cell r="M184">
            <v>124.67924528301886</v>
          </cell>
          <cell r="N184">
            <v>124.3161094224924</v>
          </cell>
          <cell r="O184">
            <v>107.86660966224882</v>
          </cell>
          <cell r="P184">
            <v>137.46397694524498</v>
          </cell>
          <cell r="Q184">
            <v>118.97307451471508</v>
          </cell>
          <cell r="R184">
            <v>102.82485875706216</v>
          </cell>
          <cell r="S184">
            <v>109.22995780590716</v>
          </cell>
          <cell r="T184">
            <v>84.914648670107184</v>
          </cell>
          <cell r="U184">
            <v>107.71033513006796</v>
          </cell>
        </row>
        <row r="185">
          <cell r="B185">
            <v>39202</v>
          </cell>
          <cell r="C185">
            <v>15.9</v>
          </cell>
          <cell r="D185">
            <v>19.89</v>
          </cell>
          <cell r="E185">
            <v>24.41</v>
          </cell>
          <cell r="F185">
            <v>14.58</v>
          </cell>
          <cell r="G185">
            <v>18.760000000000002</v>
          </cell>
          <cell r="H185">
            <v>7.29</v>
          </cell>
          <cell r="I185">
            <v>20.309999999999999</v>
          </cell>
          <cell r="J185">
            <v>20.76</v>
          </cell>
          <cell r="K185">
            <v>44.900000000000006</v>
          </cell>
          <cell r="M185">
            <v>120</v>
          </cell>
          <cell r="N185">
            <v>120.91185410334346</v>
          </cell>
          <cell r="O185">
            <v>104.36083796494229</v>
          </cell>
          <cell r="P185">
            <v>140.05763688760806</v>
          </cell>
          <cell r="Q185">
            <v>117.47025673137132</v>
          </cell>
          <cell r="R185">
            <v>102.96610169491525</v>
          </cell>
          <cell r="S185">
            <v>107.12025316455696</v>
          </cell>
          <cell r="T185">
            <v>82.413656212782854</v>
          </cell>
          <cell r="U185">
            <v>105.2261542067026</v>
          </cell>
        </row>
        <row r="186">
          <cell r="B186">
            <v>39203</v>
          </cell>
          <cell r="C186">
            <v>15.83</v>
          </cell>
          <cell r="D186">
            <v>19.510000000000002</v>
          </cell>
          <cell r="E186">
            <v>24.580000000000002</v>
          </cell>
          <cell r="F186">
            <v>14.290000000000001</v>
          </cell>
          <cell r="G186">
            <v>18.57</v>
          </cell>
          <cell r="H186">
            <v>7.26</v>
          </cell>
          <cell r="I186">
            <v>20.5</v>
          </cell>
          <cell r="J186">
            <v>20.48</v>
          </cell>
          <cell r="K186">
            <v>45.11</v>
          </cell>
          <cell r="M186">
            <v>119.47169811320755</v>
          </cell>
          <cell r="N186">
            <v>118.60182370820671</v>
          </cell>
          <cell r="O186">
            <v>105.08764429243267</v>
          </cell>
          <cell r="P186">
            <v>137.27185398655141</v>
          </cell>
          <cell r="Q186">
            <v>116.28052598622416</v>
          </cell>
          <cell r="R186">
            <v>102.54237288135593</v>
          </cell>
          <cell r="S186">
            <v>108.1223628691983</v>
          </cell>
          <cell r="T186">
            <v>81.302104009527582</v>
          </cell>
          <cell r="U186">
            <v>105.71830325755801</v>
          </cell>
        </row>
        <row r="187">
          <cell r="B187">
            <v>39204</v>
          </cell>
          <cell r="C187">
            <v>16.68</v>
          </cell>
          <cell r="D187">
            <v>20.23</v>
          </cell>
          <cell r="E187">
            <v>24.76</v>
          </cell>
          <cell r="F187">
            <v>14.4</v>
          </cell>
          <cell r="G187">
            <v>18.87</v>
          </cell>
          <cell r="H187">
            <v>7.3000000000000007</v>
          </cell>
          <cell r="I187">
            <v>20.92</v>
          </cell>
          <cell r="J187">
            <v>20.47</v>
          </cell>
          <cell r="K187">
            <v>45.87</v>
          </cell>
          <cell r="M187">
            <v>125.88679245283019</v>
          </cell>
          <cell r="N187">
            <v>122.97872340425533</v>
          </cell>
          <cell r="O187">
            <v>105.85720393330485</v>
          </cell>
          <cell r="P187">
            <v>138.328530259366</v>
          </cell>
          <cell r="Q187">
            <v>118.15904821540389</v>
          </cell>
          <cell r="R187">
            <v>103.10734463276836</v>
          </cell>
          <cell r="S187">
            <v>110.33755274261603</v>
          </cell>
          <cell r="T187">
            <v>81.26240571655417</v>
          </cell>
          <cell r="U187">
            <v>107.49941410827277</v>
          </cell>
        </row>
        <row r="188">
          <cell r="B188">
            <v>39205</v>
          </cell>
          <cell r="C188">
            <v>16.29</v>
          </cell>
          <cell r="D188">
            <v>20.16</v>
          </cell>
          <cell r="E188">
            <v>24.63</v>
          </cell>
          <cell r="F188">
            <v>14.33</v>
          </cell>
          <cell r="G188">
            <v>18.690000000000001</v>
          </cell>
          <cell r="H188">
            <v>7.45</v>
          </cell>
          <cell r="I188">
            <v>21.200000000000003</v>
          </cell>
          <cell r="J188">
            <v>19.89</v>
          </cell>
          <cell r="K188">
            <v>46.13</v>
          </cell>
          <cell r="M188">
            <v>122.94339622641508</v>
          </cell>
          <cell r="N188">
            <v>122.55319148936169</v>
          </cell>
          <cell r="O188">
            <v>105.30141085934159</v>
          </cell>
          <cell r="P188">
            <v>137.65609990393853</v>
          </cell>
          <cell r="Q188">
            <v>117.03193487789605</v>
          </cell>
          <cell r="R188">
            <v>105.22598870056497</v>
          </cell>
          <cell r="S188">
            <v>111.8143459915612</v>
          </cell>
          <cell r="T188">
            <v>78.959904724096859</v>
          </cell>
          <cell r="U188">
            <v>108.10874150456995</v>
          </cell>
        </row>
        <row r="189">
          <cell r="B189">
            <v>39206</v>
          </cell>
          <cell r="C189">
            <v>16.010000000000002</v>
          </cell>
          <cell r="D189">
            <v>20.69</v>
          </cell>
          <cell r="E189">
            <v>25</v>
          </cell>
          <cell r="F189">
            <v>14.540000000000001</v>
          </cell>
          <cell r="G189">
            <v>18.559999999999999</v>
          </cell>
          <cell r="H189">
            <v>7.51</v>
          </cell>
          <cell r="I189">
            <v>21.77</v>
          </cell>
          <cell r="J189">
            <v>21.18</v>
          </cell>
          <cell r="K189">
            <v>46.46</v>
          </cell>
          <cell r="M189">
            <v>120.83018867924528</v>
          </cell>
          <cell r="N189">
            <v>125.77507598784197</v>
          </cell>
          <cell r="O189">
            <v>106.88328345446772</v>
          </cell>
          <cell r="P189">
            <v>139.67339097022096</v>
          </cell>
          <cell r="Q189">
            <v>116.21790857858483</v>
          </cell>
          <cell r="R189">
            <v>106.07344632768361</v>
          </cell>
          <cell r="S189">
            <v>114.82067510548521</v>
          </cell>
          <cell r="T189">
            <v>84.08098451766574</v>
          </cell>
          <cell r="U189">
            <v>108.88211858448558</v>
          </cell>
        </row>
        <row r="190">
          <cell r="B190">
            <v>39209</v>
          </cell>
          <cell r="C190">
            <v>16.05</v>
          </cell>
          <cell r="D190">
            <v>20.51</v>
          </cell>
          <cell r="E190">
            <v>24.95</v>
          </cell>
          <cell r="F190">
            <v>14.600000000000001</v>
          </cell>
          <cell r="G190">
            <v>18.350000000000001</v>
          </cell>
          <cell r="H190">
            <v>7.51</v>
          </cell>
          <cell r="I190">
            <v>21.92</v>
          </cell>
          <cell r="J190">
            <v>20.78</v>
          </cell>
          <cell r="K190">
            <v>46.32</v>
          </cell>
          <cell r="M190">
            <v>121.1320754716981</v>
          </cell>
          <cell r="N190">
            <v>124.68085106382981</v>
          </cell>
          <cell r="O190">
            <v>106.66951688755879</v>
          </cell>
          <cell r="P190">
            <v>140.24975984630163</v>
          </cell>
          <cell r="Q190">
            <v>114.90294301815905</v>
          </cell>
          <cell r="R190">
            <v>106.07344632768361</v>
          </cell>
          <cell r="S190">
            <v>115.61181434599158</v>
          </cell>
          <cell r="T190">
            <v>82.493052798729664</v>
          </cell>
          <cell r="U190">
            <v>108.55401921724865</v>
          </cell>
        </row>
        <row r="191">
          <cell r="B191">
            <v>39210</v>
          </cell>
          <cell r="C191">
            <v>15.84</v>
          </cell>
          <cell r="D191">
            <v>20.330000000000002</v>
          </cell>
          <cell r="E191">
            <v>24.21</v>
          </cell>
          <cell r="F191">
            <v>14.4</v>
          </cell>
          <cell r="G191">
            <v>17.77</v>
          </cell>
          <cell r="H191">
            <v>7.36</v>
          </cell>
          <cell r="I191">
            <v>21.8</v>
          </cell>
          <cell r="J191">
            <v>21.03</v>
          </cell>
          <cell r="K191">
            <v>45.11</v>
          </cell>
          <cell r="M191">
            <v>119.54716981132077</v>
          </cell>
          <cell r="N191">
            <v>123.58662613981764</v>
          </cell>
          <cell r="O191">
            <v>103.50577169730654</v>
          </cell>
          <cell r="P191">
            <v>138.328530259366</v>
          </cell>
          <cell r="Q191">
            <v>111.27113337507825</v>
          </cell>
          <cell r="R191">
            <v>103.954802259887</v>
          </cell>
          <cell r="S191">
            <v>114.9789029535865</v>
          </cell>
          <cell r="T191">
            <v>83.485510123064714</v>
          </cell>
          <cell r="U191">
            <v>105.71830325755801</v>
          </cell>
        </row>
        <row r="192">
          <cell r="B192">
            <v>39211</v>
          </cell>
          <cell r="C192">
            <v>15.84</v>
          </cell>
          <cell r="D192">
            <v>20.36</v>
          </cell>
          <cell r="E192">
            <v>23.88</v>
          </cell>
          <cell r="F192">
            <v>14.25</v>
          </cell>
          <cell r="G192">
            <v>17.98</v>
          </cell>
          <cell r="H192">
            <v>7.3900000000000006</v>
          </cell>
          <cell r="I192">
            <v>21.900000000000002</v>
          </cell>
          <cell r="J192">
            <v>20.54</v>
          </cell>
          <cell r="K192">
            <v>45.68</v>
          </cell>
          <cell r="M192">
            <v>119.54716981132077</v>
          </cell>
          <cell r="N192">
            <v>123.76899696048633</v>
          </cell>
          <cell r="O192">
            <v>102.09491235570755</v>
          </cell>
          <cell r="P192">
            <v>136.88760806916426</v>
          </cell>
          <cell r="Q192">
            <v>112.58609893550407</v>
          </cell>
          <cell r="R192">
            <v>104.37853107344634</v>
          </cell>
          <cell r="S192">
            <v>115.50632911392407</v>
          </cell>
          <cell r="T192">
            <v>81.540293767367999</v>
          </cell>
          <cell r="U192">
            <v>107.05413639559409</v>
          </cell>
        </row>
        <row r="193">
          <cell r="B193">
            <v>39212</v>
          </cell>
          <cell r="C193">
            <v>15.610000000000001</v>
          </cell>
          <cell r="D193">
            <v>19.77</v>
          </cell>
          <cell r="E193">
            <v>23.080000000000002</v>
          </cell>
          <cell r="F193">
            <v>14.22</v>
          </cell>
          <cell r="G193">
            <v>17.559999999999999</v>
          </cell>
          <cell r="H193">
            <v>7.38</v>
          </cell>
          <cell r="I193">
            <v>21.55</v>
          </cell>
          <cell r="J193">
            <v>20</v>
          </cell>
          <cell r="K193">
            <v>45.88</v>
          </cell>
          <cell r="M193">
            <v>117.81132075471699</v>
          </cell>
          <cell r="N193">
            <v>120.18237082066869</v>
          </cell>
          <cell r="O193">
            <v>98.67464728516461</v>
          </cell>
          <cell r="P193">
            <v>136.59942363112393</v>
          </cell>
          <cell r="Q193">
            <v>109.95616781465245</v>
          </cell>
          <cell r="R193">
            <v>104.2372881355932</v>
          </cell>
          <cell r="S193">
            <v>113.6603375527426</v>
          </cell>
          <cell r="T193">
            <v>79.396585946804294</v>
          </cell>
          <cell r="U193">
            <v>107.52284977736115</v>
          </cell>
        </row>
        <row r="194">
          <cell r="B194">
            <v>39213</v>
          </cell>
          <cell r="C194">
            <v>16.100000000000001</v>
          </cell>
          <cell r="D194">
            <v>20.350000000000001</v>
          </cell>
          <cell r="E194">
            <v>23.29</v>
          </cell>
          <cell r="F194">
            <v>14</v>
          </cell>
          <cell r="G194">
            <v>18</v>
          </cell>
          <cell r="H194">
            <v>7.2700000000000005</v>
          </cell>
          <cell r="I194">
            <v>21.89</v>
          </cell>
          <cell r="J194">
            <v>20.170000000000002</v>
          </cell>
          <cell r="K194">
            <v>46.25</v>
          </cell>
          <cell r="M194">
            <v>121.50943396226417</v>
          </cell>
          <cell r="N194">
            <v>123.7082066869301</v>
          </cell>
          <cell r="O194">
            <v>99.572466866182126</v>
          </cell>
          <cell r="P194">
            <v>134.4860710854947</v>
          </cell>
          <cell r="Q194">
            <v>112.7113337507827</v>
          </cell>
          <cell r="R194">
            <v>102.68361581920904</v>
          </cell>
          <cell r="S194">
            <v>115.4535864978903</v>
          </cell>
          <cell r="T194">
            <v>80.071456927352131</v>
          </cell>
          <cell r="U194">
            <v>108.38996953363018</v>
          </cell>
        </row>
        <row r="195">
          <cell r="B195">
            <v>39216</v>
          </cell>
          <cell r="C195">
            <v>15.89</v>
          </cell>
          <cell r="D195">
            <v>20.12</v>
          </cell>
          <cell r="E195">
            <v>22.62</v>
          </cell>
          <cell r="F195">
            <v>14.16</v>
          </cell>
          <cell r="G195">
            <v>17.98</v>
          </cell>
          <cell r="H195">
            <v>7.2700000000000005</v>
          </cell>
          <cell r="I195">
            <v>21.700000000000003</v>
          </cell>
          <cell r="J195">
            <v>19.98</v>
          </cell>
          <cell r="K195">
            <v>47.58</v>
          </cell>
          <cell r="M195">
            <v>119.9245283018868</v>
          </cell>
          <cell r="N195">
            <v>122.31003039513679</v>
          </cell>
          <cell r="O195">
            <v>96.707994869602402</v>
          </cell>
          <cell r="P195">
            <v>136.02305475504323</v>
          </cell>
          <cell r="Q195">
            <v>112.58609893550407</v>
          </cell>
          <cell r="R195">
            <v>102.68361581920904</v>
          </cell>
          <cell r="S195">
            <v>114.45147679324896</v>
          </cell>
          <cell r="T195">
            <v>79.317189360857469</v>
          </cell>
          <cell r="U195">
            <v>111.50691352238104</v>
          </cell>
        </row>
        <row r="196">
          <cell r="B196">
            <v>39217</v>
          </cell>
          <cell r="C196">
            <v>15.55</v>
          </cell>
          <cell r="D196">
            <v>19.850000000000001</v>
          </cell>
          <cell r="E196">
            <v>22.06</v>
          </cell>
          <cell r="F196">
            <v>14.15</v>
          </cell>
          <cell r="G196">
            <v>17.72</v>
          </cell>
          <cell r="H196">
            <v>7.34</v>
          </cell>
          <cell r="I196">
            <v>21.48</v>
          </cell>
          <cell r="J196">
            <v>19.78</v>
          </cell>
          <cell r="K196">
            <v>48.51</v>
          </cell>
          <cell r="M196">
            <v>117.35849056603773</v>
          </cell>
          <cell r="N196">
            <v>120.66869300911856</v>
          </cell>
          <cell r="O196">
            <v>94.313809320222305</v>
          </cell>
          <cell r="P196">
            <v>135.92699327569645</v>
          </cell>
          <cell r="Q196">
            <v>110.95804633688164</v>
          </cell>
          <cell r="R196">
            <v>103.67231638418079</v>
          </cell>
          <cell r="S196">
            <v>113.29113924050634</v>
          </cell>
          <cell r="T196">
            <v>78.523223501389438</v>
          </cell>
          <cell r="U196">
            <v>113.68643074759784</v>
          </cell>
        </row>
        <row r="197">
          <cell r="B197">
            <v>39218</v>
          </cell>
          <cell r="C197">
            <v>15.63</v>
          </cell>
          <cell r="D197">
            <v>20.54</v>
          </cell>
          <cell r="E197">
            <v>21.72</v>
          </cell>
          <cell r="F197">
            <v>14.450000000000001</v>
          </cell>
          <cell r="G197">
            <v>17.93</v>
          </cell>
          <cell r="H197">
            <v>7.41</v>
          </cell>
          <cell r="I197">
            <v>21.69</v>
          </cell>
          <cell r="J197">
            <v>19.61</v>
          </cell>
          <cell r="K197">
            <v>49.44</v>
          </cell>
          <cell r="M197">
            <v>117.9622641509434</v>
          </cell>
          <cell r="N197">
            <v>124.86322188449847</v>
          </cell>
          <cell r="O197">
            <v>92.860196665241546</v>
          </cell>
          <cell r="P197">
            <v>138.80883765609991</v>
          </cell>
          <cell r="Q197">
            <v>112.27301189730746</v>
          </cell>
          <cell r="R197">
            <v>104.66101694915255</v>
          </cell>
          <cell r="S197">
            <v>114.3987341772152</v>
          </cell>
          <cell r="T197">
            <v>77.848352520841601</v>
          </cell>
          <cell r="U197">
            <v>115.86594797281462</v>
          </cell>
        </row>
        <row r="198">
          <cell r="B198">
            <v>39219</v>
          </cell>
          <cell r="C198">
            <v>15.76</v>
          </cell>
          <cell r="D198">
            <v>20.48</v>
          </cell>
          <cell r="E198">
            <v>21.78</v>
          </cell>
          <cell r="F198">
            <v>14.74</v>
          </cell>
          <cell r="G198">
            <v>17.59</v>
          </cell>
          <cell r="H198">
            <v>7.4</v>
          </cell>
          <cell r="I198">
            <v>21.63</v>
          </cell>
          <cell r="J198">
            <v>19.700000000000003</v>
          </cell>
          <cell r="K198">
            <v>49.17</v>
          </cell>
          <cell r="M198">
            <v>118.9433962264151</v>
          </cell>
          <cell r="N198">
            <v>124.4984802431611</v>
          </cell>
          <cell r="O198">
            <v>93.116716545532284</v>
          </cell>
          <cell r="P198">
            <v>141.59462055715656</v>
          </cell>
          <cell r="Q198">
            <v>110.14402003757044</v>
          </cell>
          <cell r="R198">
            <v>104.51977401129943</v>
          </cell>
          <cell r="S198">
            <v>114.08227848101265</v>
          </cell>
          <cell r="T198">
            <v>78.205637157602226</v>
          </cell>
          <cell r="U198">
            <v>115.23318490742911</v>
          </cell>
        </row>
        <row r="199">
          <cell r="B199">
            <v>39220</v>
          </cell>
          <cell r="C199">
            <v>15.700000000000001</v>
          </cell>
          <cell r="D199">
            <v>20.580000000000002</v>
          </cell>
          <cell r="E199">
            <v>21.650000000000002</v>
          </cell>
          <cell r="F199">
            <v>14.86</v>
          </cell>
          <cell r="G199">
            <v>17.809999999999999</v>
          </cell>
          <cell r="H199">
            <v>7.43</v>
          </cell>
          <cell r="I199">
            <v>21.94</v>
          </cell>
          <cell r="J199">
            <v>19.010000000000002</v>
          </cell>
          <cell r="K199">
            <v>48.95</v>
          </cell>
          <cell r="M199">
            <v>118.49056603773587</v>
          </cell>
          <cell r="N199">
            <v>125.10638297872343</v>
          </cell>
          <cell r="O199">
            <v>92.560923471569055</v>
          </cell>
          <cell r="P199">
            <v>142.74735830931795</v>
          </cell>
          <cell r="Q199">
            <v>111.52160300563555</v>
          </cell>
          <cell r="R199">
            <v>104.94350282485875</v>
          </cell>
          <cell r="S199">
            <v>115.71729957805907</v>
          </cell>
          <cell r="T199">
            <v>75.46645494243748</v>
          </cell>
          <cell r="U199">
            <v>114.71760018748536</v>
          </cell>
        </row>
        <row r="200">
          <cell r="B200">
            <v>39223</v>
          </cell>
          <cell r="C200">
            <v>15.9</v>
          </cell>
          <cell r="D200">
            <v>20.94</v>
          </cell>
          <cell r="E200">
            <v>21.61</v>
          </cell>
          <cell r="F200">
            <v>14.5</v>
          </cell>
          <cell r="G200">
            <v>18.150000000000002</v>
          </cell>
          <cell r="H200">
            <v>7.45</v>
          </cell>
          <cell r="I200">
            <v>21.990000000000002</v>
          </cell>
          <cell r="J200">
            <v>19.440000000000001</v>
          </cell>
          <cell r="K200">
            <v>49.18</v>
          </cell>
          <cell r="M200">
            <v>120</v>
          </cell>
          <cell r="N200">
            <v>127.29483282674774</v>
          </cell>
          <cell r="O200">
            <v>92.389910218041891</v>
          </cell>
          <cell r="P200">
            <v>139.28914505283382</v>
          </cell>
          <cell r="Q200">
            <v>113.6505948653726</v>
          </cell>
          <cell r="R200">
            <v>105.22598870056497</v>
          </cell>
          <cell r="S200">
            <v>115.98101265822784</v>
          </cell>
          <cell r="T200">
            <v>77.173481540293764</v>
          </cell>
          <cell r="U200">
            <v>115.25662057651745</v>
          </cell>
        </row>
        <row r="201">
          <cell r="B201">
            <v>39224</v>
          </cell>
          <cell r="C201">
            <v>16.23</v>
          </cell>
          <cell r="D201">
            <v>21.830000000000002</v>
          </cell>
          <cell r="E201">
            <v>21.35</v>
          </cell>
          <cell r="F201">
            <v>15.41</v>
          </cell>
          <cell r="G201">
            <v>18.170000000000002</v>
          </cell>
          <cell r="H201">
            <v>7.6400000000000006</v>
          </cell>
          <cell r="I201">
            <v>22.26</v>
          </cell>
          <cell r="J201">
            <v>19.48</v>
          </cell>
          <cell r="K201">
            <v>50</v>
          </cell>
          <cell r="M201">
            <v>122.49056603773585</v>
          </cell>
          <cell r="N201">
            <v>132.70516717325228</v>
          </cell>
          <cell r="O201">
            <v>91.278324070115431</v>
          </cell>
          <cell r="P201">
            <v>148.03073967339097</v>
          </cell>
          <cell r="Q201">
            <v>113.77582968065123</v>
          </cell>
          <cell r="R201">
            <v>107.90960451977402</v>
          </cell>
          <cell r="S201">
            <v>117.40506329113924</v>
          </cell>
          <cell r="T201">
            <v>77.33227471218737</v>
          </cell>
          <cell r="U201">
            <v>117.17834544176236</v>
          </cell>
        </row>
        <row r="202">
          <cell r="B202">
            <v>39225</v>
          </cell>
          <cell r="C202">
            <v>16.440000000000001</v>
          </cell>
          <cell r="D202">
            <v>21.41</v>
          </cell>
          <cell r="E202">
            <v>21.03</v>
          </cell>
          <cell r="F202">
            <v>15.57</v>
          </cell>
          <cell r="G202">
            <v>18.03</v>
          </cell>
          <cell r="H202">
            <v>7.74</v>
          </cell>
          <cell r="I202">
            <v>22.19</v>
          </cell>
          <cell r="J202">
            <v>19.21</v>
          </cell>
          <cell r="K202">
            <v>49.870000000000005</v>
          </cell>
          <cell r="M202">
            <v>124.07547169811322</v>
          </cell>
          <cell r="N202">
            <v>130.15197568389058</v>
          </cell>
          <cell r="O202">
            <v>89.910218041898247</v>
          </cell>
          <cell r="P202">
            <v>149.56772334293947</v>
          </cell>
          <cell r="Q202">
            <v>112.8991859737007</v>
          </cell>
          <cell r="R202">
            <v>109.32203389830508</v>
          </cell>
          <cell r="S202">
            <v>117.03586497890295</v>
          </cell>
          <cell r="T202">
            <v>76.260420801905511</v>
          </cell>
          <cell r="U202">
            <v>116.87368174361379</v>
          </cell>
        </row>
        <row r="203">
          <cell r="B203">
            <v>39226</v>
          </cell>
          <cell r="C203">
            <v>15.790000000000001</v>
          </cell>
          <cell r="D203">
            <v>20.98</v>
          </cell>
          <cell r="E203">
            <v>20.39</v>
          </cell>
          <cell r="F203">
            <v>15.71</v>
          </cell>
          <cell r="G203">
            <v>17.72</v>
          </cell>
          <cell r="H203">
            <v>7.78</v>
          </cell>
          <cell r="I203">
            <v>22.04</v>
          </cell>
          <cell r="J203">
            <v>18.97</v>
          </cell>
          <cell r="K203">
            <v>48.72</v>
          </cell>
          <cell r="M203">
            <v>119.16981132075473</v>
          </cell>
          <cell r="N203">
            <v>127.53799392097265</v>
          </cell>
          <cell r="O203">
            <v>87.174005985463879</v>
          </cell>
          <cell r="P203">
            <v>150.91258405379443</v>
          </cell>
          <cell r="Q203">
            <v>110.95804633688164</v>
          </cell>
          <cell r="R203">
            <v>109.88700564971752</v>
          </cell>
          <cell r="S203">
            <v>116.24472573839661</v>
          </cell>
          <cell r="T203">
            <v>75.307661770543859</v>
          </cell>
          <cell r="U203">
            <v>114.17857979845323</v>
          </cell>
        </row>
        <row r="204">
          <cell r="B204">
            <v>39227</v>
          </cell>
          <cell r="C204">
            <v>16.04</v>
          </cell>
          <cell r="D204">
            <v>21.31</v>
          </cell>
          <cell r="E204">
            <v>21.580000000000002</v>
          </cell>
          <cell r="F204">
            <v>15.75</v>
          </cell>
          <cell r="G204">
            <v>17.98</v>
          </cell>
          <cell r="H204">
            <v>8.0500000000000007</v>
          </cell>
          <cell r="I204">
            <v>22.04</v>
          </cell>
          <cell r="J204">
            <v>18.990000000000002</v>
          </cell>
          <cell r="K204">
            <v>48.56</v>
          </cell>
          <cell r="M204">
            <v>121.0566037735849</v>
          </cell>
          <cell r="N204">
            <v>129.54407294832825</v>
          </cell>
          <cell r="O204">
            <v>92.26165027789655</v>
          </cell>
          <cell r="P204">
            <v>151.29682997118155</v>
          </cell>
          <cell r="Q204">
            <v>112.58609893550407</v>
          </cell>
          <cell r="R204">
            <v>113.70056497175143</v>
          </cell>
          <cell r="S204">
            <v>116.24472573839661</v>
          </cell>
          <cell r="T204">
            <v>75.387058356490684</v>
          </cell>
          <cell r="U204">
            <v>113.80360909303961</v>
          </cell>
        </row>
        <row r="205">
          <cell r="B205">
            <v>39230</v>
          </cell>
          <cell r="C205">
            <v>16.04</v>
          </cell>
          <cell r="D205">
            <v>21.31</v>
          </cell>
          <cell r="E205">
            <v>21.580000000000002</v>
          </cell>
          <cell r="F205">
            <v>15.75</v>
          </cell>
          <cell r="G205">
            <v>17.98</v>
          </cell>
          <cell r="H205">
            <v>8.0500000000000007</v>
          </cell>
          <cell r="I205">
            <v>22.04</v>
          </cell>
          <cell r="J205">
            <v>18.990000000000002</v>
          </cell>
          <cell r="K205">
            <v>48.56</v>
          </cell>
          <cell r="M205">
            <v>121.0566037735849</v>
          </cell>
          <cell r="N205">
            <v>129.54407294832825</v>
          </cell>
          <cell r="O205">
            <v>92.26165027789655</v>
          </cell>
          <cell r="P205">
            <v>151.29682997118155</v>
          </cell>
          <cell r="Q205">
            <v>112.58609893550407</v>
          </cell>
          <cell r="R205">
            <v>113.70056497175143</v>
          </cell>
          <cell r="S205">
            <v>116.24472573839661</v>
          </cell>
          <cell r="T205">
            <v>75.387058356490684</v>
          </cell>
          <cell r="U205">
            <v>113.80360909303961</v>
          </cell>
        </row>
        <row r="206">
          <cell r="B206">
            <v>39231</v>
          </cell>
          <cell r="C206">
            <v>15.950000000000001</v>
          </cell>
          <cell r="D206">
            <v>21.56</v>
          </cell>
          <cell r="E206">
            <v>31.39</v>
          </cell>
          <cell r="F206">
            <v>16.14</v>
          </cell>
          <cell r="G206">
            <v>17.97</v>
          </cell>
          <cell r="H206">
            <v>8.24</v>
          </cell>
          <cell r="I206">
            <v>22.23</v>
          </cell>
          <cell r="J206">
            <v>19.47</v>
          </cell>
          <cell r="K206">
            <v>48.7</v>
          </cell>
          <cell r="M206">
            <v>120.37735849056605</v>
          </cell>
          <cell r="N206">
            <v>131.06382978723403</v>
          </cell>
          <cell r="O206">
            <v>134.20265070542968</v>
          </cell>
          <cell r="P206">
            <v>155.04322766570607</v>
          </cell>
          <cell r="Q206">
            <v>112.52348152786473</v>
          </cell>
          <cell r="R206">
            <v>116.38418079096044</v>
          </cell>
          <cell r="S206">
            <v>117.24683544303798</v>
          </cell>
          <cell r="T206">
            <v>77.292576419213958</v>
          </cell>
          <cell r="U206">
            <v>114.13170846027654</v>
          </cell>
        </row>
        <row r="207">
          <cell r="B207">
            <v>39232</v>
          </cell>
          <cell r="C207">
            <v>15.98</v>
          </cell>
          <cell r="D207">
            <v>22.080000000000002</v>
          </cell>
          <cell r="E207">
            <v>31.42</v>
          </cell>
          <cell r="F207">
            <v>16.04</v>
          </cell>
          <cell r="G207">
            <v>18</v>
          </cell>
          <cell r="H207">
            <v>8.1</v>
          </cell>
          <cell r="I207">
            <v>22.73</v>
          </cell>
          <cell r="J207">
            <v>19.55</v>
          </cell>
          <cell r="K207">
            <v>48.76</v>
          </cell>
          <cell r="M207">
            <v>120.60377358490567</v>
          </cell>
          <cell r="N207">
            <v>134.22492401215806</v>
          </cell>
          <cell r="O207">
            <v>134.33091064557502</v>
          </cell>
          <cell r="P207">
            <v>154.0826128722382</v>
          </cell>
          <cell r="Q207">
            <v>112.7113337507827</v>
          </cell>
          <cell r="R207">
            <v>114.40677966101693</v>
          </cell>
          <cell r="S207">
            <v>119.88396624472573</v>
          </cell>
          <cell r="T207">
            <v>77.610162763001185</v>
          </cell>
          <cell r="U207">
            <v>114.27232247480666</v>
          </cell>
        </row>
        <row r="208">
          <cell r="B208">
            <v>39233</v>
          </cell>
          <cell r="C208">
            <v>15.780000000000001</v>
          </cell>
          <cell r="D208">
            <v>21.26</v>
          </cell>
          <cell r="E208">
            <v>31.39</v>
          </cell>
          <cell r="F208">
            <v>16.309999999999999</v>
          </cell>
          <cell r="G208">
            <v>18</v>
          </cell>
          <cell r="H208">
            <v>8.14</v>
          </cell>
          <cell r="I208">
            <v>22.490000000000002</v>
          </cell>
          <cell r="J208">
            <v>19.79</v>
          </cell>
          <cell r="K208">
            <v>49.400000000000006</v>
          </cell>
          <cell r="M208">
            <v>119.09433962264151</v>
          </cell>
          <cell r="N208">
            <v>129.24012158054711</v>
          </cell>
          <cell r="O208">
            <v>134.20265070542968</v>
          </cell>
          <cell r="P208">
            <v>156.67627281460133</v>
          </cell>
          <cell r="Q208">
            <v>112.7113337507827</v>
          </cell>
          <cell r="R208">
            <v>114.97175141242938</v>
          </cell>
          <cell r="S208">
            <v>118.61814345991561</v>
          </cell>
          <cell r="T208">
            <v>78.562921794362836</v>
          </cell>
          <cell r="U208">
            <v>115.77220529646122</v>
          </cell>
        </row>
        <row r="209">
          <cell r="B209">
            <v>39234</v>
          </cell>
          <cell r="C209">
            <v>16.09</v>
          </cell>
          <cell r="D209">
            <v>22.330000000000002</v>
          </cell>
          <cell r="E209">
            <v>30.8</v>
          </cell>
          <cell r="F209">
            <v>16.8</v>
          </cell>
          <cell r="G209">
            <v>18</v>
          </cell>
          <cell r="H209">
            <v>8.23</v>
          </cell>
          <cell r="I209">
            <v>22.98</v>
          </cell>
          <cell r="J209">
            <v>20.400000000000002</v>
          </cell>
          <cell r="K209">
            <v>50.03</v>
          </cell>
          <cell r="M209">
            <v>121.43396226415095</v>
          </cell>
          <cell r="N209">
            <v>135.74468085106383</v>
          </cell>
          <cell r="O209">
            <v>131.68020521590421</v>
          </cell>
          <cell r="P209">
            <v>161.38328530259366</v>
          </cell>
          <cell r="Q209">
            <v>112.7113337507827</v>
          </cell>
          <cell r="R209">
            <v>116.24293785310735</v>
          </cell>
          <cell r="S209">
            <v>121.20253164556962</v>
          </cell>
          <cell r="T209">
            <v>80.98451766574037</v>
          </cell>
          <cell r="U209">
            <v>117.24865244902742</v>
          </cell>
        </row>
        <row r="210">
          <cell r="B210">
            <v>39237</v>
          </cell>
          <cell r="C210">
            <v>15.97</v>
          </cell>
          <cell r="D210">
            <v>22.29</v>
          </cell>
          <cell r="E210">
            <v>30.61</v>
          </cell>
          <cell r="F210">
            <v>18.02</v>
          </cell>
          <cell r="G210">
            <v>18</v>
          </cell>
          <cell r="H210">
            <v>8.23</v>
          </cell>
          <cell r="I210">
            <v>22.97</v>
          </cell>
          <cell r="J210">
            <v>19.95</v>
          </cell>
          <cell r="K210">
            <v>49.74</v>
          </cell>
          <cell r="M210">
            <v>120.52830188679246</v>
          </cell>
          <cell r="N210">
            <v>135.50151975683892</v>
          </cell>
          <cell r="O210">
            <v>130.86789226165027</v>
          </cell>
          <cell r="P210">
            <v>173.10278578290107</v>
          </cell>
          <cell r="Q210">
            <v>112.7113337507827</v>
          </cell>
          <cell r="R210">
            <v>116.24293785310735</v>
          </cell>
          <cell r="S210">
            <v>121.14978902953585</v>
          </cell>
          <cell r="T210">
            <v>79.198094481937261</v>
          </cell>
          <cell r="U210">
            <v>116.5690180454652</v>
          </cell>
        </row>
        <row r="211">
          <cell r="B211">
            <v>39238</v>
          </cell>
          <cell r="C211">
            <v>15.950000000000001</v>
          </cell>
          <cell r="D211">
            <v>22.23</v>
          </cell>
          <cell r="E211">
            <v>30.62</v>
          </cell>
          <cell r="F211">
            <v>18.23</v>
          </cell>
          <cell r="G211">
            <v>18.03</v>
          </cell>
          <cell r="H211">
            <v>8.31</v>
          </cell>
          <cell r="I211">
            <v>22.71</v>
          </cell>
          <cell r="J211">
            <v>19.55</v>
          </cell>
          <cell r="K211">
            <v>49.14</v>
          </cell>
          <cell r="M211">
            <v>120.37735849056605</v>
          </cell>
          <cell r="N211">
            <v>135.13677811550153</v>
          </cell>
          <cell r="O211">
            <v>130.91064557503208</v>
          </cell>
          <cell r="P211">
            <v>175.12007684918348</v>
          </cell>
          <cell r="Q211">
            <v>112.8991859737007</v>
          </cell>
          <cell r="R211">
            <v>117.37288135593221</v>
          </cell>
          <cell r="S211">
            <v>119.77848101265822</v>
          </cell>
          <cell r="T211">
            <v>77.610162763001185</v>
          </cell>
          <cell r="U211">
            <v>115.16287790016403</v>
          </cell>
        </row>
        <row r="212">
          <cell r="B212">
            <v>39239</v>
          </cell>
          <cell r="C212">
            <v>15.92</v>
          </cell>
          <cell r="D212">
            <v>22</v>
          </cell>
          <cell r="E212">
            <v>30.61</v>
          </cell>
          <cell r="F212">
            <v>17.900000000000002</v>
          </cell>
          <cell r="G212">
            <v>18.09</v>
          </cell>
          <cell r="H212">
            <v>8.35</v>
          </cell>
          <cell r="I212">
            <v>22.6</v>
          </cell>
          <cell r="J212">
            <v>19.510000000000002</v>
          </cell>
          <cell r="K212">
            <v>49.300000000000004</v>
          </cell>
          <cell r="M212">
            <v>120.15094339622641</v>
          </cell>
          <cell r="N212">
            <v>133.73860182370819</v>
          </cell>
          <cell r="O212">
            <v>130.86789226165027</v>
          </cell>
          <cell r="P212">
            <v>171.95004803073971</v>
          </cell>
          <cell r="Q212">
            <v>113.27489041953662</v>
          </cell>
          <cell r="R212">
            <v>117.93785310734464</v>
          </cell>
          <cell r="S212">
            <v>119.19831223628692</v>
          </cell>
          <cell r="T212">
            <v>77.451369591107593</v>
          </cell>
          <cell r="U212">
            <v>115.53784860557769</v>
          </cell>
        </row>
        <row r="213">
          <cell r="B213">
            <v>39240</v>
          </cell>
          <cell r="C213">
            <v>15.59</v>
          </cell>
          <cell r="D213">
            <v>21.91</v>
          </cell>
          <cell r="E213">
            <v>30.68</v>
          </cell>
          <cell r="F213">
            <v>17.68</v>
          </cell>
          <cell r="G213">
            <v>18.07</v>
          </cell>
          <cell r="H213">
            <v>8.4600000000000009</v>
          </cell>
          <cell r="I213">
            <v>22.63</v>
          </cell>
          <cell r="J213">
            <v>19.190000000000001</v>
          </cell>
          <cell r="K213">
            <v>47.63</v>
          </cell>
          <cell r="M213">
            <v>117.66037735849058</v>
          </cell>
          <cell r="N213">
            <v>133.19148936170214</v>
          </cell>
          <cell r="O213">
            <v>131.16716545532279</v>
          </cell>
          <cell r="P213">
            <v>169.83669548511045</v>
          </cell>
          <cell r="Q213">
            <v>113.14965560425799</v>
          </cell>
          <cell r="R213">
            <v>119.49152542372883</v>
          </cell>
          <cell r="S213">
            <v>119.35654008438819</v>
          </cell>
          <cell r="T213">
            <v>76.181024215958715</v>
          </cell>
          <cell r="U213">
            <v>111.62409186782283</v>
          </cell>
        </row>
        <row r="214">
          <cell r="B214">
            <v>39241</v>
          </cell>
          <cell r="C214">
            <v>15.75</v>
          </cell>
          <cell r="D214">
            <v>22.19</v>
          </cell>
          <cell r="E214">
            <v>30.66</v>
          </cell>
          <cell r="F214">
            <v>17.82</v>
          </cell>
          <cell r="G214">
            <v>17.86</v>
          </cell>
          <cell r="H214">
            <v>8.59</v>
          </cell>
          <cell r="I214">
            <v>22.44</v>
          </cell>
          <cell r="J214">
            <v>19.45</v>
          </cell>
          <cell r="K214">
            <v>48.730000000000004</v>
          </cell>
          <cell r="M214">
            <v>118.86792452830188</v>
          </cell>
          <cell r="N214">
            <v>134.89361702127661</v>
          </cell>
          <cell r="O214">
            <v>131.0816588285592</v>
          </cell>
          <cell r="P214">
            <v>171.18155619596541</v>
          </cell>
          <cell r="Q214">
            <v>111.83469004383217</v>
          </cell>
          <cell r="R214">
            <v>121.32768361581921</v>
          </cell>
          <cell r="S214">
            <v>118.35443037974684</v>
          </cell>
          <cell r="T214">
            <v>77.213179833267162</v>
          </cell>
          <cell r="U214">
            <v>114.2020154675416</v>
          </cell>
        </row>
        <row r="215">
          <cell r="B215">
            <v>39244</v>
          </cell>
          <cell r="C215">
            <v>15.73</v>
          </cell>
          <cell r="D215">
            <v>22.01</v>
          </cell>
          <cell r="E215">
            <v>30.59</v>
          </cell>
          <cell r="F215">
            <v>18.34</v>
          </cell>
          <cell r="G215">
            <v>17.760000000000002</v>
          </cell>
          <cell r="H215">
            <v>8.6</v>
          </cell>
          <cell r="I215">
            <v>22.56</v>
          </cell>
          <cell r="J215">
            <v>19.309999999999999</v>
          </cell>
          <cell r="K215">
            <v>48.45</v>
          </cell>
          <cell r="M215">
            <v>118.71698113207547</v>
          </cell>
          <cell r="N215">
            <v>133.79939209726444</v>
          </cell>
          <cell r="O215">
            <v>130.78238563488671</v>
          </cell>
          <cell r="P215">
            <v>176.17675312199808</v>
          </cell>
          <cell r="Q215">
            <v>111.20851596743894</v>
          </cell>
          <cell r="R215">
            <v>121.46892655367232</v>
          </cell>
          <cell r="S215">
            <v>118.98734177215189</v>
          </cell>
          <cell r="T215">
            <v>76.657403731639533</v>
          </cell>
          <cell r="U215">
            <v>113.54581673306774</v>
          </cell>
        </row>
        <row r="216">
          <cell r="B216">
            <v>39245</v>
          </cell>
          <cell r="C216">
            <v>15.600000000000001</v>
          </cell>
          <cell r="D216">
            <v>21.92</v>
          </cell>
          <cell r="E216">
            <v>30.55</v>
          </cell>
          <cell r="F216">
            <v>18.68</v>
          </cell>
          <cell r="G216">
            <v>17.72</v>
          </cell>
          <cell r="H216">
            <v>8.69</v>
          </cell>
          <cell r="I216">
            <v>22.34</v>
          </cell>
          <cell r="J216">
            <v>19.010000000000002</v>
          </cell>
          <cell r="K216">
            <v>47.34</v>
          </cell>
          <cell r="M216">
            <v>117.7358490566038</v>
          </cell>
          <cell r="N216">
            <v>133.25227963525836</v>
          </cell>
          <cell r="O216">
            <v>130.61137238135956</v>
          </cell>
          <cell r="P216">
            <v>179.44284341978866</v>
          </cell>
          <cell r="Q216">
            <v>110.95804633688164</v>
          </cell>
          <cell r="R216">
            <v>122.74011299435028</v>
          </cell>
          <cell r="S216">
            <v>117.82700421940928</v>
          </cell>
          <cell r="T216">
            <v>75.46645494243748</v>
          </cell>
          <cell r="U216">
            <v>110.94445746426061</v>
          </cell>
        </row>
        <row r="217">
          <cell r="B217">
            <v>39246</v>
          </cell>
          <cell r="C217">
            <v>15.72</v>
          </cell>
          <cell r="D217">
            <v>22.01</v>
          </cell>
          <cell r="E217">
            <v>30.43</v>
          </cell>
          <cell r="F217">
            <v>19.04</v>
          </cell>
          <cell r="G217">
            <v>18.07</v>
          </cell>
          <cell r="H217">
            <v>9.09</v>
          </cell>
          <cell r="I217">
            <v>22.81</v>
          </cell>
          <cell r="J217">
            <v>19.22</v>
          </cell>
          <cell r="K217">
            <v>47.61</v>
          </cell>
          <cell r="M217">
            <v>118.64150943396228</v>
          </cell>
          <cell r="N217">
            <v>133.79939209726444</v>
          </cell>
          <cell r="O217">
            <v>130.09833262077811</v>
          </cell>
          <cell r="P217">
            <v>182.90105667627282</v>
          </cell>
          <cell r="Q217">
            <v>113.14965560425799</v>
          </cell>
          <cell r="R217">
            <v>128.38983050847457</v>
          </cell>
          <cell r="S217">
            <v>120.30590717299576</v>
          </cell>
          <cell r="T217">
            <v>76.300119094878909</v>
          </cell>
          <cell r="U217">
            <v>111.57722052964611</v>
          </cell>
        </row>
        <row r="218">
          <cell r="B218">
            <v>39247</v>
          </cell>
          <cell r="C218">
            <v>15.68</v>
          </cell>
          <cell r="D218">
            <v>22.05</v>
          </cell>
          <cell r="E218">
            <v>30.6</v>
          </cell>
          <cell r="F218">
            <v>17.240000000000002</v>
          </cell>
          <cell r="G218">
            <v>18.09</v>
          </cell>
          <cell r="H218">
            <v>9.2900000000000009</v>
          </cell>
          <cell r="I218">
            <v>22.62</v>
          </cell>
          <cell r="J218">
            <v>19.46</v>
          </cell>
          <cell r="K218">
            <v>48.24</v>
          </cell>
          <cell r="M218">
            <v>118.33962264150944</v>
          </cell>
          <cell r="N218">
            <v>134.04255319148936</v>
          </cell>
          <cell r="O218">
            <v>130.82513894826852</v>
          </cell>
          <cell r="P218">
            <v>165.60999039385209</v>
          </cell>
          <cell r="Q218">
            <v>113.27489041953662</v>
          </cell>
          <cell r="R218">
            <v>131.21468926553675</v>
          </cell>
          <cell r="S218">
            <v>119.30379746835442</v>
          </cell>
          <cell r="T218">
            <v>77.252878126240574</v>
          </cell>
          <cell r="U218">
            <v>113.05366768221232</v>
          </cell>
        </row>
        <row r="219">
          <cell r="B219">
            <v>39248</v>
          </cell>
          <cell r="C219">
            <v>15.780000000000001</v>
          </cell>
          <cell r="D219">
            <v>22.51</v>
          </cell>
          <cell r="E219">
            <v>30.62</v>
          </cell>
          <cell r="F219">
            <v>18</v>
          </cell>
          <cell r="G219">
            <v>18.350000000000001</v>
          </cell>
          <cell r="H219">
            <v>9.23</v>
          </cell>
          <cell r="I219">
            <v>23.18</v>
          </cell>
          <cell r="J219">
            <v>20.14</v>
          </cell>
          <cell r="K219">
            <v>49.25</v>
          </cell>
          <cell r="M219">
            <v>119.09433962264151</v>
          </cell>
          <cell r="N219">
            <v>136.838905775076</v>
          </cell>
          <cell r="O219">
            <v>130.91064557503208</v>
          </cell>
          <cell r="P219">
            <v>172.91066282420749</v>
          </cell>
          <cell r="Q219">
            <v>114.90294301815905</v>
          </cell>
          <cell r="R219">
            <v>130.36723163841808</v>
          </cell>
          <cell r="S219">
            <v>122.25738396624473</v>
          </cell>
          <cell r="T219">
            <v>79.952362048431908</v>
          </cell>
          <cell r="U219">
            <v>115.42067026013592</v>
          </cell>
        </row>
        <row r="220">
          <cell r="B220">
            <v>39251</v>
          </cell>
          <cell r="C220">
            <v>15.620000000000001</v>
          </cell>
          <cell r="D220">
            <v>23.150100000000002</v>
          </cell>
          <cell r="E220">
            <v>30.63</v>
          </cell>
          <cell r="F220">
            <v>17.86</v>
          </cell>
          <cell r="G220">
            <v>18.36</v>
          </cell>
          <cell r="H220">
            <v>9.09</v>
          </cell>
          <cell r="I220">
            <v>23.44</v>
          </cell>
          <cell r="J220">
            <v>21.06</v>
          </cell>
          <cell r="K220">
            <v>48.84</v>
          </cell>
          <cell r="M220">
            <v>117.88679245283021</v>
          </cell>
          <cell r="N220">
            <v>140.73009118541034</v>
          </cell>
          <cell r="O220">
            <v>130.95339888841383</v>
          </cell>
          <cell r="P220">
            <v>171.56580211335253</v>
          </cell>
          <cell r="Q220">
            <v>114.96556042579837</v>
          </cell>
          <cell r="R220">
            <v>128.38983050847457</v>
          </cell>
          <cell r="S220">
            <v>123.62869198312237</v>
          </cell>
          <cell r="T220">
            <v>83.604605001984908</v>
          </cell>
          <cell r="U220">
            <v>114.45980782751349</v>
          </cell>
        </row>
        <row r="221">
          <cell r="B221">
            <v>39252</v>
          </cell>
          <cell r="C221">
            <v>15.42</v>
          </cell>
          <cell r="D221">
            <v>23.11</v>
          </cell>
          <cell r="E221">
            <v>30.650000000000002</v>
          </cell>
          <cell r="F221">
            <v>17.54</v>
          </cell>
          <cell r="G221">
            <v>18.29</v>
          </cell>
          <cell r="H221">
            <v>8.8309999999999995</v>
          </cell>
          <cell r="I221">
            <v>23.54</v>
          </cell>
          <cell r="J221">
            <v>21.18</v>
          </cell>
          <cell r="K221">
            <v>48.89</v>
          </cell>
          <cell r="M221">
            <v>116.37735849056602</v>
          </cell>
          <cell r="N221">
            <v>140.48632218844986</v>
          </cell>
          <cell r="O221">
            <v>131.03890551517742</v>
          </cell>
          <cell r="P221">
            <v>168.49183477425552</v>
          </cell>
          <cell r="Q221">
            <v>114.5272385723231</v>
          </cell>
          <cell r="R221">
            <v>124.73163841807909</v>
          </cell>
          <cell r="S221">
            <v>124.15611814345991</v>
          </cell>
          <cell r="T221">
            <v>84.08098451766574</v>
          </cell>
          <cell r="U221">
            <v>114.57698617295524</v>
          </cell>
        </row>
        <row r="222">
          <cell r="B222">
            <v>39253</v>
          </cell>
          <cell r="C222">
            <v>15.84</v>
          </cell>
          <cell r="D222">
            <v>22.61</v>
          </cell>
          <cell r="E222">
            <v>30.57</v>
          </cell>
          <cell r="F222">
            <v>17.39</v>
          </cell>
          <cell r="G222">
            <v>17.850000000000001</v>
          </cell>
          <cell r="H222">
            <v>8.8000000000000007</v>
          </cell>
          <cell r="I222">
            <v>23.39</v>
          </cell>
          <cell r="J222">
            <v>20.53</v>
          </cell>
          <cell r="K222">
            <v>49.79</v>
          </cell>
          <cell r="M222">
            <v>119.54716981132077</v>
          </cell>
          <cell r="N222">
            <v>137.44680851063831</v>
          </cell>
          <cell r="O222">
            <v>130.69687900812312</v>
          </cell>
          <cell r="P222">
            <v>167.0509125840538</v>
          </cell>
          <cell r="Q222">
            <v>111.77207263619286</v>
          </cell>
          <cell r="R222">
            <v>124.29378531073448</v>
          </cell>
          <cell r="S222">
            <v>123.3649789029536</v>
          </cell>
          <cell r="T222">
            <v>81.500595474394601</v>
          </cell>
          <cell r="U222">
            <v>116.68619639090696</v>
          </cell>
        </row>
        <row r="223">
          <cell r="B223">
            <v>39254</v>
          </cell>
          <cell r="C223">
            <v>15.76</v>
          </cell>
          <cell r="D223">
            <v>22.580000000000002</v>
          </cell>
          <cell r="E223">
            <v>30.55</v>
          </cell>
          <cell r="F223">
            <v>17.330000000000002</v>
          </cell>
          <cell r="G223">
            <v>17.89</v>
          </cell>
          <cell r="H223">
            <v>9</v>
          </cell>
          <cell r="I223">
            <v>23.45</v>
          </cell>
          <cell r="J223">
            <v>20.97</v>
          </cell>
          <cell r="K223">
            <v>51.38</v>
          </cell>
          <cell r="M223">
            <v>118.9433962264151</v>
          </cell>
          <cell r="N223">
            <v>137.26443768996964</v>
          </cell>
          <cell r="O223">
            <v>130.61137238135956</v>
          </cell>
          <cell r="P223">
            <v>166.47454370797311</v>
          </cell>
          <cell r="Q223">
            <v>112.02254226675015</v>
          </cell>
          <cell r="R223">
            <v>127.11864406779661</v>
          </cell>
          <cell r="S223">
            <v>123.68143459915611</v>
          </cell>
          <cell r="T223">
            <v>83.247320365224283</v>
          </cell>
          <cell r="U223">
            <v>120.41246777595501</v>
          </cell>
        </row>
        <row r="224">
          <cell r="B224">
            <v>39255</v>
          </cell>
          <cell r="C224">
            <v>15.67</v>
          </cell>
          <cell r="D224">
            <v>22.3</v>
          </cell>
          <cell r="E224">
            <v>30.53</v>
          </cell>
          <cell r="F224">
            <v>17.420000000000002</v>
          </cell>
          <cell r="G224">
            <v>17.650000000000002</v>
          </cell>
          <cell r="H224">
            <v>8.870000000000001</v>
          </cell>
          <cell r="I224">
            <v>23.52</v>
          </cell>
          <cell r="J224">
            <v>20.64</v>
          </cell>
          <cell r="K224">
            <v>51.35</v>
          </cell>
          <cell r="M224">
            <v>118.26415094339622</v>
          </cell>
          <cell r="N224">
            <v>135.56231003039514</v>
          </cell>
          <cell r="O224">
            <v>130.525865754596</v>
          </cell>
          <cell r="P224">
            <v>167.33909702209417</v>
          </cell>
          <cell r="Q224">
            <v>110.51972448340639</v>
          </cell>
          <cell r="R224">
            <v>125.28248587570623</v>
          </cell>
          <cell r="S224">
            <v>124.0506329113924</v>
          </cell>
          <cell r="T224">
            <v>81.937276697102021</v>
          </cell>
          <cell r="U224">
            <v>120.34216076868995</v>
          </cell>
        </row>
        <row r="225">
          <cell r="B225">
            <v>39258</v>
          </cell>
          <cell r="C225">
            <v>15.69</v>
          </cell>
          <cell r="D225">
            <v>22.14</v>
          </cell>
          <cell r="E225">
            <v>30.42</v>
          </cell>
          <cell r="F225">
            <v>17.0001</v>
          </cell>
          <cell r="G225">
            <v>17.900000000000002</v>
          </cell>
          <cell r="H225">
            <v>8.9</v>
          </cell>
          <cell r="I225">
            <v>23.5</v>
          </cell>
          <cell r="J225">
            <v>21.01</v>
          </cell>
          <cell r="K225">
            <v>50.61</v>
          </cell>
          <cell r="M225">
            <v>118.41509433962263</v>
          </cell>
          <cell r="N225">
            <v>134.58966565349547</v>
          </cell>
          <cell r="O225">
            <v>130.05557930739633</v>
          </cell>
          <cell r="P225">
            <v>163.30547550432277</v>
          </cell>
          <cell r="Q225">
            <v>112.08515967438947</v>
          </cell>
          <cell r="R225">
            <v>125.70621468926555</v>
          </cell>
          <cell r="S225">
            <v>123.94514767932489</v>
          </cell>
          <cell r="T225">
            <v>83.406113537117903</v>
          </cell>
          <cell r="U225">
            <v>118.60792125615185</v>
          </cell>
        </row>
        <row r="226">
          <cell r="B226">
            <v>39259</v>
          </cell>
          <cell r="C226">
            <v>15.84</v>
          </cell>
          <cell r="D226">
            <v>22.5</v>
          </cell>
          <cell r="E226">
            <v>30.45</v>
          </cell>
          <cell r="F226">
            <v>17.510000000000002</v>
          </cell>
          <cell r="G226">
            <v>17.920000000000002</v>
          </cell>
          <cell r="H226">
            <v>9.02</v>
          </cell>
          <cell r="I226">
            <v>22.94</v>
          </cell>
          <cell r="J226">
            <v>21.29</v>
          </cell>
          <cell r="K226">
            <v>50.02</v>
          </cell>
          <cell r="M226">
            <v>119.54716981132077</v>
          </cell>
          <cell r="N226">
            <v>136.77811550151978</v>
          </cell>
          <cell r="O226">
            <v>130.1838392475417</v>
          </cell>
          <cell r="P226">
            <v>168.20365033621519</v>
          </cell>
          <cell r="Q226">
            <v>112.21039448966815</v>
          </cell>
          <cell r="R226">
            <v>127.40112994350281</v>
          </cell>
          <cell r="S226">
            <v>120.99156118143459</v>
          </cell>
          <cell r="T226">
            <v>84.517665740373161</v>
          </cell>
          <cell r="U226">
            <v>117.22521677993907</v>
          </cell>
        </row>
        <row r="227">
          <cell r="B227">
            <v>39260</v>
          </cell>
          <cell r="C227">
            <v>15.84</v>
          </cell>
          <cell r="D227">
            <v>23.59</v>
          </cell>
          <cell r="E227">
            <v>30.330000000000002</v>
          </cell>
          <cell r="F227">
            <v>18.25</v>
          </cell>
          <cell r="G227">
            <v>17.330000000000002</v>
          </cell>
          <cell r="H227">
            <v>9.120000000000001</v>
          </cell>
          <cell r="I227">
            <v>23.06</v>
          </cell>
          <cell r="J227">
            <v>21.97</v>
          </cell>
          <cell r="K227">
            <v>51.230000000000004</v>
          </cell>
          <cell r="M227">
            <v>119.54716981132077</v>
          </cell>
          <cell r="N227">
            <v>143.40425531914894</v>
          </cell>
          <cell r="O227">
            <v>129.67079948696025</v>
          </cell>
          <cell r="P227">
            <v>175.31219980787705</v>
          </cell>
          <cell r="Q227">
            <v>108.51596743894802</v>
          </cell>
          <cell r="R227">
            <v>128.81355932203391</v>
          </cell>
          <cell r="S227">
            <v>121.62447257383965</v>
          </cell>
          <cell r="T227">
            <v>87.217149662564495</v>
          </cell>
          <cell r="U227">
            <v>120.06093273962972</v>
          </cell>
        </row>
        <row r="228">
          <cell r="B228">
            <v>39261</v>
          </cell>
          <cell r="C228">
            <v>15.85</v>
          </cell>
          <cell r="D228">
            <v>23.01</v>
          </cell>
          <cell r="E228">
            <v>30.51</v>
          </cell>
          <cell r="F228">
            <v>18.03</v>
          </cell>
          <cell r="G228">
            <v>17.61</v>
          </cell>
          <cell r="H228">
            <v>9.120000000000001</v>
          </cell>
          <cell r="I228">
            <v>23.03</v>
          </cell>
          <cell r="J228">
            <v>21.45</v>
          </cell>
          <cell r="K228">
            <v>51.64</v>
          </cell>
          <cell r="M228">
            <v>119.62264150943396</v>
          </cell>
          <cell r="N228">
            <v>139.87841945288756</v>
          </cell>
          <cell r="O228">
            <v>130.44035912783241</v>
          </cell>
          <cell r="P228">
            <v>173.19884726224785</v>
          </cell>
          <cell r="Q228">
            <v>110.26925485284909</v>
          </cell>
          <cell r="R228">
            <v>128.81355932203391</v>
          </cell>
          <cell r="S228">
            <v>121.46624472573839</v>
          </cell>
          <cell r="T228">
            <v>85.152838427947586</v>
          </cell>
          <cell r="U228">
            <v>121.02179517225215</v>
          </cell>
        </row>
        <row r="229">
          <cell r="B229">
            <v>39262</v>
          </cell>
          <cell r="C229">
            <v>15.84</v>
          </cell>
          <cell r="D229">
            <v>22.6</v>
          </cell>
          <cell r="E229">
            <v>30.51</v>
          </cell>
          <cell r="F229">
            <v>18.34</v>
          </cell>
          <cell r="G229">
            <v>17.75</v>
          </cell>
          <cell r="H229">
            <v>9.1</v>
          </cell>
          <cell r="I229">
            <v>22.73</v>
          </cell>
          <cell r="J229">
            <v>21.25</v>
          </cell>
          <cell r="K229">
            <v>50.83</v>
          </cell>
          <cell r="M229">
            <v>119.54716981132077</v>
          </cell>
          <cell r="N229">
            <v>137.38601823708208</v>
          </cell>
          <cell r="O229">
            <v>130.44035912783241</v>
          </cell>
          <cell r="P229">
            <v>176.17675312199808</v>
          </cell>
          <cell r="Q229">
            <v>111.14589855979962</v>
          </cell>
          <cell r="R229">
            <v>128.5310734463277</v>
          </cell>
          <cell r="S229">
            <v>119.88396624472573</v>
          </cell>
          <cell r="T229">
            <v>84.358872568479555</v>
          </cell>
          <cell r="U229">
            <v>119.1235059760956</v>
          </cell>
        </row>
        <row r="230">
          <cell r="B230">
            <v>39265</v>
          </cell>
          <cell r="C230">
            <v>15.77</v>
          </cell>
          <cell r="D230">
            <v>22.42</v>
          </cell>
          <cell r="E230">
            <v>30.57</v>
          </cell>
          <cell r="F230">
            <v>17.900000000000002</v>
          </cell>
          <cell r="G230">
            <v>17.63</v>
          </cell>
          <cell r="H230">
            <v>9</v>
          </cell>
          <cell r="I230">
            <v>22.700000000000003</v>
          </cell>
          <cell r="J230">
            <v>24.22</v>
          </cell>
          <cell r="K230">
            <v>51.1</v>
          </cell>
          <cell r="M230">
            <v>119.01886792452829</v>
          </cell>
          <cell r="N230">
            <v>136.29179331306995</v>
          </cell>
          <cell r="O230">
            <v>130.69687900812312</v>
          </cell>
          <cell r="P230">
            <v>171.95004803073971</v>
          </cell>
          <cell r="Q230">
            <v>110.39448966812773</v>
          </cell>
          <cell r="R230">
            <v>127.11864406779661</v>
          </cell>
          <cell r="S230">
            <v>119.72573839662448</v>
          </cell>
          <cell r="T230">
            <v>96.149265581579982</v>
          </cell>
          <cell r="U230">
            <v>119.75626904148113</v>
          </cell>
        </row>
        <row r="231">
          <cell r="B231">
            <v>39266</v>
          </cell>
          <cell r="C231">
            <v>15.600000000000001</v>
          </cell>
          <cell r="D231">
            <v>22.41</v>
          </cell>
          <cell r="E231">
            <v>30.61</v>
          </cell>
          <cell r="F231">
            <v>17.670000000000002</v>
          </cell>
          <cell r="G231">
            <v>17.670000000000002</v>
          </cell>
          <cell r="H231">
            <v>8.9700000000000006</v>
          </cell>
          <cell r="I231">
            <v>22.86</v>
          </cell>
          <cell r="J231">
            <v>24.19</v>
          </cell>
          <cell r="K231">
            <v>51.27</v>
          </cell>
          <cell r="M231">
            <v>117.7358490566038</v>
          </cell>
          <cell r="N231">
            <v>136.23100303951367</v>
          </cell>
          <cell r="O231">
            <v>130.86789226165027</v>
          </cell>
          <cell r="P231">
            <v>169.74063400576372</v>
          </cell>
          <cell r="Q231">
            <v>110.64495929868502</v>
          </cell>
          <cell r="R231">
            <v>126.6949152542373</v>
          </cell>
          <cell r="S231">
            <v>120.56962025316456</v>
          </cell>
          <cell r="T231">
            <v>96.030170702659788</v>
          </cell>
          <cell r="U231">
            <v>120.15467541598312</v>
          </cell>
        </row>
        <row r="232">
          <cell r="B232">
            <v>39267</v>
          </cell>
          <cell r="C232">
            <v>15.600000000000001</v>
          </cell>
          <cell r="D232">
            <v>22.41</v>
          </cell>
          <cell r="E232">
            <v>30.61</v>
          </cell>
          <cell r="F232">
            <v>17.670000000000002</v>
          </cell>
          <cell r="G232">
            <v>17.670000000000002</v>
          </cell>
          <cell r="H232">
            <v>8.9700000000000006</v>
          </cell>
          <cell r="I232">
            <v>22.86</v>
          </cell>
          <cell r="J232">
            <v>24.19</v>
          </cell>
          <cell r="K232">
            <v>51.27</v>
          </cell>
          <cell r="M232">
            <v>117.7358490566038</v>
          </cell>
          <cell r="N232">
            <v>136.23100303951367</v>
          </cell>
          <cell r="O232">
            <v>130.86789226165027</v>
          </cell>
          <cell r="P232">
            <v>169.74063400576372</v>
          </cell>
          <cell r="Q232">
            <v>110.64495929868502</v>
          </cell>
          <cell r="R232">
            <v>126.6949152542373</v>
          </cell>
          <cell r="S232">
            <v>120.56962025316456</v>
          </cell>
          <cell r="T232">
            <v>96.030170702659788</v>
          </cell>
          <cell r="U232">
            <v>120.15467541598312</v>
          </cell>
        </row>
        <row r="233">
          <cell r="B233">
            <v>39268</v>
          </cell>
          <cell r="C233">
            <v>15.89</v>
          </cell>
          <cell r="D233">
            <v>22.27</v>
          </cell>
          <cell r="E233">
            <v>30.61</v>
          </cell>
          <cell r="F233">
            <v>18.350000000000001</v>
          </cell>
          <cell r="G233">
            <v>17.53</v>
          </cell>
          <cell r="H233">
            <v>9.0500000000000007</v>
          </cell>
          <cell r="I233">
            <v>23.01</v>
          </cell>
          <cell r="J233">
            <v>24.1</v>
          </cell>
          <cell r="K233">
            <v>51.21</v>
          </cell>
          <cell r="M233">
            <v>119.9245283018868</v>
          </cell>
          <cell r="N233">
            <v>135.37993920972644</v>
          </cell>
          <cell r="O233">
            <v>130.86789226165027</v>
          </cell>
          <cell r="P233">
            <v>176.27281460134486</v>
          </cell>
          <cell r="Q233">
            <v>109.76831559173451</v>
          </cell>
          <cell r="R233">
            <v>127.82485875706216</v>
          </cell>
          <cell r="S233">
            <v>121.36075949367088</v>
          </cell>
          <cell r="T233">
            <v>95.672886065899164</v>
          </cell>
          <cell r="U233">
            <v>120.01406140145301</v>
          </cell>
        </row>
        <row r="234">
          <cell r="B234">
            <v>39269</v>
          </cell>
          <cell r="C234">
            <v>15.75</v>
          </cell>
          <cell r="D234">
            <v>22.29</v>
          </cell>
          <cell r="E234">
            <v>30.69</v>
          </cell>
          <cell r="F234">
            <v>18.3</v>
          </cell>
          <cell r="G234">
            <v>17.28</v>
          </cell>
          <cell r="H234">
            <v>9.06</v>
          </cell>
          <cell r="I234">
            <v>22.34</v>
          </cell>
          <cell r="J234">
            <v>24.21</v>
          </cell>
          <cell r="K234">
            <v>51.400000000000006</v>
          </cell>
          <cell r="M234">
            <v>118.86792452830188</v>
          </cell>
          <cell r="N234">
            <v>135.50151975683892</v>
          </cell>
          <cell r="O234">
            <v>131.20991876870457</v>
          </cell>
          <cell r="P234">
            <v>175.79250720461096</v>
          </cell>
          <cell r="Q234">
            <v>108.20288040075141</v>
          </cell>
          <cell r="R234">
            <v>127.96610169491527</v>
          </cell>
          <cell r="S234">
            <v>117.82700421940928</v>
          </cell>
          <cell r="T234">
            <v>96.109567288606584</v>
          </cell>
          <cell r="U234">
            <v>120.45933911413171</v>
          </cell>
        </row>
        <row r="235">
          <cell r="B235">
            <v>39272</v>
          </cell>
          <cell r="C235">
            <v>15.610000000000001</v>
          </cell>
          <cell r="D235">
            <v>22.200000000000003</v>
          </cell>
          <cell r="E235">
            <v>30.810000000000002</v>
          </cell>
          <cell r="F235">
            <v>18.47</v>
          </cell>
          <cell r="G235">
            <v>17.2</v>
          </cell>
          <cell r="H235">
            <v>9.08</v>
          </cell>
          <cell r="I235">
            <v>22.23</v>
          </cell>
          <cell r="J235">
            <v>24.13</v>
          </cell>
          <cell r="K235">
            <v>51.28</v>
          </cell>
          <cell r="M235">
            <v>117.81132075471699</v>
          </cell>
          <cell r="N235">
            <v>134.95440729483286</v>
          </cell>
          <cell r="O235">
            <v>131.72295852928602</v>
          </cell>
          <cell r="P235">
            <v>177.42555235350622</v>
          </cell>
          <cell r="Q235">
            <v>107.7019411396368</v>
          </cell>
          <cell r="R235">
            <v>128.24858757062148</v>
          </cell>
          <cell r="S235">
            <v>117.24683544303798</v>
          </cell>
          <cell r="T235">
            <v>95.791980944819372</v>
          </cell>
          <cell r="U235">
            <v>120.17811108507148</v>
          </cell>
        </row>
        <row r="236">
          <cell r="B236">
            <v>39273</v>
          </cell>
          <cell r="C236">
            <v>15.02</v>
          </cell>
          <cell r="D236">
            <v>21.6</v>
          </cell>
          <cell r="E236">
            <v>30.84</v>
          </cell>
          <cell r="F236">
            <v>18.420000000000002</v>
          </cell>
          <cell r="G236">
            <v>16.98</v>
          </cell>
          <cell r="H236">
            <v>9</v>
          </cell>
          <cell r="I236">
            <v>21.69</v>
          </cell>
          <cell r="J236">
            <v>23.94</v>
          </cell>
          <cell r="K236">
            <v>50.01</v>
          </cell>
          <cell r="M236">
            <v>113.35849056603773</v>
          </cell>
          <cell r="N236">
            <v>131.30699088145897</v>
          </cell>
          <cell r="O236">
            <v>131.85121846943139</v>
          </cell>
          <cell r="P236">
            <v>176.94524495677234</v>
          </cell>
          <cell r="Q236">
            <v>106.32435817157169</v>
          </cell>
          <cell r="R236">
            <v>127.11864406779661</v>
          </cell>
          <cell r="S236">
            <v>114.3987341772152</v>
          </cell>
          <cell r="T236">
            <v>95.037713378324725</v>
          </cell>
          <cell r="U236">
            <v>117.20178111085072</v>
          </cell>
        </row>
        <row r="237">
          <cell r="B237">
            <v>39274</v>
          </cell>
          <cell r="C237">
            <v>15.100000000000001</v>
          </cell>
          <cell r="D237">
            <v>21.25</v>
          </cell>
          <cell r="E237">
            <v>30.85</v>
          </cell>
          <cell r="F237">
            <v>18.5</v>
          </cell>
          <cell r="G237">
            <v>17.07</v>
          </cell>
          <cell r="H237">
            <v>8.86</v>
          </cell>
          <cell r="I237">
            <v>21.68</v>
          </cell>
          <cell r="J237">
            <v>23.97</v>
          </cell>
          <cell r="K237">
            <v>50.15</v>
          </cell>
          <cell r="M237">
            <v>113.96226415094341</v>
          </cell>
          <cell r="N237">
            <v>129.17933130699089</v>
          </cell>
          <cell r="O237">
            <v>131.89397178281317</v>
          </cell>
          <cell r="P237">
            <v>177.71373679154658</v>
          </cell>
          <cell r="Q237">
            <v>106.88791484032561</v>
          </cell>
          <cell r="R237">
            <v>125.14124293785309</v>
          </cell>
          <cell r="S237">
            <v>114.34599156118144</v>
          </cell>
          <cell r="T237">
            <v>95.156808257244933</v>
          </cell>
          <cell r="U237">
            <v>117.52988047808763</v>
          </cell>
        </row>
        <row r="238">
          <cell r="B238">
            <v>39275</v>
          </cell>
          <cell r="C238">
            <v>15.22</v>
          </cell>
          <cell r="D238">
            <v>21.39</v>
          </cell>
          <cell r="E238">
            <v>30.91</v>
          </cell>
          <cell r="F238">
            <v>18.330000000000002</v>
          </cell>
          <cell r="G238">
            <v>17.3</v>
          </cell>
          <cell r="H238">
            <v>9.15</v>
          </cell>
          <cell r="I238">
            <v>22.14</v>
          </cell>
          <cell r="J238">
            <v>24.16</v>
          </cell>
          <cell r="K238">
            <v>51.18</v>
          </cell>
          <cell r="M238">
            <v>114.8679245283019</v>
          </cell>
          <cell r="N238">
            <v>130.03039513677811</v>
          </cell>
          <cell r="O238">
            <v>132.15049166310388</v>
          </cell>
          <cell r="P238">
            <v>176.08069164265132</v>
          </cell>
          <cell r="Q238">
            <v>108.32811521603006</v>
          </cell>
          <cell r="R238">
            <v>129.23728813559322</v>
          </cell>
          <cell r="S238">
            <v>116.77215189873418</v>
          </cell>
          <cell r="T238">
            <v>95.91107582373958</v>
          </cell>
          <cell r="U238">
            <v>119.94375439418793</v>
          </cell>
        </row>
        <row r="239">
          <cell r="B239">
            <v>39276</v>
          </cell>
          <cell r="C239">
            <v>14.96</v>
          </cell>
          <cell r="D239">
            <v>21.37</v>
          </cell>
          <cell r="E239">
            <v>30.85</v>
          </cell>
          <cell r="F239">
            <v>18.47</v>
          </cell>
          <cell r="G239">
            <v>17.28</v>
          </cell>
          <cell r="H239">
            <v>9.120000000000001</v>
          </cell>
          <cell r="I239">
            <v>22.17</v>
          </cell>
          <cell r="J239">
            <v>24.09</v>
          </cell>
          <cell r="K239">
            <v>51.550000000000004</v>
          </cell>
          <cell r="M239">
            <v>112.9056603773585</v>
          </cell>
          <cell r="N239">
            <v>129.90881458966567</v>
          </cell>
          <cell r="O239">
            <v>131.89397178281317</v>
          </cell>
          <cell r="P239">
            <v>177.42555235350622</v>
          </cell>
          <cell r="Q239">
            <v>108.20288040075141</v>
          </cell>
          <cell r="R239">
            <v>128.81355932203391</v>
          </cell>
          <cell r="S239">
            <v>116.93037974683544</v>
          </cell>
          <cell r="T239">
            <v>95.633187772925751</v>
          </cell>
          <cell r="U239">
            <v>120.810874150457</v>
          </cell>
        </row>
        <row r="240">
          <cell r="B240">
            <v>39279</v>
          </cell>
          <cell r="C240">
            <v>14.620000000000001</v>
          </cell>
          <cell r="D240">
            <v>20.76</v>
          </cell>
          <cell r="E240">
            <v>30.85</v>
          </cell>
          <cell r="F240">
            <v>18.34</v>
          </cell>
          <cell r="G240">
            <v>17.18</v>
          </cell>
          <cell r="H240">
            <v>9.09</v>
          </cell>
          <cell r="I240">
            <v>21.73</v>
          </cell>
          <cell r="J240">
            <v>23.93</v>
          </cell>
          <cell r="K240">
            <v>51.35</v>
          </cell>
          <cell r="M240">
            <v>110.33962264150945</v>
          </cell>
          <cell r="N240">
            <v>126.20060790273557</v>
          </cell>
          <cell r="O240">
            <v>131.89397178281317</v>
          </cell>
          <cell r="P240">
            <v>176.17675312199808</v>
          </cell>
          <cell r="Q240">
            <v>107.57670632435816</v>
          </cell>
          <cell r="R240">
            <v>128.38983050847457</v>
          </cell>
          <cell r="S240">
            <v>114.60970464135021</v>
          </cell>
          <cell r="T240">
            <v>94.998015085351327</v>
          </cell>
          <cell r="U240">
            <v>120.34216076868995</v>
          </cell>
        </row>
        <row r="241">
          <cell r="B241">
            <v>39280</v>
          </cell>
          <cell r="C241">
            <v>14.69</v>
          </cell>
          <cell r="D241">
            <v>20.66</v>
          </cell>
          <cell r="E241">
            <v>30.86</v>
          </cell>
          <cell r="F241">
            <v>17.72</v>
          </cell>
          <cell r="G241">
            <v>17.22</v>
          </cell>
          <cell r="H241">
            <v>9.06</v>
          </cell>
          <cell r="I241">
            <v>21.94</v>
          </cell>
          <cell r="J241">
            <v>23.96</v>
          </cell>
          <cell r="K241">
            <v>51.06</v>
          </cell>
          <cell r="M241">
            <v>110.86792452830187</v>
          </cell>
          <cell r="N241">
            <v>125.59270516717326</v>
          </cell>
          <cell r="O241">
            <v>131.93672509619495</v>
          </cell>
          <cell r="P241">
            <v>170.2209414024976</v>
          </cell>
          <cell r="Q241">
            <v>107.82717595491545</v>
          </cell>
          <cell r="R241">
            <v>127.96610169491527</v>
          </cell>
          <cell r="S241">
            <v>115.71729957805907</v>
          </cell>
          <cell r="T241">
            <v>95.117109964271535</v>
          </cell>
          <cell r="U241">
            <v>119.66252636512773</v>
          </cell>
        </row>
        <row r="242">
          <cell r="B242">
            <v>39281</v>
          </cell>
          <cell r="C242">
            <v>14.59</v>
          </cell>
          <cell r="D242">
            <v>20.59</v>
          </cell>
          <cell r="E242">
            <v>30.89</v>
          </cell>
          <cell r="F242">
            <v>17.27</v>
          </cell>
          <cell r="G242">
            <v>17.100000000000001</v>
          </cell>
          <cell r="H242">
            <v>9.26</v>
          </cell>
          <cell r="I242">
            <v>21.8</v>
          </cell>
          <cell r="J242">
            <v>24.12</v>
          </cell>
          <cell r="K242">
            <v>50.89</v>
          </cell>
          <cell r="M242">
            <v>110.11320754716979</v>
          </cell>
          <cell r="N242">
            <v>125.16717325227964</v>
          </cell>
          <cell r="O242">
            <v>132.06498503634032</v>
          </cell>
          <cell r="P242">
            <v>165.89817483189239</v>
          </cell>
          <cell r="Q242">
            <v>107.07576706324357</v>
          </cell>
          <cell r="R242">
            <v>130.79096045197741</v>
          </cell>
          <cell r="S242">
            <v>114.9789029535865</v>
          </cell>
          <cell r="T242">
            <v>95.75228265184596</v>
          </cell>
          <cell r="U242">
            <v>119.26411999062574</v>
          </cell>
        </row>
        <row r="243">
          <cell r="B243">
            <v>39282</v>
          </cell>
          <cell r="C243">
            <v>14.61</v>
          </cell>
          <cell r="D243">
            <v>21.46</v>
          </cell>
          <cell r="E243">
            <v>30.85</v>
          </cell>
          <cell r="F243">
            <v>17.61</v>
          </cell>
          <cell r="G243">
            <v>17.11</v>
          </cell>
          <cell r="H243">
            <v>9.16</v>
          </cell>
          <cell r="I243">
            <v>22.07</v>
          </cell>
          <cell r="J243">
            <v>24.13</v>
          </cell>
          <cell r="K243">
            <v>51.01</v>
          </cell>
          <cell r="M243">
            <v>110.26415094339623</v>
          </cell>
          <cell r="N243">
            <v>130.45592705167175</v>
          </cell>
          <cell r="O243">
            <v>131.89397178281317</v>
          </cell>
          <cell r="P243">
            <v>169.164265129683</v>
          </cell>
          <cell r="Q243">
            <v>107.13838447088291</v>
          </cell>
          <cell r="R243">
            <v>129.37853107344631</v>
          </cell>
          <cell r="S243">
            <v>116.40295358649789</v>
          </cell>
          <cell r="T243">
            <v>95.791980944819372</v>
          </cell>
          <cell r="U243">
            <v>119.54534801968595</v>
          </cell>
        </row>
        <row r="244">
          <cell r="B244">
            <v>39283</v>
          </cell>
          <cell r="C244">
            <v>14.61</v>
          </cell>
          <cell r="D244">
            <v>20.72</v>
          </cell>
          <cell r="E244">
            <v>30.86</v>
          </cell>
          <cell r="F244">
            <v>17.809999999999999</v>
          </cell>
          <cell r="G244">
            <v>17.07</v>
          </cell>
          <cell r="H244">
            <v>9.02</v>
          </cell>
          <cell r="I244">
            <v>22</v>
          </cell>
          <cell r="J244">
            <v>23.93</v>
          </cell>
          <cell r="K244">
            <v>50.08</v>
          </cell>
          <cell r="M244">
            <v>110.26415094339623</v>
          </cell>
          <cell r="N244">
            <v>125.95744680851064</v>
          </cell>
          <cell r="O244">
            <v>131.93672509619495</v>
          </cell>
          <cell r="P244">
            <v>171.08549471661863</v>
          </cell>
          <cell r="Q244">
            <v>106.88791484032561</v>
          </cell>
          <cell r="R244">
            <v>127.40112994350281</v>
          </cell>
          <cell r="S244">
            <v>116.03375527426161</v>
          </cell>
          <cell r="T244">
            <v>94.998015085351327</v>
          </cell>
          <cell r="U244">
            <v>117.36583079446919</v>
          </cell>
        </row>
        <row r="245">
          <cell r="B245">
            <v>39286</v>
          </cell>
          <cell r="C245">
            <v>14.56</v>
          </cell>
          <cell r="D245">
            <v>20.86</v>
          </cell>
          <cell r="E245">
            <v>30.85</v>
          </cell>
          <cell r="F245">
            <v>17.89</v>
          </cell>
          <cell r="G245">
            <v>16.98</v>
          </cell>
          <cell r="H245">
            <v>8.89</v>
          </cell>
          <cell r="I245">
            <v>22.13</v>
          </cell>
          <cell r="J245">
            <v>23.92</v>
          </cell>
          <cell r="K245">
            <v>49.96</v>
          </cell>
          <cell r="M245">
            <v>109.88679245283019</v>
          </cell>
          <cell r="N245">
            <v>126.80851063829788</v>
          </cell>
          <cell r="O245">
            <v>131.89397178281317</v>
          </cell>
          <cell r="P245">
            <v>171.85398655139289</v>
          </cell>
          <cell r="Q245">
            <v>106.32435817157169</v>
          </cell>
          <cell r="R245">
            <v>125.56497175141243</v>
          </cell>
          <cell r="S245">
            <v>116.71940928270041</v>
          </cell>
          <cell r="T245">
            <v>94.958316792377929</v>
          </cell>
          <cell r="U245">
            <v>117.08460276540895</v>
          </cell>
        </row>
        <row r="246">
          <cell r="B246">
            <v>39287</v>
          </cell>
          <cell r="C246">
            <v>14.450000000000001</v>
          </cell>
          <cell r="D246">
            <v>20.330000000000002</v>
          </cell>
          <cell r="E246">
            <v>30.51</v>
          </cell>
          <cell r="F246">
            <v>16.79</v>
          </cell>
          <cell r="G246">
            <v>16.7</v>
          </cell>
          <cell r="H246">
            <v>8.8800000000000008</v>
          </cell>
          <cell r="I246">
            <v>21.990000000000002</v>
          </cell>
          <cell r="J246">
            <v>23.84</v>
          </cell>
          <cell r="K246">
            <v>49.28</v>
          </cell>
          <cell r="M246">
            <v>109.0566037735849</v>
          </cell>
          <cell r="N246">
            <v>123.58662613981764</v>
          </cell>
          <cell r="O246">
            <v>130.44035912783241</v>
          </cell>
          <cell r="P246">
            <v>161.28722382324688</v>
          </cell>
          <cell r="Q246">
            <v>104.57107075767063</v>
          </cell>
          <cell r="R246">
            <v>125.42372881355932</v>
          </cell>
          <cell r="S246">
            <v>115.98101265822784</v>
          </cell>
          <cell r="T246">
            <v>94.640730448590702</v>
          </cell>
          <cell r="U246">
            <v>115.49097726740098</v>
          </cell>
        </row>
        <row r="247">
          <cell r="B247">
            <v>39288</v>
          </cell>
          <cell r="C247">
            <v>14.81</v>
          </cell>
          <cell r="D247">
            <v>20.34</v>
          </cell>
          <cell r="E247">
            <v>30.52</v>
          </cell>
          <cell r="F247">
            <v>17.09</v>
          </cell>
          <cell r="G247">
            <v>16.740000000000002</v>
          </cell>
          <cell r="H247">
            <v>8.9</v>
          </cell>
          <cell r="I247">
            <v>21.650000000000002</v>
          </cell>
          <cell r="J247">
            <v>23.81</v>
          </cell>
          <cell r="K247">
            <v>48.89</v>
          </cell>
          <cell r="M247">
            <v>111.77358490566039</v>
          </cell>
          <cell r="N247">
            <v>123.64741641337386</v>
          </cell>
          <cell r="O247">
            <v>130.48311244121419</v>
          </cell>
          <cell r="P247">
            <v>164.16906820365034</v>
          </cell>
          <cell r="Q247">
            <v>104.82154038822793</v>
          </cell>
          <cell r="R247">
            <v>125.70621468926555</v>
          </cell>
          <cell r="S247">
            <v>114.18776371308017</v>
          </cell>
          <cell r="T247">
            <v>94.521635569670494</v>
          </cell>
          <cell r="U247">
            <v>114.57698617295524</v>
          </cell>
        </row>
        <row r="248">
          <cell r="B248">
            <v>39289</v>
          </cell>
          <cell r="C248">
            <v>14.31</v>
          </cell>
          <cell r="D248">
            <v>18.84</v>
          </cell>
          <cell r="E248">
            <v>30.51</v>
          </cell>
          <cell r="F248">
            <v>14.84</v>
          </cell>
          <cell r="G248">
            <v>16.309999999999999</v>
          </cell>
          <cell r="H248">
            <v>8.7100000000000009</v>
          </cell>
          <cell r="I248">
            <v>20.990000000000002</v>
          </cell>
          <cell r="J248">
            <v>23.490000000000002</v>
          </cell>
          <cell r="K248">
            <v>48.7</v>
          </cell>
          <cell r="M248">
            <v>108</v>
          </cell>
          <cell r="N248">
            <v>114.52887537993921</v>
          </cell>
          <cell r="O248">
            <v>130.44035912783241</v>
          </cell>
          <cell r="P248">
            <v>142.5552353506244</v>
          </cell>
          <cell r="Q248">
            <v>102.12899185973698</v>
          </cell>
          <cell r="R248">
            <v>123.02259887005651</v>
          </cell>
          <cell r="S248">
            <v>110.70675105485233</v>
          </cell>
          <cell r="T248">
            <v>93.251290194521644</v>
          </cell>
          <cell r="U248">
            <v>114.13170846027654</v>
          </cell>
        </row>
        <row r="249">
          <cell r="B249">
            <v>39290</v>
          </cell>
          <cell r="C249">
            <v>14.89</v>
          </cell>
          <cell r="D249">
            <v>18.09</v>
          </cell>
          <cell r="E249">
            <v>30.62</v>
          </cell>
          <cell r="F249">
            <v>15.35</v>
          </cell>
          <cell r="G249">
            <v>15.82</v>
          </cell>
          <cell r="H249">
            <v>8.56</v>
          </cell>
          <cell r="I249">
            <v>21.080000000000002</v>
          </cell>
          <cell r="J249">
            <v>23.07</v>
          </cell>
          <cell r="K249">
            <v>46.53</v>
          </cell>
          <cell r="M249">
            <v>112.37735849056605</v>
          </cell>
          <cell r="N249">
            <v>109.96960486322189</v>
          </cell>
          <cell r="O249">
            <v>130.91064557503208</v>
          </cell>
          <cell r="P249">
            <v>147.45437079731028</v>
          </cell>
          <cell r="Q249">
            <v>99.060738885410132</v>
          </cell>
          <cell r="R249">
            <v>120.90395480225989</v>
          </cell>
          <cell r="S249">
            <v>111.18143459915612</v>
          </cell>
          <cell r="T249">
            <v>91.583961889638744</v>
          </cell>
          <cell r="U249">
            <v>109.04616826810405</v>
          </cell>
        </row>
        <row r="250">
          <cell r="B250">
            <v>39293</v>
          </cell>
          <cell r="C250">
            <v>15.02</v>
          </cell>
          <cell r="D250">
            <v>18.87</v>
          </cell>
          <cell r="E250">
            <v>30.61</v>
          </cell>
          <cell r="F250">
            <v>15.02</v>
          </cell>
          <cell r="G250">
            <v>15.75</v>
          </cell>
          <cell r="H250">
            <v>8.8800000000000008</v>
          </cell>
          <cell r="I250">
            <v>20.97</v>
          </cell>
          <cell r="J250">
            <v>23.46</v>
          </cell>
          <cell r="K250">
            <v>48.120000000000005</v>
          </cell>
          <cell r="M250">
            <v>113.35849056603773</v>
          </cell>
          <cell r="N250">
            <v>114.7112462006079</v>
          </cell>
          <cell r="O250">
            <v>130.86789226165027</v>
          </cell>
          <cell r="P250">
            <v>144.28434197886645</v>
          </cell>
          <cell r="Q250">
            <v>98.622417031934873</v>
          </cell>
          <cell r="R250">
            <v>125.42372881355932</v>
          </cell>
          <cell r="S250">
            <v>110.6012658227848</v>
          </cell>
          <cell r="T250">
            <v>93.132195315601436</v>
          </cell>
          <cell r="U250">
            <v>112.77243965315211</v>
          </cell>
        </row>
        <row r="251">
          <cell r="B251">
            <v>39294</v>
          </cell>
          <cell r="C251">
            <v>14.370000000000001</v>
          </cell>
          <cell r="D251">
            <v>18.22</v>
          </cell>
          <cell r="E251">
            <v>30.650000000000002</v>
          </cell>
          <cell r="F251">
            <v>15.8</v>
          </cell>
          <cell r="G251">
            <v>15.46</v>
          </cell>
          <cell r="H251">
            <v>8.7900000000000009</v>
          </cell>
          <cell r="I251">
            <v>20.56</v>
          </cell>
          <cell r="J251">
            <v>23.29</v>
          </cell>
          <cell r="K251">
            <v>48.730000000000004</v>
          </cell>
          <cell r="M251">
            <v>108.45283018867926</v>
          </cell>
          <cell r="N251">
            <v>110.75987841945289</v>
          </cell>
          <cell r="O251">
            <v>131.03890551517742</v>
          </cell>
          <cell r="P251">
            <v>151.77713736791546</v>
          </cell>
          <cell r="Q251">
            <v>96.806512210394487</v>
          </cell>
          <cell r="R251">
            <v>124.15254237288136</v>
          </cell>
          <cell r="S251">
            <v>108.43881856540082</v>
          </cell>
          <cell r="T251">
            <v>92.457324335053585</v>
          </cell>
          <cell r="U251">
            <v>114.2020154675416</v>
          </cell>
        </row>
        <row r="252">
          <cell r="B252">
            <v>39295</v>
          </cell>
          <cell r="C252">
            <v>14.08</v>
          </cell>
          <cell r="D252">
            <v>18.48</v>
          </cell>
          <cell r="E252">
            <v>30.78</v>
          </cell>
          <cell r="F252">
            <v>16</v>
          </cell>
          <cell r="G252">
            <v>15.14</v>
          </cell>
          <cell r="H252">
            <v>9.4</v>
          </cell>
          <cell r="I252">
            <v>20.91</v>
          </cell>
          <cell r="J252">
            <v>23.72</v>
          </cell>
          <cell r="K252">
            <v>50.52</v>
          </cell>
          <cell r="M252">
            <v>106.26415094339623</v>
          </cell>
          <cell r="N252">
            <v>112.3404255319149</v>
          </cell>
          <cell r="O252">
            <v>131.59469858914065</v>
          </cell>
          <cell r="P252">
            <v>153.69836695485111</v>
          </cell>
          <cell r="Q252">
            <v>94.802755165936119</v>
          </cell>
          <cell r="R252">
            <v>132.76836158192091</v>
          </cell>
          <cell r="S252">
            <v>110.28481012658227</v>
          </cell>
          <cell r="T252">
            <v>94.164350932909883</v>
          </cell>
          <cell r="U252">
            <v>118.39700023435668</v>
          </cell>
        </row>
        <row r="253">
          <cell r="B253">
            <v>39296</v>
          </cell>
          <cell r="C253">
            <v>14.67</v>
          </cell>
          <cell r="D253">
            <v>19.25</v>
          </cell>
          <cell r="E253">
            <v>31.04</v>
          </cell>
          <cell r="F253">
            <v>15.92</v>
          </cell>
          <cell r="G253">
            <v>15.59</v>
          </cell>
          <cell r="H253">
            <v>9.49</v>
          </cell>
          <cell r="I253">
            <v>20.650000000000002</v>
          </cell>
          <cell r="J253">
            <v>24</v>
          </cell>
          <cell r="K253">
            <v>51</v>
          </cell>
          <cell r="M253">
            <v>110.71698113207546</v>
          </cell>
          <cell r="N253">
            <v>117.02127659574468</v>
          </cell>
          <cell r="O253">
            <v>132.70628473706711</v>
          </cell>
          <cell r="P253">
            <v>152.92987512007684</v>
          </cell>
          <cell r="Q253">
            <v>97.620538509705696</v>
          </cell>
          <cell r="R253">
            <v>134.03954802259886</v>
          </cell>
          <cell r="S253">
            <v>108.91350210970465</v>
          </cell>
          <cell r="T253">
            <v>95.275903136165141</v>
          </cell>
          <cell r="U253">
            <v>119.52191235059762</v>
          </cell>
        </row>
        <row r="254">
          <cell r="B254">
            <v>39297</v>
          </cell>
          <cell r="C254">
            <v>14.23</v>
          </cell>
          <cell r="D254">
            <v>17.580000000000002</v>
          </cell>
          <cell r="E254">
            <v>30.970000000000002</v>
          </cell>
          <cell r="F254">
            <v>15.57</v>
          </cell>
          <cell r="G254">
            <v>14.94</v>
          </cell>
          <cell r="H254">
            <v>9.1194000000000006</v>
          </cell>
          <cell r="I254">
            <v>19.440000000000001</v>
          </cell>
          <cell r="J254">
            <v>23.05</v>
          </cell>
          <cell r="K254">
            <v>51.02</v>
          </cell>
          <cell r="M254">
            <v>107.39622641509435</v>
          </cell>
          <cell r="N254">
            <v>106.86930091185411</v>
          </cell>
          <cell r="O254">
            <v>132.40701154339462</v>
          </cell>
          <cell r="P254">
            <v>149.56772334293947</v>
          </cell>
          <cell r="Q254">
            <v>93.550407013149652</v>
          </cell>
          <cell r="R254">
            <v>128.80508474576271</v>
          </cell>
          <cell r="S254">
            <v>102.53164556962024</v>
          </cell>
          <cell r="T254">
            <v>91.504565303691948</v>
          </cell>
          <cell r="U254">
            <v>119.56878368877433</v>
          </cell>
        </row>
        <row r="255">
          <cell r="B255">
            <v>39300</v>
          </cell>
          <cell r="C255">
            <v>14.13</v>
          </cell>
          <cell r="D255">
            <v>17.34</v>
          </cell>
          <cell r="E255">
            <v>30.990000000000002</v>
          </cell>
          <cell r="F255">
            <v>13.85</v>
          </cell>
          <cell r="G255">
            <v>14.870000000000001</v>
          </cell>
          <cell r="H255">
            <v>9.120000000000001</v>
          </cell>
          <cell r="I255">
            <v>19.79</v>
          </cell>
          <cell r="J255">
            <v>23.51</v>
          </cell>
          <cell r="K255">
            <v>51.77</v>
          </cell>
          <cell r="M255">
            <v>106.64150943396227</v>
          </cell>
          <cell r="N255">
            <v>105.41033434650456</v>
          </cell>
          <cell r="O255">
            <v>132.49251817015818</v>
          </cell>
          <cell r="P255">
            <v>133.04514889529298</v>
          </cell>
          <cell r="Q255">
            <v>93.112085159674393</v>
          </cell>
          <cell r="R255">
            <v>128.81355932203391</v>
          </cell>
          <cell r="S255">
            <v>104.37763713080169</v>
          </cell>
          <cell r="T255">
            <v>93.33068678046844</v>
          </cell>
          <cell r="U255">
            <v>121.32645887040074</v>
          </cell>
        </row>
        <row r="256">
          <cell r="B256">
            <v>39301</v>
          </cell>
          <cell r="C256">
            <v>13.69</v>
          </cell>
          <cell r="D256">
            <v>17.650000000000002</v>
          </cell>
          <cell r="E256">
            <v>30.990000000000002</v>
          </cell>
          <cell r="F256">
            <v>14.030000000000001</v>
          </cell>
          <cell r="G256">
            <v>15.02</v>
          </cell>
          <cell r="H256">
            <v>9.43</v>
          </cell>
          <cell r="I256">
            <v>19.22</v>
          </cell>
          <cell r="J256">
            <v>23.700000000000003</v>
          </cell>
          <cell r="K256">
            <v>52.76</v>
          </cell>
          <cell r="M256">
            <v>103.32075471698113</v>
          </cell>
          <cell r="N256">
            <v>107.29483282674775</v>
          </cell>
          <cell r="O256">
            <v>132.49251817015818</v>
          </cell>
          <cell r="P256">
            <v>134.77425552353509</v>
          </cell>
          <cell r="Q256">
            <v>94.051346274264233</v>
          </cell>
          <cell r="R256">
            <v>133.19209039548022</v>
          </cell>
          <cell r="S256">
            <v>101.37130801687763</v>
          </cell>
          <cell r="T256">
            <v>94.084954346963087</v>
          </cell>
          <cell r="U256">
            <v>123.64659011014763</v>
          </cell>
        </row>
        <row r="257">
          <cell r="B257">
            <v>39302</v>
          </cell>
          <cell r="C257">
            <v>13.69</v>
          </cell>
          <cell r="D257">
            <v>17.84</v>
          </cell>
          <cell r="E257">
            <v>31.27</v>
          </cell>
          <cell r="F257">
            <v>13.92</v>
          </cell>
          <cell r="G257">
            <v>15.540000000000001</v>
          </cell>
          <cell r="H257">
            <v>9.8800000000000008</v>
          </cell>
          <cell r="I257">
            <v>18</v>
          </cell>
          <cell r="J257">
            <v>23.89</v>
          </cell>
          <cell r="K257">
            <v>53.54</v>
          </cell>
          <cell r="M257">
            <v>103.32075471698113</v>
          </cell>
          <cell r="N257">
            <v>108.44984802431613</v>
          </cell>
          <cell r="O257">
            <v>133.68961094484823</v>
          </cell>
          <cell r="P257">
            <v>133.71757925072046</v>
          </cell>
          <cell r="Q257">
            <v>97.307451471509083</v>
          </cell>
          <cell r="R257">
            <v>139.54802259887006</v>
          </cell>
          <cell r="S257">
            <v>94.936708860759495</v>
          </cell>
          <cell r="T257">
            <v>94.83922191345772</v>
          </cell>
          <cell r="U257">
            <v>125.47457229903914</v>
          </cell>
        </row>
        <row r="258">
          <cell r="B258">
            <v>39303</v>
          </cell>
          <cell r="C258">
            <v>12.91</v>
          </cell>
          <cell r="D258">
            <v>17.36</v>
          </cell>
          <cell r="E258">
            <v>31.27</v>
          </cell>
          <cell r="F258">
            <v>13.8</v>
          </cell>
          <cell r="G258">
            <v>15.99</v>
          </cell>
          <cell r="H258">
            <v>9.43</v>
          </cell>
          <cell r="I258">
            <v>18.830000000000002</v>
          </cell>
          <cell r="J258">
            <v>23.07</v>
          </cell>
          <cell r="K258">
            <v>53.03</v>
          </cell>
          <cell r="M258">
            <v>97.433962264150935</v>
          </cell>
          <cell r="N258">
            <v>105.53191489361701</v>
          </cell>
          <cell r="O258">
            <v>133.68961094484823</v>
          </cell>
          <cell r="P258">
            <v>132.56484149855908</v>
          </cell>
          <cell r="Q258">
            <v>100.12523481527865</v>
          </cell>
          <cell r="R258">
            <v>133.19209039548022</v>
          </cell>
          <cell r="S258">
            <v>99.314345991561183</v>
          </cell>
          <cell r="T258">
            <v>91.583961889638744</v>
          </cell>
          <cell r="U258">
            <v>124.27935317553316</v>
          </cell>
        </row>
        <row r="259">
          <cell r="B259">
            <v>39304</v>
          </cell>
          <cell r="C259">
            <v>13.600000000000001</v>
          </cell>
          <cell r="D259">
            <v>19.38</v>
          </cell>
          <cell r="E259">
            <v>31.27</v>
          </cell>
          <cell r="F259">
            <v>13.76</v>
          </cell>
          <cell r="G259">
            <v>16</v>
          </cell>
          <cell r="H259">
            <v>9.49</v>
          </cell>
          <cell r="I259">
            <v>18.490000000000002</v>
          </cell>
          <cell r="J259">
            <v>23.490000000000002</v>
          </cell>
          <cell r="K259">
            <v>52.88</v>
          </cell>
          <cell r="M259">
            <v>102.64150943396228</v>
          </cell>
          <cell r="N259">
            <v>117.81155015197568</v>
          </cell>
          <cell r="O259">
            <v>133.68961094484823</v>
          </cell>
          <cell r="P259">
            <v>132.18059558117196</v>
          </cell>
          <cell r="Q259">
            <v>100.18785222291797</v>
          </cell>
          <cell r="R259">
            <v>134.03954802259886</v>
          </cell>
          <cell r="S259">
            <v>97.521097046413502</v>
          </cell>
          <cell r="T259">
            <v>93.251290194521644</v>
          </cell>
          <cell r="U259">
            <v>123.92781813920789</v>
          </cell>
        </row>
        <row r="260">
          <cell r="B260">
            <v>39307</v>
          </cell>
          <cell r="C260">
            <v>13.85</v>
          </cell>
          <cell r="D260">
            <v>19.25</v>
          </cell>
          <cell r="E260">
            <v>31.26</v>
          </cell>
          <cell r="F260">
            <v>14.93</v>
          </cell>
          <cell r="G260">
            <v>15.68</v>
          </cell>
          <cell r="H260">
            <v>9.59</v>
          </cell>
          <cell r="I260">
            <v>17.45</v>
          </cell>
          <cell r="J260">
            <v>23.36</v>
          </cell>
          <cell r="K260">
            <v>54.03</v>
          </cell>
          <cell r="M260">
            <v>104.52830188679245</v>
          </cell>
          <cell r="N260">
            <v>117.02127659574468</v>
          </cell>
          <cell r="O260">
            <v>133.64685763146645</v>
          </cell>
          <cell r="P260">
            <v>143.41978866474543</v>
          </cell>
          <cell r="Q260">
            <v>98.184095178459614</v>
          </cell>
          <cell r="R260">
            <v>135.45197740112994</v>
          </cell>
          <cell r="S260">
            <v>92.03586497890295</v>
          </cell>
          <cell r="T260">
            <v>92.735212385867399</v>
          </cell>
          <cell r="U260">
            <v>126.62292008436839</v>
          </cell>
        </row>
        <row r="261">
          <cell r="B261">
            <v>39308</v>
          </cell>
          <cell r="C261">
            <v>13.600000000000001</v>
          </cell>
          <cell r="D261">
            <v>18.260000000000002</v>
          </cell>
          <cell r="E261">
            <v>31.25</v>
          </cell>
          <cell r="F261">
            <v>13.59</v>
          </cell>
          <cell r="G261">
            <v>15.34</v>
          </cell>
          <cell r="H261">
            <v>9.48</v>
          </cell>
          <cell r="I261">
            <v>17.79</v>
          </cell>
          <cell r="J261">
            <v>22.6</v>
          </cell>
          <cell r="K261">
            <v>52.730000000000004</v>
          </cell>
          <cell r="M261">
            <v>102.64150943396228</v>
          </cell>
          <cell r="N261">
            <v>111.00303951367782</v>
          </cell>
          <cell r="O261">
            <v>133.60410431808464</v>
          </cell>
          <cell r="P261">
            <v>130.54755043227667</v>
          </cell>
          <cell r="Q261">
            <v>96.055103318722601</v>
          </cell>
          <cell r="R261">
            <v>133.89830508474577</v>
          </cell>
          <cell r="S261">
            <v>93.829113924050617</v>
          </cell>
          <cell r="T261">
            <v>89.718142119888839</v>
          </cell>
          <cell r="U261">
            <v>123.5762831028826</v>
          </cell>
        </row>
        <row r="262">
          <cell r="B262">
            <v>39309</v>
          </cell>
          <cell r="C262">
            <v>13.700000000000001</v>
          </cell>
          <cell r="D262">
            <v>17.900000000000002</v>
          </cell>
          <cell r="E262">
            <v>31.26</v>
          </cell>
          <cell r="F262">
            <v>13.780000000000001</v>
          </cell>
          <cell r="G262">
            <v>15.34</v>
          </cell>
          <cell r="H262">
            <v>9.08</v>
          </cell>
          <cell r="I262">
            <v>17.490000000000002</v>
          </cell>
          <cell r="J262">
            <v>22.16</v>
          </cell>
          <cell r="K262">
            <v>52.7</v>
          </cell>
          <cell r="M262">
            <v>103.39622641509433</v>
          </cell>
          <cell r="N262">
            <v>108.81458966565351</v>
          </cell>
          <cell r="O262">
            <v>133.64685763146645</v>
          </cell>
          <cell r="P262">
            <v>132.37271853986553</v>
          </cell>
          <cell r="Q262">
            <v>96.055103318722601</v>
          </cell>
          <cell r="R262">
            <v>128.24858757062148</v>
          </cell>
          <cell r="S262">
            <v>92.24683544303798</v>
          </cell>
          <cell r="T262">
            <v>87.971417229059142</v>
          </cell>
          <cell r="U262">
            <v>123.50597609561753</v>
          </cell>
        </row>
        <row r="263">
          <cell r="B263">
            <v>39310</v>
          </cell>
          <cell r="C263">
            <v>14.17</v>
          </cell>
          <cell r="D263">
            <v>18.22</v>
          </cell>
          <cell r="E263">
            <v>31.42</v>
          </cell>
          <cell r="F263">
            <v>13.77</v>
          </cell>
          <cell r="G263">
            <v>15.620000000000001</v>
          </cell>
          <cell r="H263">
            <v>8.01</v>
          </cell>
          <cell r="I263">
            <v>18.240000000000002</v>
          </cell>
          <cell r="J263">
            <v>22.79</v>
          </cell>
          <cell r="K263">
            <v>53.59</v>
          </cell>
          <cell r="M263">
            <v>106.94339622641509</v>
          </cell>
          <cell r="N263">
            <v>110.75987841945289</v>
          </cell>
          <cell r="O263">
            <v>134.33091064557502</v>
          </cell>
          <cell r="P263">
            <v>132.27665706051872</v>
          </cell>
          <cell r="Q263">
            <v>97.808390732623678</v>
          </cell>
          <cell r="R263">
            <v>113.13559322033898</v>
          </cell>
          <cell r="S263">
            <v>96.202531645569621</v>
          </cell>
          <cell r="T263">
            <v>90.472409686383486</v>
          </cell>
          <cell r="U263">
            <v>125.5917506444809</v>
          </cell>
        </row>
        <row r="264">
          <cell r="B264">
            <v>39311</v>
          </cell>
          <cell r="C264">
            <v>14.35</v>
          </cell>
          <cell r="D264">
            <v>19.309999999999999</v>
          </cell>
          <cell r="E264">
            <v>31.43</v>
          </cell>
          <cell r="F264">
            <v>13.73</v>
          </cell>
          <cell r="G264">
            <v>16.23</v>
          </cell>
          <cell r="H264">
            <v>8.26</v>
          </cell>
          <cell r="I264">
            <v>18.490000000000002</v>
          </cell>
          <cell r="J264">
            <v>22.96</v>
          </cell>
          <cell r="K264">
            <v>54.900000000000006</v>
          </cell>
          <cell r="M264">
            <v>108.30188679245283</v>
          </cell>
          <cell r="N264">
            <v>117.38601823708206</v>
          </cell>
          <cell r="O264">
            <v>134.37366395895683</v>
          </cell>
          <cell r="P264">
            <v>131.89241114313162</v>
          </cell>
          <cell r="Q264">
            <v>101.62805259862242</v>
          </cell>
          <cell r="R264">
            <v>116.66666666666666</v>
          </cell>
          <cell r="S264">
            <v>97.521097046413502</v>
          </cell>
          <cell r="T264">
            <v>91.147280666931323</v>
          </cell>
          <cell r="U264">
            <v>128.66182329505509</v>
          </cell>
        </row>
      </sheetData>
      <sheetData sheetId="3" refreshError="1"/>
      <sheetData sheetId="4" refreshError="1"/>
      <sheetData sheetId="5">
        <row r="3">
          <cell r="C3" t="str">
            <v>SHEN</v>
          </cell>
        </row>
        <row r="5">
          <cell r="B5" t="str">
            <v>2 Year</v>
          </cell>
        </row>
        <row r="6">
          <cell r="B6" t="str">
            <v>Date</v>
          </cell>
          <cell r="C6" t="str">
            <v>Volume (000s)</v>
          </cell>
          <cell r="D6" t="str">
            <v>Price</v>
          </cell>
        </row>
        <row r="7">
          <cell r="B7">
            <v>38565</v>
          </cell>
          <cell r="C7">
            <v>8.8669999999999991</v>
          </cell>
          <cell r="D7">
            <v>51.96</v>
          </cell>
        </row>
        <row r="8">
          <cell r="B8">
            <v>38566</v>
          </cell>
          <cell r="C8">
            <v>8.2329999999999988</v>
          </cell>
          <cell r="D8">
            <v>51.28</v>
          </cell>
        </row>
        <row r="9">
          <cell r="B9">
            <v>38567</v>
          </cell>
          <cell r="C9">
            <v>12.588999999999999</v>
          </cell>
          <cell r="D9">
            <v>47.72</v>
          </cell>
        </row>
        <row r="10">
          <cell r="B10">
            <v>38568</v>
          </cell>
          <cell r="C10">
            <v>12.851999999999999</v>
          </cell>
          <cell r="D10">
            <v>45.15</v>
          </cell>
        </row>
        <row r="11">
          <cell r="B11">
            <v>38569</v>
          </cell>
          <cell r="C11">
            <v>15.67</v>
          </cell>
          <cell r="D11">
            <v>44.75</v>
          </cell>
        </row>
        <row r="12">
          <cell r="B12">
            <v>38572</v>
          </cell>
          <cell r="C12">
            <v>9.0949999999999989</v>
          </cell>
          <cell r="D12">
            <v>43.96</v>
          </cell>
        </row>
        <row r="13">
          <cell r="B13">
            <v>38573</v>
          </cell>
          <cell r="C13">
            <v>14.015999999999998</v>
          </cell>
          <cell r="D13">
            <v>44.46</v>
          </cell>
        </row>
        <row r="14">
          <cell r="B14">
            <v>38574</v>
          </cell>
          <cell r="C14">
            <v>6.2329999999999997</v>
          </cell>
          <cell r="D14">
            <v>44.13</v>
          </cell>
          <cell r="F14">
            <v>100</v>
          </cell>
        </row>
        <row r="15">
          <cell r="B15">
            <v>38575</v>
          </cell>
          <cell r="C15">
            <v>6.5789999999999997</v>
          </cell>
          <cell r="D15">
            <v>44.6</v>
          </cell>
        </row>
        <row r="16">
          <cell r="B16">
            <v>38576</v>
          </cell>
          <cell r="C16">
            <v>18.512999999999998</v>
          </cell>
          <cell r="D16">
            <v>43.15</v>
          </cell>
        </row>
        <row r="17">
          <cell r="B17">
            <v>38579</v>
          </cell>
          <cell r="C17">
            <v>9.64</v>
          </cell>
          <cell r="D17">
            <v>43.160000000000004</v>
          </cell>
        </row>
        <row r="18">
          <cell r="B18">
            <v>38580</v>
          </cell>
          <cell r="C18">
            <v>8.7469999999999999</v>
          </cell>
          <cell r="D18">
            <v>43.050000000000004</v>
          </cell>
        </row>
        <row r="19">
          <cell r="B19">
            <v>38581</v>
          </cell>
          <cell r="C19">
            <v>4.0939999999999994</v>
          </cell>
          <cell r="D19">
            <v>42.87</v>
          </cell>
        </row>
        <row r="20">
          <cell r="B20">
            <v>38582</v>
          </cell>
          <cell r="C20">
            <v>3.0059999999999998</v>
          </cell>
          <cell r="D20">
            <v>41.42</v>
          </cell>
        </row>
        <row r="21">
          <cell r="B21">
            <v>38583</v>
          </cell>
          <cell r="C21">
            <v>13.414</v>
          </cell>
          <cell r="D21">
            <v>38.54</v>
          </cell>
        </row>
        <row r="22">
          <cell r="B22">
            <v>38586</v>
          </cell>
          <cell r="C22">
            <v>3.7489999999999997</v>
          </cell>
          <cell r="D22">
            <v>38.369999999999997</v>
          </cell>
        </row>
        <row r="23">
          <cell r="B23">
            <v>38587</v>
          </cell>
          <cell r="C23">
            <v>3.786</v>
          </cell>
          <cell r="D23">
            <v>37.53</v>
          </cell>
        </row>
        <row r="24">
          <cell r="B24">
            <v>38588</v>
          </cell>
          <cell r="C24">
            <v>2.3620000000000001</v>
          </cell>
          <cell r="D24">
            <v>37.840000000000003</v>
          </cell>
        </row>
        <row r="25">
          <cell r="B25">
            <v>38589</v>
          </cell>
          <cell r="C25">
            <v>1.5700000000000003</v>
          </cell>
          <cell r="D25">
            <v>37.340000000000003</v>
          </cell>
        </row>
        <row r="26">
          <cell r="B26">
            <v>38590</v>
          </cell>
          <cell r="C26">
            <v>8.798</v>
          </cell>
          <cell r="D26">
            <v>37.19</v>
          </cell>
        </row>
        <row r="27">
          <cell r="B27">
            <v>38593</v>
          </cell>
          <cell r="C27">
            <v>4.1500000000000004</v>
          </cell>
          <cell r="D27">
            <v>38.56</v>
          </cell>
        </row>
        <row r="28">
          <cell r="B28">
            <v>38594</v>
          </cell>
          <cell r="C28">
            <v>2.375</v>
          </cell>
          <cell r="D28">
            <v>38.82</v>
          </cell>
        </row>
        <row r="29">
          <cell r="B29">
            <v>38595</v>
          </cell>
          <cell r="C29">
            <v>4.0920000000000005</v>
          </cell>
          <cell r="D29">
            <v>39.81</v>
          </cell>
        </row>
        <row r="30">
          <cell r="B30">
            <v>38596</v>
          </cell>
          <cell r="C30">
            <v>3.9949999999999992</v>
          </cell>
          <cell r="D30">
            <v>42.38</v>
          </cell>
        </row>
        <row r="31">
          <cell r="B31">
            <v>38597</v>
          </cell>
          <cell r="C31">
            <v>1.9100000000000001</v>
          </cell>
          <cell r="D31">
            <v>42.28</v>
          </cell>
        </row>
        <row r="32">
          <cell r="B32">
            <v>38600</v>
          </cell>
          <cell r="C32">
            <v>1.9100000000000001</v>
          </cell>
          <cell r="D32">
            <v>42.28</v>
          </cell>
        </row>
        <row r="33">
          <cell r="B33">
            <v>38601</v>
          </cell>
          <cell r="C33">
            <v>3.43</v>
          </cell>
          <cell r="D33">
            <v>43.71</v>
          </cell>
        </row>
        <row r="34">
          <cell r="B34">
            <v>38602</v>
          </cell>
          <cell r="C34">
            <v>1.8109999999999999</v>
          </cell>
          <cell r="D34">
            <v>44.300000000000004</v>
          </cell>
        </row>
        <row r="35">
          <cell r="B35">
            <v>38603</v>
          </cell>
          <cell r="C35">
            <v>2.52</v>
          </cell>
          <cell r="D35">
            <v>43.14</v>
          </cell>
        </row>
        <row r="36">
          <cell r="B36">
            <v>38604</v>
          </cell>
          <cell r="C36">
            <v>0.67</v>
          </cell>
          <cell r="D36">
            <v>43.84</v>
          </cell>
        </row>
        <row r="37">
          <cell r="B37">
            <v>38607</v>
          </cell>
          <cell r="C37">
            <v>2.1</v>
          </cell>
          <cell r="D37">
            <v>45.03</v>
          </cell>
        </row>
        <row r="38">
          <cell r="B38">
            <v>38608</v>
          </cell>
          <cell r="C38">
            <v>2.3609999999999998</v>
          </cell>
          <cell r="D38">
            <v>43.82</v>
          </cell>
        </row>
        <row r="39">
          <cell r="B39">
            <v>38609</v>
          </cell>
          <cell r="C39">
            <v>1.7769999999999999</v>
          </cell>
          <cell r="D39">
            <v>42.56</v>
          </cell>
        </row>
        <row r="40">
          <cell r="B40">
            <v>38610</v>
          </cell>
          <cell r="C40">
            <v>7.1719999999999997</v>
          </cell>
          <cell r="D40">
            <v>39.57</v>
          </cell>
        </row>
        <row r="41">
          <cell r="B41">
            <v>38611</v>
          </cell>
          <cell r="C41">
            <v>26.827000000000002</v>
          </cell>
          <cell r="D41">
            <v>40.53</v>
          </cell>
        </row>
        <row r="42">
          <cell r="B42">
            <v>38614</v>
          </cell>
          <cell r="C42">
            <v>2.0500000000000003</v>
          </cell>
          <cell r="D42">
            <v>40.81</v>
          </cell>
        </row>
        <row r="43">
          <cell r="B43">
            <v>38615</v>
          </cell>
          <cell r="C43">
            <v>4.0389999999999997</v>
          </cell>
          <cell r="D43">
            <v>39.83</v>
          </cell>
        </row>
        <row r="44">
          <cell r="B44">
            <v>38616</v>
          </cell>
          <cell r="C44">
            <v>5.1149999999999993</v>
          </cell>
          <cell r="D44">
            <v>38.119999999999997</v>
          </cell>
        </row>
        <row r="45">
          <cell r="B45">
            <v>38617</v>
          </cell>
          <cell r="C45">
            <v>3.4089999999999998</v>
          </cell>
          <cell r="D45">
            <v>38.15</v>
          </cell>
        </row>
        <row r="46">
          <cell r="B46">
            <v>38618</v>
          </cell>
          <cell r="C46">
            <v>0.33700000000000002</v>
          </cell>
          <cell r="D46">
            <v>38.31</v>
          </cell>
        </row>
        <row r="47">
          <cell r="B47">
            <v>38621</v>
          </cell>
          <cell r="C47">
            <v>2.0619999999999998</v>
          </cell>
          <cell r="D47">
            <v>39.44</v>
          </cell>
        </row>
        <row r="48">
          <cell r="B48">
            <v>38622</v>
          </cell>
          <cell r="C48">
            <v>0.8</v>
          </cell>
          <cell r="D48">
            <v>39.06</v>
          </cell>
        </row>
        <row r="49">
          <cell r="B49">
            <v>38623</v>
          </cell>
          <cell r="C49">
            <v>1.7879999999999998</v>
          </cell>
          <cell r="D49">
            <v>38</v>
          </cell>
        </row>
        <row r="50">
          <cell r="B50">
            <v>38624</v>
          </cell>
          <cell r="C50">
            <v>3.754</v>
          </cell>
          <cell r="D50">
            <v>40.29</v>
          </cell>
        </row>
        <row r="51">
          <cell r="B51">
            <v>38625</v>
          </cell>
          <cell r="C51">
            <v>1.8029999999999999</v>
          </cell>
          <cell r="D51">
            <v>41.19</v>
          </cell>
        </row>
        <row r="52">
          <cell r="B52">
            <v>38628</v>
          </cell>
          <cell r="C52">
            <v>0.95199999999999996</v>
          </cell>
          <cell r="D52">
            <v>40.630000000000003</v>
          </cell>
        </row>
        <row r="53">
          <cell r="B53">
            <v>38629</v>
          </cell>
          <cell r="C53">
            <v>0.8839999999999999</v>
          </cell>
          <cell r="D53">
            <v>40.19</v>
          </cell>
        </row>
        <row r="54">
          <cell r="B54">
            <v>38630</v>
          </cell>
          <cell r="C54">
            <v>10.07</v>
          </cell>
          <cell r="D54">
            <v>39.200000000000003</v>
          </cell>
        </row>
        <row r="55">
          <cell r="B55">
            <v>38631</v>
          </cell>
          <cell r="C55">
            <v>4.7609999999999992</v>
          </cell>
          <cell r="D55">
            <v>39.06</v>
          </cell>
        </row>
        <row r="56">
          <cell r="B56">
            <v>38632</v>
          </cell>
          <cell r="C56">
            <v>0.80199999999999994</v>
          </cell>
          <cell r="D56">
            <v>39.71</v>
          </cell>
        </row>
        <row r="57">
          <cell r="B57">
            <v>38635</v>
          </cell>
          <cell r="C57">
            <v>1.3000000000000003</v>
          </cell>
          <cell r="D57">
            <v>38.900000000000006</v>
          </cell>
        </row>
        <row r="58">
          <cell r="B58">
            <v>38636</v>
          </cell>
          <cell r="C58">
            <v>4.7989999999999995</v>
          </cell>
          <cell r="D58">
            <v>38.11</v>
          </cell>
        </row>
        <row r="59">
          <cell r="B59">
            <v>38637</v>
          </cell>
          <cell r="C59">
            <v>4.3149999999999995</v>
          </cell>
          <cell r="D59">
            <v>38.06</v>
          </cell>
        </row>
        <row r="60">
          <cell r="B60">
            <v>38638</v>
          </cell>
          <cell r="C60">
            <v>2.1</v>
          </cell>
          <cell r="D60">
            <v>38.75</v>
          </cell>
        </row>
        <row r="61">
          <cell r="B61">
            <v>38639</v>
          </cell>
          <cell r="C61">
            <v>1.4379999999999999</v>
          </cell>
          <cell r="D61">
            <v>39.32</v>
          </cell>
        </row>
        <row r="62">
          <cell r="B62">
            <v>38642</v>
          </cell>
          <cell r="C62">
            <v>1.75</v>
          </cell>
          <cell r="D62">
            <v>38.14</v>
          </cell>
        </row>
        <row r="63">
          <cell r="B63">
            <v>38643</v>
          </cell>
          <cell r="C63">
            <v>2.1149999999999998</v>
          </cell>
          <cell r="D63">
            <v>38.020000000000003</v>
          </cell>
        </row>
        <row r="64">
          <cell r="B64">
            <v>38644</v>
          </cell>
          <cell r="C64">
            <v>5.9649999999999999</v>
          </cell>
          <cell r="D64">
            <v>38.82</v>
          </cell>
        </row>
        <row r="65">
          <cell r="B65">
            <v>38645</v>
          </cell>
          <cell r="C65">
            <v>1.5</v>
          </cell>
          <cell r="D65">
            <v>38.050000000000004</v>
          </cell>
        </row>
        <row r="66">
          <cell r="B66">
            <v>38646</v>
          </cell>
          <cell r="C66">
            <v>1.4390000000000001</v>
          </cell>
          <cell r="D66">
            <v>39.15</v>
          </cell>
        </row>
        <row r="67">
          <cell r="B67">
            <v>38649</v>
          </cell>
          <cell r="C67">
            <v>2.6049999999999995</v>
          </cell>
          <cell r="D67">
            <v>40.93</v>
          </cell>
        </row>
        <row r="68">
          <cell r="B68">
            <v>38650</v>
          </cell>
          <cell r="C68">
            <v>3</v>
          </cell>
          <cell r="D68">
            <v>41.99</v>
          </cell>
        </row>
        <row r="69">
          <cell r="B69">
            <v>38651</v>
          </cell>
          <cell r="C69">
            <v>0.53399999999999992</v>
          </cell>
          <cell r="D69">
            <v>42.08</v>
          </cell>
        </row>
        <row r="70">
          <cell r="B70">
            <v>38652</v>
          </cell>
          <cell r="C70">
            <v>2.3639999999999999</v>
          </cell>
          <cell r="D70">
            <v>39.85</v>
          </cell>
        </row>
        <row r="71">
          <cell r="B71">
            <v>38653</v>
          </cell>
          <cell r="C71">
            <v>1.8740000000000001</v>
          </cell>
          <cell r="D71">
            <v>40.24</v>
          </cell>
        </row>
        <row r="72">
          <cell r="B72">
            <v>38656</v>
          </cell>
          <cell r="C72">
            <v>4.2829999999999995</v>
          </cell>
          <cell r="D72">
            <v>42.6</v>
          </cell>
        </row>
        <row r="73">
          <cell r="B73">
            <v>38657</v>
          </cell>
          <cell r="C73">
            <v>0.92499999999999993</v>
          </cell>
          <cell r="D73">
            <v>42.57</v>
          </cell>
          <cell r="F73">
            <v>100</v>
          </cell>
        </row>
        <row r="74">
          <cell r="B74">
            <v>38658</v>
          </cell>
          <cell r="C74">
            <v>3.6839999999999997</v>
          </cell>
          <cell r="D74">
            <v>45.26</v>
          </cell>
        </row>
        <row r="75">
          <cell r="B75">
            <v>38659</v>
          </cell>
          <cell r="C75">
            <v>3.9559999999999995</v>
          </cell>
          <cell r="D75">
            <v>45.74</v>
          </cell>
        </row>
        <row r="76">
          <cell r="B76">
            <v>38660</v>
          </cell>
          <cell r="C76">
            <v>1.3179999999999998</v>
          </cell>
          <cell r="D76">
            <v>44.83</v>
          </cell>
        </row>
        <row r="77">
          <cell r="B77">
            <v>38663</v>
          </cell>
          <cell r="C77">
            <v>2.1679999999999997</v>
          </cell>
          <cell r="D77">
            <v>44.95</v>
          </cell>
        </row>
        <row r="78">
          <cell r="B78">
            <v>38664</v>
          </cell>
          <cell r="C78">
            <v>1.5</v>
          </cell>
          <cell r="D78">
            <v>43.75</v>
          </cell>
        </row>
        <row r="79">
          <cell r="B79">
            <v>38665</v>
          </cell>
          <cell r="C79">
            <v>0.60000000000000009</v>
          </cell>
          <cell r="D79">
            <v>43.35</v>
          </cell>
        </row>
        <row r="80">
          <cell r="B80">
            <v>38666</v>
          </cell>
          <cell r="C80">
            <v>4.5229999999999997</v>
          </cell>
          <cell r="D80">
            <v>45.93</v>
          </cell>
        </row>
        <row r="81">
          <cell r="B81">
            <v>38667</v>
          </cell>
          <cell r="C81">
            <v>2.5840000000000001</v>
          </cell>
          <cell r="D81">
            <v>46.5</v>
          </cell>
        </row>
        <row r="82">
          <cell r="B82">
            <v>38670</v>
          </cell>
          <cell r="C82">
            <v>0.7</v>
          </cell>
          <cell r="D82">
            <v>45.83</v>
          </cell>
        </row>
        <row r="83">
          <cell r="B83">
            <v>38671</v>
          </cell>
          <cell r="C83">
            <v>1.28</v>
          </cell>
          <cell r="D83">
            <v>44.28</v>
          </cell>
        </row>
        <row r="84">
          <cell r="B84">
            <v>38672</v>
          </cell>
          <cell r="C84">
            <v>2.4300000000000002</v>
          </cell>
          <cell r="D84">
            <v>43.410000000000004</v>
          </cell>
        </row>
        <row r="85">
          <cell r="B85">
            <v>38673</v>
          </cell>
          <cell r="C85">
            <v>1.54</v>
          </cell>
          <cell r="D85">
            <v>43.39</v>
          </cell>
        </row>
        <row r="86">
          <cell r="B86">
            <v>38674</v>
          </cell>
          <cell r="C86">
            <v>2.552</v>
          </cell>
          <cell r="D86">
            <v>44.730000000000004</v>
          </cell>
        </row>
        <row r="87">
          <cell r="B87">
            <v>38677</v>
          </cell>
          <cell r="C87">
            <v>2.9000000000000004</v>
          </cell>
          <cell r="D87">
            <v>45.24</v>
          </cell>
        </row>
        <row r="88">
          <cell r="B88">
            <v>38678</v>
          </cell>
          <cell r="C88">
            <v>2.3319999999999999</v>
          </cell>
          <cell r="D88">
            <v>44.44</v>
          </cell>
        </row>
        <row r="89">
          <cell r="B89">
            <v>38679</v>
          </cell>
          <cell r="C89">
            <v>0</v>
          </cell>
          <cell r="D89">
            <v>44.39</v>
          </cell>
        </row>
        <row r="90">
          <cell r="B90">
            <v>38680</v>
          </cell>
          <cell r="C90">
            <v>0</v>
          </cell>
          <cell r="D90">
            <v>44.39</v>
          </cell>
        </row>
        <row r="91">
          <cell r="B91">
            <v>38681</v>
          </cell>
          <cell r="C91">
            <v>0.2</v>
          </cell>
          <cell r="D91">
            <v>44.76</v>
          </cell>
        </row>
        <row r="92">
          <cell r="B92">
            <v>38684</v>
          </cell>
          <cell r="C92">
            <v>4.7130000000000001</v>
          </cell>
          <cell r="D92">
            <v>42.14</v>
          </cell>
        </row>
        <row r="93">
          <cell r="B93">
            <v>38685</v>
          </cell>
          <cell r="C93">
            <v>1.1500000000000001</v>
          </cell>
          <cell r="D93">
            <v>41.25</v>
          </cell>
        </row>
        <row r="94">
          <cell r="B94">
            <v>38686</v>
          </cell>
          <cell r="C94">
            <v>3.5609999999999999</v>
          </cell>
          <cell r="D94">
            <v>40.69</v>
          </cell>
        </row>
        <row r="95">
          <cell r="B95">
            <v>38687</v>
          </cell>
          <cell r="C95">
            <v>5.3100000000000005</v>
          </cell>
          <cell r="D95">
            <v>42.22</v>
          </cell>
        </row>
        <row r="96">
          <cell r="B96">
            <v>38688</v>
          </cell>
          <cell r="C96">
            <v>0.42499999999999999</v>
          </cell>
          <cell r="D96">
            <v>42.44</v>
          </cell>
        </row>
        <row r="97">
          <cell r="B97">
            <v>38691</v>
          </cell>
          <cell r="C97">
            <v>0.8839999999999999</v>
          </cell>
          <cell r="D97">
            <v>42.84</v>
          </cell>
        </row>
        <row r="98">
          <cell r="B98">
            <v>38692</v>
          </cell>
          <cell r="C98">
            <v>4.07</v>
          </cell>
          <cell r="D98">
            <v>42.160000000000004</v>
          </cell>
        </row>
        <row r="99">
          <cell r="B99">
            <v>38693</v>
          </cell>
          <cell r="C99">
            <v>7.96</v>
          </cell>
          <cell r="D99">
            <v>42.5</v>
          </cell>
        </row>
        <row r="100">
          <cell r="B100">
            <v>38694</v>
          </cell>
          <cell r="C100">
            <v>1.6759999999999999</v>
          </cell>
          <cell r="D100">
            <v>42.56</v>
          </cell>
        </row>
        <row r="101">
          <cell r="B101">
            <v>38695</v>
          </cell>
          <cell r="C101">
            <v>2.1760000000000002</v>
          </cell>
          <cell r="D101">
            <v>43.25</v>
          </cell>
        </row>
        <row r="102">
          <cell r="B102">
            <v>38698</v>
          </cell>
          <cell r="C102">
            <v>0.97000000000000008</v>
          </cell>
          <cell r="D102">
            <v>43.06</v>
          </cell>
        </row>
        <row r="103">
          <cell r="B103">
            <v>38699</v>
          </cell>
          <cell r="C103">
            <v>2.6159999999999997</v>
          </cell>
          <cell r="D103">
            <v>42.910000000000004</v>
          </cell>
        </row>
        <row r="104">
          <cell r="B104">
            <v>38700</v>
          </cell>
          <cell r="C104">
            <v>4.1719999999999997</v>
          </cell>
          <cell r="D104">
            <v>43.03</v>
          </cell>
        </row>
        <row r="105">
          <cell r="B105">
            <v>38701</v>
          </cell>
          <cell r="C105">
            <v>5.5909999999999993</v>
          </cell>
          <cell r="D105">
            <v>42.25</v>
          </cell>
        </row>
        <row r="106">
          <cell r="B106">
            <v>38702</v>
          </cell>
          <cell r="C106">
            <v>40.236999999999995</v>
          </cell>
          <cell r="D106">
            <v>41.42</v>
          </cell>
        </row>
        <row r="107">
          <cell r="B107">
            <v>38705</v>
          </cell>
          <cell r="C107">
            <v>7.218</v>
          </cell>
          <cell r="D107">
            <v>40.730000000000004</v>
          </cell>
        </row>
        <row r="108">
          <cell r="B108">
            <v>38706</v>
          </cell>
          <cell r="C108">
            <v>4.2350000000000003</v>
          </cell>
          <cell r="D108">
            <v>40.950000000000003</v>
          </cell>
        </row>
        <row r="109">
          <cell r="B109">
            <v>38707</v>
          </cell>
          <cell r="C109">
            <v>9.7219999999999995</v>
          </cell>
          <cell r="D109">
            <v>42.67</v>
          </cell>
        </row>
        <row r="110">
          <cell r="B110">
            <v>38708</v>
          </cell>
          <cell r="C110">
            <v>1.867</v>
          </cell>
          <cell r="D110">
            <v>42.912800000000004</v>
          </cell>
        </row>
        <row r="111">
          <cell r="B111">
            <v>38709</v>
          </cell>
          <cell r="C111">
            <v>1.841</v>
          </cell>
          <cell r="D111">
            <v>41.800000000000004</v>
          </cell>
        </row>
        <row r="112">
          <cell r="B112">
            <v>38712</v>
          </cell>
          <cell r="C112">
            <v>1.841</v>
          </cell>
          <cell r="D112">
            <v>41.800000000000004</v>
          </cell>
        </row>
        <row r="113">
          <cell r="B113">
            <v>38713</v>
          </cell>
          <cell r="C113">
            <v>2.544</v>
          </cell>
          <cell r="D113">
            <v>41.64</v>
          </cell>
        </row>
        <row r="114">
          <cell r="B114">
            <v>38714</v>
          </cell>
          <cell r="C114">
            <v>0.2</v>
          </cell>
          <cell r="D114">
            <v>41.5</v>
          </cell>
        </row>
        <row r="115">
          <cell r="B115">
            <v>38715</v>
          </cell>
          <cell r="C115">
            <v>3.1839999999999997</v>
          </cell>
          <cell r="D115">
            <v>41.37</v>
          </cell>
        </row>
        <row r="116">
          <cell r="B116">
            <v>38716</v>
          </cell>
          <cell r="C116">
            <v>15.462999999999999</v>
          </cell>
          <cell r="D116">
            <v>39.840000000000003</v>
          </cell>
        </row>
        <row r="117">
          <cell r="B117">
            <v>38719</v>
          </cell>
          <cell r="C117">
            <v>15.462999999999999</v>
          </cell>
          <cell r="D117">
            <v>39.840000000000003</v>
          </cell>
        </row>
        <row r="118">
          <cell r="B118">
            <v>38720</v>
          </cell>
          <cell r="C118">
            <v>7.7749999999999995</v>
          </cell>
          <cell r="D118">
            <v>40.630000000000003</v>
          </cell>
        </row>
        <row r="119">
          <cell r="B119">
            <v>38721</v>
          </cell>
          <cell r="C119">
            <v>5.2829999999999995</v>
          </cell>
          <cell r="D119">
            <v>42.56</v>
          </cell>
        </row>
        <row r="120">
          <cell r="B120">
            <v>38722</v>
          </cell>
          <cell r="C120">
            <v>2.8839999999999999</v>
          </cell>
          <cell r="D120">
            <v>42.89</v>
          </cell>
        </row>
        <row r="121">
          <cell r="B121">
            <v>38723</v>
          </cell>
          <cell r="C121">
            <v>1.6559999999999999</v>
          </cell>
          <cell r="D121">
            <v>42.65</v>
          </cell>
        </row>
        <row r="122">
          <cell r="B122">
            <v>38726</v>
          </cell>
          <cell r="C122">
            <v>5.0469999999999997</v>
          </cell>
          <cell r="D122">
            <v>43.01</v>
          </cell>
        </row>
        <row r="123">
          <cell r="B123">
            <v>38727</v>
          </cell>
          <cell r="C123">
            <v>5.4289999999999994</v>
          </cell>
          <cell r="D123">
            <v>43.050000000000004</v>
          </cell>
        </row>
        <row r="124">
          <cell r="B124">
            <v>38728</v>
          </cell>
          <cell r="C124">
            <v>4.4479999999999995</v>
          </cell>
          <cell r="D124">
            <v>42.04</v>
          </cell>
        </row>
        <row r="125">
          <cell r="B125">
            <v>38729</v>
          </cell>
          <cell r="C125">
            <v>1.9870000000000001</v>
          </cell>
          <cell r="D125">
            <v>42.5</v>
          </cell>
        </row>
        <row r="126">
          <cell r="B126">
            <v>38730</v>
          </cell>
          <cell r="C126">
            <v>26.824999999999999</v>
          </cell>
          <cell r="D126">
            <v>43.81</v>
          </cell>
        </row>
        <row r="127">
          <cell r="B127">
            <v>38733</v>
          </cell>
          <cell r="C127">
            <v>26.824999999999999</v>
          </cell>
          <cell r="D127">
            <v>43.81</v>
          </cell>
        </row>
        <row r="128">
          <cell r="B128">
            <v>38734</v>
          </cell>
          <cell r="C128">
            <v>2.5720000000000001</v>
          </cell>
          <cell r="D128">
            <v>43.480000000000004</v>
          </cell>
        </row>
        <row r="129">
          <cell r="B129">
            <v>38735</v>
          </cell>
          <cell r="C129">
            <v>1.494</v>
          </cell>
          <cell r="D129">
            <v>43.89</v>
          </cell>
        </row>
        <row r="130">
          <cell r="B130">
            <v>38736</v>
          </cell>
          <cell r="C130">
            <v>1.1160000000000001</v>
          </cell>
          <cell r="D130">
            <v>44.82</v>
          </cell>
        </row>
        <row r="131">
          <cell r="B131">
            <v>38737</v>
          </cell>
          <cell r="C131">
            <v>23.803999999999998</v>
          </cell>
          <cell r="D131">
            <v>43</v>
          </cell>
        </row>
        <row r="132">
          <cell r="B132">
            <v>38740</v>
          </cell>
          <cell r="C132">
            <v>1.6</v>
          </cell>
          <cell r="D132">
            <v>43.800000000000004</v>
          </cell>
        </row>
        <row r="133">
          <cell r="B133">
            <v>38741</v>
          </cell>
          <cell r="C133">
            <v>15.48</v>
          </cell>
          <cell r="D133">
            <v>43.99</v>
          </cell>
        </row>
        <row r="134">
          <cell r="B134">
            <v>38742</v>
          </cell>
          <cell r="C134">
            <v>6.8490000000000002</v>
          </cell>
          <cell r="D134">
            <v>45.19</v>
          </cell>
        </row>
        <row r="135">
          <cell r="B135">
            <v>38743</v>
          </cell>
          <cell r="C135">
            <v>12.555999999999999</v>
          </cell>
          <cell r="D135">
            <v>47.22</v>
          </cell>
        </row>
        <row r="136">
          <cell r="B136">
            <v>38744</v>
          </cell>
          <cell r="C136">
            <v>6.3500000000000005</v>
          </cell>
          <cell r="D136">
            <v>47.94</v>
          </cell>
        </row>
        <row r="137">
          <cell r="B137">
            <v>38747</v>
          </cell>
          <cell r="C137">
            <v>10.997999999999999</v>
          </cell>
          <cell r="D137">
            <v>46.230000000000004</v>
          </cell>
        </row>
        <row r="138">
          <cell r="B138">
            <v>38748</v>
          </cell>
          <cell r="C138">
            <v>6.4950000000000001</v>
          </cell>
          <cell r="D138">
            <v>46.24</v>
          </cell>
        </row>
        <row r="139">
          <cell r="B139">
            <v>38749</v>
          </cell>
          <cell r="C139">
            <v>4.2119999999999997</v>
          </cell>
          <cell r="D139">
            <v>46.400000000000006</v>
          </cell>
        </row>
        <row r="140">
          <cell r="B140">
            <v>38750</v>
          </cell>
          <cell r="C140">
            <v>12.690000000000001</v>
          </cell>
          <cell r="D140">
            <v>44</v>
          </cell>
        </row>
        <row r="141">
          <cell r="B141">
            <v>38751</v>
          </cell>
          <cell r="C141">
            <v>5.8860000000000001</v>
          </cell>
          <cell r="D141">
            <v>44.35</v>
          </cell>
        </row>
        <row r="142">
          <cell r="B142">
            <v>38754</v>
          </cell>
          <cell r="C142">
            <v>1.637</v>
          </cell>
          <cell r="D142">
            <v>44.07</v>
          </cell>
        </row>
        <row r="143">
          <cell r="B143">
            <v>38755</v>
          </cell>
          <cell r="C143">
            <v>1.7609999999999999</v>
          </cell>
          <cell r="D143">
            <v>43.6</v>
          </cell>
        </row>
        <row r="144">
          <cell r="B144">
            <v>38756</v>
          </cell>
          <cell r="C144">
            <v>0.4</v>
          </cell>
          <cell r="D144">
            <v>43.87</v>
          </cell>
        </row>
        <row r="145">
          <cell r="B145">
            <v>38757</v>
          </cell>
          <cell r="C145">
            <v>1.304</v>
          </cell>
          <cell r="D145">
            <v>44.56</v>
          </cell>
        </row>
        <row r="146">
          <cell r="B146">
            <v>38758</v>
          </cell>
          <cell r="C146">
            <v>0.8</v>
          </cell>
          <cell r="D146">
            <v>44.17</v>
          </cell>
        </row>
        <row r="147">
          <cell r="B147">
            <v>38761</v>
          </cell>
          <cell r="C147">
            <v>1.036</v>
          </cell>
          <cell r="D147">
            <v>43.76</v>
          </cell>
        </row>
        <row r="148">
          <cell r="B148">
            <v>38762</v>
          </cell>
          <cell r="C148">
            <v>0.8</v>
          </cell>
          <cell r="D148">
            <v>45.33</v>
          </cell>
        </row>
        <row r="149">
          <cell r="B149">
            <v>38763</v>
          </cell>
          <cell r="C149">
            <v>1.8069999999999999</v>
          </cell>
          <cell r="D149">
            <v>45.74</v>
          </cell>
        </row>
        <row r="150">
          <cell r="B150">
            <v>38764</v>
          </cell>
          <cell r="C150">
            <v>2.2000000000000002</v>
          </cell>
          <cell r="D150">
            <v>45.900000000000006</v>
          </cell>
        </row>
        <row r="151">
          <cell r="B151">
            <v>38765</v>
          </cell>
          <cell r="C151">
            <v>6.7939999999999996</v>
          </cell>
          <cell r="D151">
            <v>45.09</v>
          </cell>
        </row>
        <row r="152">
          <cell r="B152">
            <v>38768</v>
          </cell>
          <cell r="C152">
            <v>6.7939999999999996</v>
          </cell>
          <cell r="D152">
            <v>45.09</v>
          </cell>
        </row>
        <row r="153">
          <cell r="B153">
            <v>38769</v>
          </cell>
          <cell r="C153">
            <v>4.33</v>
          </cell>
          <cell r="D153">
            <v>43.900000000000006</v>
          </cell>
        </row>
        <row r="154">
          <cell r="B154">
            <v>38770</v>
          </cell>
          <cell r="C154">
            <v>1.5759999999999998</v>
          </cell>
          <cell r="D154">
            <v>44.67</v>
          </cell>
        </row>
        <row r="155">
          <cell r="B155">
            <v>38771</v>
          </cell>
          <cell r="C155">
            <v>6.1769999999999996</v>
          </cell>
          <cell r="D155">
            <v>43.71</v>
          </cell>
        </row>
        <row r="156">
          <cell r="B156">
            <v>38772</v>
          </cell>
          <cell r="C156">
            <v>2.3849999999999998</v>
          </cell>
          <cell r="D156">
            <v>44.83</v>
          </cell>
          <cell r="F156">
            <v>100</v>
          </cell>
        </row>
        <row r="157">
          <cell r="B157">
            <v>38775</v>
          </cell>
          <cell r="C157">
            <v>2.8289999999999997</v>
          </cell>
          <cell r="D157">
            <v>45</v>
          </cell>
        </row>
        <row r="158">
          <cell r="B158">
            <v>38776</v>
          </cell>
          <cell r="C158">
            <v>9.2370000000000001</v>
          </cell>
          <cell r="D158">
            <v>43.57</v>
          </cell>
          <cell r="F158">
            <v>100</v>
          </cell>
        </row>
        <row r="159">
          <cell r="B159">
            <v>38777</v>
          </cell>
          <cell r="C159">
            <v>6.9580000000000002</v>
          </cell>
          <cell r="D159">
            <v>43.76</v>
          </cell>
        </row>
        <row r="160">
          <cell r="B160">
            <v>38778</v>
          </cell>
          <cell r="C160">
            <v>10.416</v>
          </cell>
          <cell r="D160">
            <v>44.21</v>
          </cell>
        </row>
        <row r="161">
          <cell r="B161">
            <v>38779</v>
          </cell>
          <cell r="C161">
            <v>19.650000000000002</v>
          </cell>
          <cell r="D161">
            <v>43</v>
          </cell>
        </row>
        <row r="162">
          <cell r="B162">
            <v>38782</v>
          </cell>
          <cell r="C162">
            <v>10.857000000000001</v>
          </cell>
          <cell r="D162">
            <v>43.08</v>
          </cell>
        </row>
        <row r="163">
          <cell r="B163">
            <v>38783</v>
          </cell>
          <cell r="C163">
            <v>4.3839999999999995</v>
          </cell>
          <cell r="D163">
            <v>43.550000000000004</v>
          </cell>
        </row>
        <row r="164">
          <cell r="B164">
            <v>38784</v>
          </cell>
          <cell r="C164">
            <v>2.4049999999999998</v>
          </cell>
          <cell r="D164">
            <v>44.27</v>
          </cell>
        </row>
        <row r="165">
          <cell r="B165">
            <v>38785</v>
          </cell>
          <cell r="C165">
            <v>7.899</v>
          </cell>
          <cell r="D165">
            <v>43.42</v>
          </cell>
        </row>
        <row r="166">
          <cell r="B166">
            <v>38786</v>
          </cell>
          <cell r="C166">
            <v>3.2900000000000005</v>
          </cell>
          <cell r="D166">
            <v>43.463999999999999</v>
          </cell>
        </row>
        <row r="167">
          <cell r="B167">
            <v>38789</v>
          </cell>
          <cell r="C167">
            <v>2.5269999999999997</v>
          </cell>
          <cell r="D167">
            <v>43.75</v>
          </cell>
        </row>
        <row r="168">
          <cell r="B168">
            <v>38790</v>
          </cell>
          <cell r="C168">
            <v>3.766</v>
          </cell>
          <cell r="D168">
            <v>43.87</v>
          </cell>
        </row>
        <row r="169">
          <cell r="B169">
            <v>38791</v>
          </cell>
          <cell r="C169">
            <v>4.7879999999999994</v>
          </cell>
          <cell r="D169">
            <v>44.97</v>
          </cell>
        </row>
        <row r="170">
          <cell r="B170">
            <v>38792</v>
          </cell>
          <cell r="C170">
            <v>9.6449999999999996</v>
          </cell>
          <cell r="D170">
            <v>46.67</v>
          </cell>
        </row>
        <row r="171">
          <cell r="B171">
            <v>38793</v>
          </cell>
          <cell r="C171">
            <v>45.603999999999999</v>
          </cell>
          <cell r="D171">
            <v>46.37</v>
          </cell>
        </row>
        <row r="172">
          <cell r="B172">
            <v>38796</v>
          </cell>
          <cell r="C172">
            <v>4.0169999999999995</v>
          </cell>
          <cell r="D172">
            <v>45.67</v>
          </cell>
        </row>
        <row r="173">
          <cell r="B173">
            <v>38797</v>
          </cell>
          <cell r="C173">
            <v>8.7050000000000001</v>
          </cell>
          <cell r="D173">
            <v>43.5</v>
          </cell>
        </row>
        <row r="174">
          <cell r="B174">
            <v>38798</v>
          </cell>
          <cell r="C174">
            <v>4.9909999999999997</v>
          </cell>
          <cell r="D174">
            <v>43.800000000000004</v>
          </cell>
        </row>
        <row r="175">
          <cell r="B175">
            <v>38799</v>
          </cell>
          <cell r="C175">
            <v>2.9489999999999998</v>
          </cell>
          <cell r="D175">
            <v>44.03</v>
          </cell>
        </row>
        <row r="176">
          <cell r="B176">
            <v>38800</v>
          </cell>
          <cell r="C176">
            <v>4.2639999999999993</v>
          </cell>
          <cell r="D176">
            <v>43.89</v>
          </cell>
        </row>
        <row r="177">
          <cell r="B177">
            <v>38803</v>
          </cell>
          <cell r="C177">
            <v>5.2759999999999998</v>
          </cell>
          <cell r="D177">
            <v>43.2</v>
          </cell>
        </row>
        <row r="178">
          <cell r="B178">
            <v>38804</v>
          </cell>
          <cell r="C178">
            <v>3.8279999999999998</v>
          </cell>
          <cell r="D178">
            <v>44.69</v>
          </cell>
        </row>
        <row r="179">
          <cell r="B179">
            <v>38805</v>
          </cell>
          <cell r="C179">
            <v>2.5039999999999996</v>
          </cell>
          <cell r="D179">
            <v>46.295000000000002</v>
          </cell>
        </row>
        <row r="180">
          <cell r="B180">
            <v>38806</v>
          </cell>
          <cell r="C180">
            <v>2.1539999999999999</v>
          </cell>
          <cell r="D180">
            <v>46</v>
          </cell>
        </row>
        <row r="181">
          <cell r="B181">
            <v>38807</v>
          </cell>
          <cell r="C181">
            <v>3.444</v>
          </cell>
          <cell r="D181">
            <v>44.99</v>
          </cell>
        </row>
        <row r="182">
          <cell r="B182">
            <v>38810</v>
          </cell>
          <cell r="C182">
            <v>2.5039999999999996</v>
          </cell>
          <cell r="D182">
            <v>44.18</v>
          </cell>
        </row>
        <row r="183">
          <cell r="B183">
            <v>38811</v>
          </cell>
          <cell r="C183">
            <v>1.4600000000000002</v>
          </cell>
          <cell r="D183">
            <v>44.14</v>
          </cell>
        </row>
        <row r="184">
          <cell r="B184">
            <v>38812</v>
          </cell>
          <cell r="C184">
            <v>2.7869999999999999</v>
          </cell>
          <cell r="D184">
            <v>44.53</v>
          </cell>
        </row>
        <row r="185">
          <cell r="B185">
            <v>38813</v>
          </cell>
          <cell r="C185">
            <v>1.3000000000000003</v>
          </cell>
          <cell r="D185">
            <v>44.82</v>
          </cell>
        </row>
        <row r="186">
          <cell r="B186">
            <v>38814</v>
          </cell>
          <cell r="C186">
            <v>5.7889999999999997</v>
          </cell>
          <cell r="D186">
            <v>43.57</v>
          </cell>
        </row>
        <row r="187">
          <cell r="B187">
            <v>38817</v>
          </cell>
          <cell r="C187">
            <v>4.7469999999999999</v>
          </cell>
          <cell r="D187">
            <v>44.02</v>
          </cell>
        </row>
        <row r="188">
          <cell r="B188">
            <v>38818</v>
          </cell>
          <cell r="C188">
            <v>4.7029999999999994</v>
          </cell>
          <cell r="D188">
            <v>43.410000000000004</v>
          </cell>
        </row>
        <row r="189">
          <cell r="B189">
            <v>38819</v>
          </cell>
          <cell r="C189">
            <v>1.921</v>
          </cell>
          <cell r="D189">
            <v>43.25</v>
          </cell>
        </row>
        <row r="190">
          <cell r="B190">
            <v>38820</v>
          </cell>
          <cell r="C190">
            <v>1.0329999999999999</v>
          </cell>
          <cell r="D190">
            <v>44.19</v>
          </cell>
        </row>
        <row r="191">
          <cell r="B191">
            <v>38821</v>
          </cell>
          <cell r="C191">
            <v>1.0329999999999999</v>
          </cell>
          <cell r="D191">
            <v>44.19</v>
          </cell>
          <cell r="F191">
            <v>100</v>
          </cell>
        </row>
        <row r="192">
          <cell r="B192">
            <v>38824</v>
          </cell>
          <cell r="C192">
            <v>4.6879999999999997</v>
          </cell>
          <cell r="D192">
            <v>43.63</v>
          </cell>
        </row>
        <row r="193">
          <cell r="B193">
            <v>38825</v>
          </cell>
          <cell r="C193">
            <v>8.6760000000000002</v>
          </cell>
          <cell r="D193">
            <v>46.39</v>
          </cell>
        </row>
        <row r="194">
          <cell r="B194">
            <v>38826</v>
          </cell>
          <cell r="C194">
            <v>6.3669999999999991</v>
          </cell>
          <cell r="D194">
            <v>45.99</v>
          </cell>
        </row>
        <row r="195">
          <cell r="B195">
            <v>38827</v>
          </cell>
          <cell r="C195">
            <v>2.6609999999999996</v>
          </cell>
          <cell r="D195">
            <v>45.04</v>
          </cell>
        </row>
        <row r="196">
          <cell r="B196">
            <v>38828</v>
          </cell>
          <cell r="C196">
            <v>6.8169999999999993</v>
          </cell>
          <cell r="D196">
            <v>45.06</v>
          </cell>
        </row>
        <row r="197">
          <cell r="B197">
            <v>38831</v>
          </cell>
          <cell r="C197">
            <v>10.38</v>
          </cell>
          <cell r="D197">
            <v>43.86</v>
          </cell>
        </row>
        <row r="198">
          <cell r="B198">
            <v>38832</v>
          </cell>
          <cell r="C198">
            <v>39.376000000000005</v>
          </cell>
          <cell r="D198">
            <v>41.59</v>
          </cell>
        </row>
        <row r="199">
          <cell r="B199">
            <v>38833</v>
          </cell>
          <cell r="C199">
            <v>18.089000000000002</v>
          </cell>
          <cell r="D199">
            <v>42.59</v>
          </cell>
        </row>
        <row r="200">
          <cell r="B200">
            <v>38834</v>
          </cell>
          <cell r="C200">
            <v>6.29</v>
          </cell>
          <cell r="D200">
            <v>42.62</v>
          </cell>
        </row>
        <row r="201">
          <cell r="B201">
            <v>38835</v>
          </cell>
          <cell r="C201">
            <v>7.23</v>
          </cell>
          <cell r="D201">
            <v>42.7</v>
          </cell>
        </row>
        <row r="202">
          <cell r="B202">
            <v>38838</v>
          </cell>
          <cell r="C202">
            <v>9.972999999999999</v>
          </cell>
          <cell r="D202">
            <v>42.51</v>
          </cell>
        </row>
        <row r="203">
          <cell r="B203">
            <v>38839</v>
          </cell>
          <cell r="C203">
            <v>6.3719999999999999</v>
          </cell>
          <cell r="D203">
            <v>43.78</v>
          </cell>
        </row>
        <row r="204">
          <cell r="B204">
            <v>38840</v>
          </cell>
          <cell r="C204">
            <v>9.7990000000000013</v>
          </cell>
          <cell r="D204">
            <v>42.661999999999999</v>
          </cell>
        </row>
        <row r="205">
          <cell r="B205">
            <v>38841</v>
          </cell>
          <cell r="C205">
            <v>2.6749999999999998</v>
          </cell>
          <cell r="D205">
            <v>42.64</v>
          </cell>
        </row>
        <row r="206">
          <cell r="B206">
            <v>38842</v>
          </cell>
          <cell r="C206">
            <v>6.3049999999999997</v>
          </cell>
          <cell r="D206">
            <v>43.53</v>
          </cell>
        </row>
        <row r="207">
          <cell r="B207">
            <v>38845</v>
          </cell>
          <cell r="C207">
            <v>4.0149999999999997</v>
          </cell>
          <cell r="D207">
            <v>42.81</v>
          </cell>
        </row>
        <row r="208">
          <cell r="B208">
            <v>38846</v>
          </cell>
          <cell r="C208">
            <v>4.9530000000000003</v>
          </cell>
          <cell r="D208">
            <v>42.25</v>
          </cell>
        </row>
        <row r="209">
          <cell r="B209">
            <v>38847</v>
          </cell>
          <cell r="C209">
            <v>4.1449999999999996</v>
          </cell>
          <cell r="D209">
            <v>41.25</v>
          </cell>
        </row>
        <row r="210">
          <cell r="B210">
            <v>38848</v>
          </cell>
          <cell r="C210">
            <v>22.073</v>
          </cell>
          <cell r="D210">
            <v>40.25</v>
          </cell>
        </row>
        <row r="211">
          <cell r="B211">
            <v>38849</v>
          </cell>
          <cell r="C211">
            <v>12.72</v>
          </cell>
          <cell r="D211">
            <v>40.300000000000004</v>
          </cell>
        </row>
        <row r="212">
          <cell r="B212">
            <v>38852</v>
          </cell>
          <cell r="C212">
            <v>14.312999999999999</v>
          </cell>
          <cell r="D212">
            <v>41.17</v>
          </cell>
        </row>
        <row r="213">
          <cell r="B213">
            <v>38853</v>
          </cell>
          <cell r="C213">
            <v>17.335000000000001</v>
          </cell>
          <cell r="D213">
            <v>43.660000000000004</v>
          </cell>
        </row>
        <row r="214">
          <cell r="B214">
            <v>38854</v>
          </cell>
          <cell r="C214">
            <v>10.510999999999999</v>
          </cell>
          <cell r="D214">
            <v>44.01</v>
          </cell>
        </row>
        <row r="215">
          <cell r="B215">
            <v>38855</v>
          </cell>
          <cell r="C215">
            <v>7.1719999999999997</v>
          </cell>
          <cell r="D215">
            <v>44.07</v>
          </cell>
        </row>
        <row r="216">
          <cell r="B216">
            <v>38856</v>
          </cell>
          <cell r="C216">
            <v>8.8000000000000007</v>
          </cell>
          <cell r="D216">
            <v>43.800000000000004</v>
          </cell>
        </row>
        <row r="217">
          <cell r="B217">
            <v>38859</v>
          </cell>
          <cell r="C217">
            <v>3.0720000000000001</v>
          </cell>
          <cell r="D217">
            <v>43.81</v>
          </cell>
        </row>
        <row r="218">
          <cell r="B218">
            <v>38860</v>
          </cell>
          <cell r="C218">
            <v>2.7389999999999999</v>
          </cell>
          <cell r="D218">
            <v>43.46</v>
          </cell>
        </row>
        <row r="219">
          <cell r="B219">
            <v>38861</v>
          </cell>
          <cell r="C219">
            <v>19.867999999999999</v>
          </cell>
          <cell r="D219">
            <v>42.37</v>
          </cell>
        </row>
        <row r="220">
          <cell r="B220">
            <v>38862</v>
          </cell>
          <cell r="C220">
            <v>8.7329999999999988</v>
          </cell>
          <cell r="D220">
            <v>45.26</v>
          </cell>
        </row>
        <row r="221">
          <cell r="B221">
            <v>38863</v>
          </cell>
          <cell r="C221">
            <v>5.1749999999999998</v>
          </cell>
          <cell r="D221">
            <v>44.65</v>
          </cell>
        </row>
        <row r="222">
          <cell r="B222">
            <v>38866</v>
          </cell>
          <cell r="C222">
            <v>5.1749999999999998</v>
          </cell>
          <cell r="D222">
            <v>44.65</v>
          </cell>
        </row>
        <row r="223">
          <cell r="B223">
            <v>38867</v>
          </cell>
          <cell r="C223">
            <v>14.875</v>
          </cell>
          <cell r="D223">
            <v>42.050000000000004</v>
          </cell>
        </row>
        <row r="224">
          <cell r="B224">
            <v>38868</v>
          </cell>
          <cell r="C224">
            <v>5.6059999999999999</v>
          </cell>
          <cell r="D224">
            <v>44.480000000000004</v>
          </cell>
        </row>
        <row r="225">
          <cell r="B225">
            <v>38869</v>
          </cell>
          <cell r="C225">
            <v>7.1239999999999997</v>
          </cell>
          <cell r="D225">
            <v>45.63</v>
          </cell>
        </row>
        <row r="226">
          <cell r="B226">
            <v>38870</v>
          </cell>
          <cell r="C226">
            <v>7.8659999999999997</v>
          </cell>
          <cell r="D226">
            <v>44.47</v>
          </cell>
        </row>
        <row r="227">
          <cell r="B227">
            <v>38873</v>
          </cell>
          <cell r="C227">
            <v>14.943999999999999</v>
          </cell>
          <cell r="D227">
            <v>43.13</v>
          </cell>
        </row>
        <row r="228">
          <cell r="B228">
            <v>38874</v>
          </cell>
          <cell r="C228">
            <v>7.8049999999999997</v>
          </cell>
          <cell r="D228">
            <v>43.52</v>
          </cell>
        </row>
        <row r="229">
          <cell r="B229">
            <v>38875</v>
          </cell>
          <cell r="C229">
            <v>3.4589999999999996</v>
          </cell>
          <cell r="D229">
            <v>43.230000000000004</v>
          </cell>
        </row>
        <row r="230">
          <cell r="B230">
            <v>38876</v>
          </cell>
          <cell r="C230">
            <v>10.137</v>
          </cell>
          <cell r="D230">
            <v>43.31</v>
          </cell>
        </row>
        <row r="231">
          <cell r="B231">
            <v>38877</v>
          </cell>
          <cell r="C231">
            <v>3.6209999999999996</v>
          </cell>
          <cell r="D231">
            <v>42.800000000000004</v>
          </cell>
        </row>
        <row r="232">
          <cell r="B232">
            <v>38880</v>
          </cell>
          <cell r="C232">
            <v>7.8969999999999994</v>
          </cell>
          <cell r="D232">
            <v>42.410000000000004</v>
          </cell>
        </row>
        <row r="233">
          <cell r="B233">
            <v>38881</v>
          </cell>
          <cell r="C233">
            <v>4.778999999999999</v>
          </cell>
          <cell r="D233">
            <v>43.88</v>
          </cell>
        </row>
        <row r="234">
          <cell r="B234">
            <v>38882</v>
          </cell>
          <cell r="C234">
            <v>8.6979999999999986</v>
          </cell>
          <cell r="D234">
            <v>43.58</v>
          </cell>
        </row>
        <row r="235">
          <cell r="B235">
            <v>38883</v>
          </cell>
          <cell r="C235">
            <v>12.722</v>
          </cell>
          <cell r="D235">
            <v>44.28</v>
          </cell>
        </row>
        <row r="236">
          <cell r="B236">
            <v>38884</v>
          </cell>
          <cell r="C236">
            <v>127.34199999999998</v>
          </cell>
          <cell r="D236">
            <v>43.47</v>
          </cell>
        </row>
        <row r="237">
          <cell r="B237">
            <v>38887</v>
          </cell>
          <cell r="C237">
            <v>19.814999999999998</v>
          </cell>
          <cell r="D237">
            <v>42.62</v>
          </cell>
        </row>
        <row r="238">
          <cell r="B238">
            <v>38888</v>
          </cell>
          <cell r="C238">
            <v>10.750999999999999</v>
          </cell>
          <cell r="D238">
            <v>41.75</v>
          </cell>
        </row>
        <row r="239">
          <cell r="B239">
            <v>38889</v>
          </cell>
          <cell r="C239">
            <v>13.337</v>
          </cell>
          <cell r="D239">
            <v>42</v>
          </cell>
        </row>
        <row r="240">
          <cell r="B240">
            <v>38890</v>
          </cell>
          <cell r="C240">
            <v>6.6</v>
          </cell>
          <cell r="D240">
            <v>41.7</v>
          </cell>
        </row>
        <row r="241">
          <cell r="B241">
            <v>38891</v>
          </cell>
          <cell r="C241">
            <v>5.8360000000000003</v>
          </cell>
          <cell r="D241">
            <v>41.35</v>
          </cell>
        </row>
        <row r="242">
          <cell r="B242">
            <v>38894</v>
          </cell>
          <cell r="C242">
            <v>8.0689999999999991</v>
          </cell>
          <cell r="D242">
            <v>42.410000000000004</v>
          </cell>
        </row>
        <row r="243">
          <cell r="B243">
            <v>38895</v>
          </cell>
          <cell r="C243">
            <v>10.966999999999999</v>
          </cell>
          <cell r="D243">
            <v>42.160000000000004</v>
          </cell>
        </row>
        <row r="244">
          <cell r="B244">
            <v>38896</v>
          </cell>
          <cell r="C244">
            <v>9.798</v>
          </cell>
          <cell r="D244">
            <v>43.02</v>
          </cell>
        </row>
        <row r="245">
          <cell r="B245">
            <v>38897</v>
          </cell>
          <cell r="C245">
            <v>20.010000000000002</v>
          </cell>
          <cell r="D245">
            <v>46.550000000000004</v>
          </cell>
        </row>
        <row r="246">
          <cell r="B246">
            <v>38898</v>
          </cell>
          <cell r="C246">
            <v>104.75000000000001</v>
          </cell>
          <cell r="D246">
            <v>47</v>
          </cell>
        </row>
        <row r="247">
          <cell r="B247">
            <v>38901</v>
          </cell>
          <cell r="C247">
            <v>8.5609999999999999</v>
          </cell>
          <cell r="D247">
            <v>46.25</v>
          </cell>
        </row>
        <row r="248">
          <cell r="B248">
            <v>38902</v>
          </cell>
          <cell r="C248">
            <v>8.5609999999999999</v>
          </cell>
          <cell r="D248">
            <v>46.25</v>
          </cell>
        </row>
        <row r="249">
          <cell r="B249">
            <v>38903</v>
          </cell>
          <cell r="C249">
            <v>13.701999999999998</v>
          </cell>
          <cell r="D249">
            <v>45.54</v>
          </cell>
        </row>
        <row r="250">
          <cell r="B250">
            <v>38904</v>
          </cell>
          <cell r="C250">
            <v>9.3879999999999981</v>
          </cell>
          <cell r="D250">
            <v>45.35</v>
          </cell>
        </row>
        <row r="251">
          <cell r="B251">
            <v>38905</v>
          </cell>
          <cell r="C251">
            <v>8.222999999999999</v>
          </cell>
          <cell r="D251">
            <v>43.26</v>
          </cell>
        </row>
        <row r="252">
          <cell r="B252">
            <v>38908</v>
          </cell>
          <cell r="C252">
            <v>9.27</v>
          </cell>
          <cell r="D252">
            <v>44.11</v>
          </cell>
        </row>
        <row r="253">
          <cell r="B253">
            <v>38909</v>
          </cell>
          <cell r="C253">
            <v>7.4470000000000001</v>
          </cell>
          <cell r="D253">
            <v>44.07</v>
          </cell>
        </row>
        <row r="254">
          <cell r="B254">
            <v>38910</v>
          </cell>
          <cell r="C254">
            <v>6.21</v>
          </cell>
          <cell r="D254">
            <v>42.29</v>
          </cell>
        </row>
        <row r="255">
          <cell r="B255">
            <v>38911</v>
          </cell>
          <cell r="C255">
            <v>17.553999999999998</v>
          </cell>
          <cell r="D255">
            <v>40.72</v>
          </cell>
        </row>
        <row r="256">
          <cell r="B256">
            <v>38912</v>
          </cell>
          <cell r="C256">
            <v>10.158999999999999</v>
          </cell>
          <cell r="D256">
            <v>40.81</v>
          </cell>
        </row>
        <row r="257">
          <cell r="B257">
            <v>38915</v>
          </cell>
          <cell r="C257">
            <v>8.298</v>
          </cell>
          <cell r="D257">
            <v>41</v>
          </cell>
        </row>
        <row r="258">
          <cell r="B258">
            <v>38916</v>
          </cell>
          <cell r="C258">
            <v>7.9539999999999988</v>
          </cell>
          <cell r="D258">
            <v>41.79</v>
          </cell>
        </row>
        <row r="259">
          <cell r="B259">
            <v>38917</v>
          </cell>
          <cell r="C259">
            <v>12.357999999999999</v>
          </cell>
          <cell r="D259">
            <v>43.52</v>
          </cell>
        </row>
        <row r="260">
          <cell r="B260">
            <v>38918</v>
          </cell>
          <cell r="C260">
            <v>7.8149999999999986</v>
          </cell>
          <cell r="D260">
            <v>42.14</v>
          </cell>
        </row>
        <row r="261">
          <cell r="B261">
            <v>38919</v>
          </cell>
          <cell r="C261">
            <v>10.898</v>
          </cell>
          <cell r="D261">
            <v>40.65</v>
          </cell>
        </row>
        <row r="262">
          <cell r="B262">
            <v>38922</v>
          </cell>
          <cell r="C262">
            <v>5.274</v>
          </cell>
          <cell r="D262">
            <v>43.85</v>
          </cell>
        </row>
        <row r="263">
          <cell r="B263">
            <v>38923</v>
          </cell>
          <cell r="C263">
            <v>9.7939999999999987</v>
          </cell>
          <cell r="D263">
            <v>45.69</v>
          </cell>
        </row>
        <row r="264">
          <cell r="B264">
            <v>38924</v>
          </cell>
          <cell r="C264">
            <v>8.5069999999999997</v>
          </cell>
          <cell r="D264">
            <v>43.57</v>
          </cell>
        </row>
        <row r="265">
          <cell r="B265">
            <v>38925</v>
          </cell>
          <cell r="C265">
            <v>8.8519999999999985</v>
          </cell>
          <cell r="D265">
            <v>41.81</v>
          </cell>
        </row>
        <row r="266">
          <cell r="B266">
            <v>38926</v>
          </cell>
          <cell r="C266">
            <v>3.6989999999999998</v>
          </cell>
          <cell r="D266">
            <v>44.27</v>
          </cell>
        </row>
        <row r="267">
          <cell r="B267">
            <v>38929</v>
          </cell>
          <cell r="C267">
            <v>3.69</v>
          </cell>
          <cell r="D267">
            <v>43.87</v>
          </cell>
        </row>
        <row r="268">
          <cell r="B268">
            <v>38930</v>
          </cell>
          <cell r="C268">
            <v>11.398999999999999</v>
          </cell>
          <cell r="D268">
            <v>42.42</v>
          </cell>
        </row>
        <row r="269">
          <cell r="B269">
            <v>38931</v>
          </cell>
          <cell r="C269">
            <v>1.625</v>
          </cell>
          <cell r="D269">
            <v>43.24</v>
          </cell>
        </row>
        <row r="270">
          <cell r="B270">
            <v>38932</v>
          </cell>
          <cell r="C270">
            <v>5.4019999999999992</v>
          </cell>
          <cell r="D270">
            <v>42.49</v>
          </cell>
        </row>
        <row r="271">
          <cell r="B271">
            <v>38933</v>
          </cell>
          <cell r="C271">
            <v>6.6579999999999995</v>
          </cell>
          <cell r="D271">
            <v>43.26</v>
          </cell>
        </row>
        <row r="272">
          <cell r="B272">
            <v>38936</v>
          </cell>
          <cell r="C272">
            <v>4.1159999999999997</v>
          </cell>
          <cell r="D272">
            <v>42.800000000000004</v>
          </cell>
        </row>
        <row r="273">
          <cell r="B273">
            <v>38937</v>
          </cell>
          <cell r="C273">
            <v>8.1219999999999999</v>
          </cell>
          <cell r="D273">
            <v>40.93</v>
          </cell>
        </row>
        <row r="274">
          <cell r="B274">
            <v>38938</v>
          </cell>
          <cell r="C274">
            <v>5.1109999999999998</v>
          </cell>
          <cell r="D274">
            <v>41.480000000000004</v>
          </cell>
        </row>
        <row r="275">
          <cell r="B275">
            <v>38939</v>
          </cell>
          <cell r="C275">
            <v>4.6949999999999994</v>
          </cell>
          <cell r="D275">
            <v>41.71</v>
          </cell>
        </row>
        <row r="276">
          <cell r="B276">
            <v>38940</v>
          </cell>
          <cell r="C276">
            <v>8.7329999999999988</v>
          </cell>
          <cell r="D276">
            <v>40.869999999999997</v>
          </cell>
        </row>
        <row r="277">
          <cell r="B277">
            <v>38943</v>
          </cell>
          <cell r="C277">
            <v>6.7119999999999997</v>
          </cell>
          <cell r="D277">
            <v>41.69</v>
          </cell>
        </row>
        <row r="278">
          <cell r="B278">
            <v>38944</v>
          </cell>
          <cell r="C278">
            <v>6.835</v>
          </cell>
          <cell r="D278">
            <v>43.25</v>
          </cell>
        </row>
        <row r="279">
          <cell r="B279">
            <v>38945</v>
          </cell>
          <cell r="C279">
            <v>5.1259999999999994</v>
          </cell>
          <cell r="D279">
            <v>44.5</v>
          </cell>
        </row>
        <row r="280">
          <cell r="B280">
            <v>38946</v>
          </cell>
          <cell r="C280">
            <v>3.9340000000000002</v>
          </cell>
          <cell r="D280">
            <v>42.550000000000004</v>
          </cell>
        </row>
        <row r="281">
          <cell r="B281">
            <v>38947</v>
          </cell>
          <cell r="C281">
            <v>3.9750000000000001</v>
          </cell>
          <cell r="D281">
            <v>42.67</v>
          </cell>
        </row>
        <row r="282">
          <cell r="B282">
            <v>38950</v>
          </cell>
          <cell r="C282">
            <v>1.1739999999999999</v>
          </cell>
          <cell r="D282">
            <v>42.230000000000004</v>
          </cell>
        </row>
        <row r="283">
          <cell r="B283">
            <v>38951</v>
          </cell>
          <cell r="C283">
            <v>3.5109999999999997</v>
          </cell>
          <cell r="D283">
            <v>42.35</v>
          </cell>
        </row>
        <row r="284">
          <cell r="B284">
            <v>38952</v>
          </cell>
          <cell r="C284">
            <v>1.2000000000000002</v>
          </cell>
          <cell r="D284">
            <v>42.300000000000004</v>
          </cell>
        </row>
        <row r="285">
          <cell r="B285">
            <v>38953</v>
          </cell>
          <cell r="C285">
            <v>2.2999999999999998</v>
          </cell>
          <cell r="D285">
            <v>41.730000000000004</v>
          </cell>
        </row>
        <row r="286">
          <cell r="B286">
            <v>38954</v>
          </cell>
          <cell r="C286">
            <v>3.0009999999999999</v>
          </cell>
          <cell r="D286">
            <v>41.89</v>
          </cell>
        </row>
        <row r="287">
          <cell r="B287">
            <v>38957</v>
          </cell>
          <cell r="C287">
            <v>7.0579999999999998</v>
          </cell>
          <cell r="D287">
            <v>42.84</v>
          </cell>
        </row>
        <row r="288">
          <cell r="B288">
            <v>38958</v>
          </cell>
          <cell r="C288">
            <v>5.8609999999999998</v>
          </cell>
          <cell r="D288">
            <v>43.43</v>
          </cell>
        </row>
        <row r="289">
          <cell r="B289">
            <v>38959</v>
          </cell>
          <cell r="C289">
            <v>4.6700000000000008</v>
          </cell>
          <cell r="D289">
            <v>43.980000000000004</v>
          </cell>
        </row>
        <row r="290">
          <cell r="B290">
            <v>38960</v>
          </cell>
          <cell r="C290">
            <v>9.0900000000000016</v>
          </cell>
          <cell r="D290">
            <v>43.96</v>
          </cell>
        </row>
        <row r="291">
          <cell r="B291">
            <v>38961</v>
          </cell>
          <cell r="C291">
            <v>1.222</v>
          </cell>
          <cell r="D291">
            <v>43.89</v>
          </cell>
        </row>
        <row r="292">
          <cell r="B292">
            <v>38964</v>
          </cell>
          <cell r="C292">
            <v>1.222</v>
          </cell>
          <cell r="D292">
            <v>43.89</v>
          </cell>
        </row>
        <row r="293">
          <cell r="B293">
            <v>38965</v>
          </cell>
          <cell r="C293">
            <v>6.2569999999999997</v>
          </cell>
          <cell r="D293">
            <v>44.5</v>
          </cell>
        </row>
        <row r="294">
          <cell r="B294">
            <v>38966</v>
          </cell>
          <cell r="C294">
            <v>3.1110000000000002</v>
          </cell>
          <cell r="D294">
            <v>42.69</v>
          </cell>
        </row>
        <row r="295">
          <cell r="B295">
            <v>38967</v>
          </cell>
          <cell r="C295">
            <v>4.3500000000000005</v>
          </cell>
          <cell r="D295">
            <v>42</v>
          </cell>
        </row>
        <row r="296">
          <cell r="B296">
            <v>38968</v>
          </cell>
          <cell r="C296">
            <v>1</v>
          </cell>
          <cell r="D296">
            <v>42</v>
          </cell>
        </row>
        <row r="297">
          <cell r="B297">
            <v>38971</v>
          </cell>
          <cell r="C297">
            <v>1.4</v>
          </cell>
          <cell r="D297">
            <v>41.900000000000006</v>
          </cell>
        </row>
        <row r="298">
          <cell r="B298">
            <v>38972</v>
          </cell>
          <cell r="C298">
            <v>3.8130000000000002</v>
          </cell>
          <cell r="D298">
            <v>43.85</v>
          </cell>
        </row>
        <row r="299">
          <cell r="B299">
            <v>38973</v>
          </cell>
          <cell r="C299">
            <v>4.8579999999999997</v>
          </cell>
          <cell r="D299">
            <v>43.980000000000004</v>
          </cell>
        </row>
        <row r="300">
          <cell r="B300">
            <v>38974</v>
          </cell>
          <cell r="C300">
            <v>5.3979999999999997</v>
          </cell>
          <cell r="D300">
            <v>44.2</v>
          </cell>
        </row>
        <row r="301">
          <cell r="B301">
            <v>38975</v>
          </cell>
          <cell r="C301">
            <v>36.22</v>
          </cell>
          <cell r="D301">
            <v>44.49</v>
          </cell>
        </row>
        <row r="302">
          <cell r="B302">
            <v>38978</v>
          </cell>
          <cell r="C302">
            <v>0.8</v>
          </cell>
          <cell r="D302">
            <v>44.21</v>
          </cell>
        </row>
        <row r="303">
          <cell r="B303">
            <v>38979</v>
          </cell>
          <cell r="C303">
            <v>1.867</v>
          </cell>
          <cell r="D303">
            <v>43.480000000000004</v>
          </cell>
        </row>
        <row r="304">
          <cell r="B304">
            <v>38980</v>
          </cell>
          <cell r="C304">
            <v>2.6359999999999997</v>
          </cell>
          <cell r="D304">
            <v>44.050000000000004</v>
          </cell>
        </row>
        <row r="305">
          <cell r="B305">
            <v>38981</v>
          </cell>
          <cell r="C305">
            <v>3.4800000000000004</v>
          </cell>
          <cell r="D305">
            <v>43.37</v>
          </cell>
        </row>
        <row r="306">
          <cell r="B306">
            <v>38982</v>
          </cell>
          <cell r="C306">
            <v>9.8620000000000001</v>
          </cell>
          <cell r="D306">
            <v>43.57</v>
          </cell>
        </row>
        <row r="307">
          <cell r="B307">
            <v>38985</v>
          </cell>
          <cell r="C307">
            <v>2.6000000000000005</v>
          </cell>
          <cell r="D307">
            <v>43.59</v>
          </cell>
        </row>
        <row r="308">
          <cell r="B308">
            <v>38986</v>
          </cell>
          <cell r="C308">
            <v>4.1869999999999994</v>
          </cell>
          <cell r="D308">
            <v>43.94</v>
          </cell>
        </row>
        <row r="309">
          <cell r="B309">
            <v>38987</v>
          </cell>
          <cell r="C309">
            <v>15.093999999999999</v>
          </cell>
          <cell r="D309">
            <v>44.160000000000004</v>
          </cell>
        </row>
        <row r="310">
          <cell r="B310">
            <v>38988</v>
          </cell>
          <cell r="C310">
            <v>9.6100000000000012</v>
          </cell>
          <cell r="D310">
            <v>44.35</v>
          </cell>
        </row>
        <row r="311">
          <cell r="B311">
            <v>38989</v>
          </cell>
          <cell r="C311">
            <v>4.1069999999999993</v>
          </cell>
          <cell r="D311">
            <v>43.47</v>
          </cell>
        </row>
        <row r="312">
          <cell r="B312">
            <v>38992</v>
          </cell>
          <cell r="C312">
            <v>5.9059999999999997</v>
          </cell>
          <cell r="D312">
            <v>42.54</v>
          </cell>
        </row>
        <row r="313">
          <cell r="B313">
            <v>38993</v>
          </cell>
          <cell r="C313">
            <v>3.3200000000000003</v>
          </cell>
          <cell r="D313">
            <v>42.72</v>
          </cell>
        </row>
        <row r="314">
          <cell r="B314">
            <v>38994</v>
          </cell>
          <cell r="C314">
            <v>5.6629999999999994</v>
          </cell>
          <cell r="D314">
            <v>44.2</v>
          </cell>
        </row>
        <row r="315">
          <cell r="B315">
            <v>38995</v>
          </cell>
          <cell r="C315">
            <v>12.050000000000002</v>
          </cell>
          <cell r="D315">
            <v>44.49</v>
          </cell>
        </row>
        <row r="316">
          <cell r="B316">
            <v>38996</v>
          </cell>
          <cell r="C316">
            <v>4.8040000000000003</v>
          </cell>
          <cell r="D316">
            <v>44.56</v>
          </cell>
        </row>
        <row r="317">
          <cell r="B317">
            <v>38999</v>
          </cell>
          <cell r="C317">
            <v>2.6059999999999999</v>
          </cell>
          <cell r="D317">
            <v>44.86</v>
          </cell>
        </row>
        <row r="318">
          <cell r="B318">
            <v>39000</v>
          </cell>
          <cell r="C318">
            <v>2.9400000000000004</v>
          </cell>
          <cell r="D318">
            <v>44.58</v>
          </cell>
        </row>
        <row r="319">
          <cell r="B319">
            <v>39001</v>
          </cell>
          <cell r="C319">
            <v>10.077</v>
          </cell>
          <cell r="D319">
            <v>43.15</v>
          </cell>
        </row>
        <row r="320">
          <cell r="B320">
            <v>39002</v>
          </cell>
          <cell r="C320">
            <v>14.077</v>
          </cell>
          <cell r="D320">
            <v>45</v>
          </cell>
        </row>
        <row r="321">
          <cell r="B321">
            <v>39003</v>
          </cell>
          <cell r="C321">
            <v>4.9550000000000001</v>
          </cell>
          <cell r="D321">
            <v>44.99</v>
          </cell>
        </row>
        <row r="322">
          <cell r="B322">
            <v>39006</v>
          </cell>
          <cell r="C322">
            <v>7.4069999999999991</v>
          </cell>
          <cell r="D322">
            <v>45.45</v>
          </cell>
        </row>
        <row r="323">
          <cell r="B323">
            <v>39007</v>
          </cell>
          <cell r="C323">
            <v>2.5069999999999997</v>
          </cell>
          <cell r="D323">
            <v>45.572500000000005</v>
          </cell>
        </row>
        <row r="324">
          <cell r="B324">
            <v>39008</v>
          </cell>
          <cell r="C324">
            <v>4.6109999999999998</v>
          </cell>
          <cell r="D324">
            <v>45.2</v>
          </cell>
        </row>
        <row r="325">
          <cell r="B325">
            <v>39009</v>
          </cell>
          <cell r="C325">
            <v>6.181</v>
          </cell>
          <cell r="D325">
            <v>45.83</v>
          </cell>
        </row>
        <row r="326">
          <cell r="B326">
            <v>39010</v>
          </cell>
          <cell r="C326">
            <v>6.2909999999999995</v>
          </cell>
          <cell r="D326">
            <v>45.660000000000004</v>
          </cell>
        </row>
        <row r="327">
          <cell r="B327">
            <v>39013</v>
          </cell>
          <cell r="C327">
            <v>5.3380000000000001</v>
          </cell>
          <cell r="D327">
            <v>46.18</v>
          </cell>
        </row>
        <row r="328">
          <cell r="B328">
            <v>39014</v>
          </cell>
          <cell r="C328">
            <v>0.91900000000000004</v>
          </cell>
          <cell r="D328">
            <v>45.980000000000004</v>
          </cell>
        </row>
        <row r="329">
          <cell r="B329">
            <v>39015</v>
          </cell>
          <cell r="C329">
            <v>0.86499999999999999</v>
          </cell>
          <cell r="D329">
            <v>45.85</v>
          </cell>
        </row>
        <row r="330">
          <cell r="B330">
            <v>39016</v>
          </cell>
          <cell r="C330">
            <v>6.266</v>
          </cell>
          <cell r="D330">
            <v>46.92</v>
          </cell>
        </row>
        <row r="331">
          <cell r="B331">
            <v>39017</v>
          </cell>
          <cell r="C331">
            <v>3.3929999999999998</v>
          </cell>
          <cell r="D331">
            <v>46.47</v>
          </cell>
        </row>
        <row r="332">
          <cell r="B332">
            <v>39020</v>
          </cell>
          <cell r="C332">
            <v>3.3319999999999999</v>
          </cell>
          <cell r="D332">
            <v>47.04</v>
          </cell>
        </row>
        <row r="333">
          <cell r="B333">
            <v>39021</v>
          </cell>
          <cell r="C333">
            <v>2.6389999999999998</v>
          </cell>
          <cell r="D333">
            <v>46.86</v>
          </cell>
        </row>
        <row r="334">
          <cell r="B334">
            <v>39022</v>
          </cell>
          <cell r="C334">
            <v>4.6900000000000004</v>
          </cell>
          <cell r="D334">
            <v>44.74</v>
          </cell>
        </row>
        <row r="335">
          <cell r="B335">
            <v>39023</v>
          </cell>
          <cell r="C335">
            <v>9.9619999999999997</v>
          </cell>
          <cell r="D335">
            <v>44.980000000000004</v>
          </cell>
        </row>
        <row r="336">
          <cell r="B336">
            <v>39024</v>
          </cell>
          <cell r="C336">
            <v>3.3119999999999998</v>
          </cell>
          <cell r="D336">
            <v>44.67</v>
          </cell>
        </row>
        <row r="337">
          <cell r="B337">
            <v>39027</v>
          </cell>
          <cell r="C337">
            <v>3.1149999999999998</v>
          </cell>
          <cell r="D337">
            <v>45.45</v>
          </cell>
        </row>
        <row r="338">
          <cell r="B338">
            <v>39028</v>
          </cell>
          <cell r="C338">
            <v>8.9459999999999997</v>
          </cell>
          <cell r="D338">
            <v>46.02</v>
          </cell>
        </row>
        <row r="339">
          <cell r="B339">
            <v>39029</v>
          </cell>
          <cell r="C339">
            <v>7.109</v>
          </cell>
          <cell r="D339">
            <v>47.32</v>
          </cell>
        </row>
        <row r="340">
          <cell r="B340">
            <v>39030</v>
          </cell>
          <cell r="C340">
            <v>2.3639999999999999</v>
          </cell>
          <cell r="D340">
            <v>46.58</v>
          </cell>
        </row>
        <row r="341">
          <cell r="B341">
            <v>39031</v>
          </cell>
          <cell r="C341">
            <v>4.8719999999999999</v>
          </cell>
          <cell r="D341">
            <v>46.44</v>
          </cell>
        </row>
        <row r="342">
          <cell r="B342">
            <v>39034</v>
          </cell>
          <cell r="C342">
            <v>2.7770000000000001</v>
          </cell>
          <cell r="D342">
            <v>46.29</v>
          </cell>
        </row>
        <row r="343">
          <cell r="B343">
            <v>39035</v>
          </cell>
          <cell r="C343">
            <v>8.9820000000000011</v>
          </cell>
          <cell r="D343">
            <v>48.59</v>
          </cell>
        </row>
        <row r="344">
          <cell r="B344">
            <v>39036</v>
          </cell>
          <cell r="C344">
            <v>20.905000000000001</v>
          </cell>
          <cell r="D344">
            <v>49.980000000000004</v>
          </cell>
        </row>
        <row r="345">
          <cell r="B345">
            <v>39037</v>
          </cell>
          <cell r="C345">
            <v>14.513999999999999</v>
          </cell>
          <cell r="D345">
            <v>47.86</v>
          </cell>
        </row>
        <row r="346">
          <cell r="B346">
            <v>39038</v>
          </cell>
          <cell r="C346">
            <v>5.5129999999999999</v>
          </cell>
          <cell r="D346">
            <v>49.660000000000004</v>
          </cell>
        </row>
        <row r="347">
          <cell r="B347">
            <v>39041</v>
          </cell>
          <cell r="C347">
            <v>2.653</v>
          </cell>
          <cell r="D347">
            <v>49.95</v>
          </cell>
        </row>
        <row r="348">
          <cell r="B348">
            <v>39042</v>
          </cell>
          <cell r="C348">
            <v>7.6689999999999996</v>
          </cell>
          <cell r="D348">
            <v>48.53</v>
          </cell>
        </row>
        <row r="349">
          <cell r="B349">
            <v>39043</v>
          </cell>
          <cell r="C349">
            <v>3.3690000000000002</v>
          </cell>
          <cell r="D349">
            <v>47.35</v>
          </cell>
        </row>
        <row r="350">
          <cell r="B350">
            <v>39044</v>
          </cell>
          <cell r="C350">
            <v>3.3690000000000002</v>
          </cell>
          <cell r="D350">
            <v>47.35</v>
          </cell>
        </row>
        <row r="351">
          <cell r="B351">
            <v>39045</v>
          </cell>
          <cell r="C351">
            <v>6.0479999999999992</v>
          </cell>
          <cell r="D351">
            <v>46.94</v>
          </cell>
        </row>
        <row r="352">
          <cell r="B352">
            <v>39048</v>
          </cell>
          <cell r="C352">
            <v>10.461</v>
          </cell>
          <cell r="D352">
            <v>45.06</v>
          </cell>
        </row>
        <row r="353">
          <cell r="B353">
            <v>39049</v>
          </cell>
          <cell r="C353">
            <v>3.6459999999999999</v>
          </cell>
          <cell r="D353">
            <v>45.53</v>
          </cell>
        </row>
        <row r="354">
          <cell r="B354">
            <v>39050</v>
          </cell>
          <cell r="C354">
            <v>4.7339999999999991</v>
          </cell>
          <cell r="D354">
            <v>46.900000000000006</v>
          </cell>
        </row>
        <row r="355">
          <cell r="B355">
            <v>39051</v>
          </cell>
          <cell r="C355">
            <v>6.9710000000000001</v>
          </cell>
          <cell r="D355">
            <v>47.88</v>
          </cell>
          <cell r="F355">
            <v>100</v>
          </cell>
        </row>
        <row r="356">
          <cell r="B356">
            <v>39052</v>
          </cell>
          <cell r="C356">
            <v>15.640999999999998</v>
          </cell>
          <cell r="D356">
            <v>48</v>
          </cell>
        </row>
        <row r="357">
          <cell r="B357">
            <v>39055</v>
          </cell>
          <cell r="C357">
            <v>10.593</v>
          </cell>
          <cell r="D357">
            <v>49.25</v>
          </cell>
        </row>
        <row r="358">
          <cell r="B358">
            <v>39056</v>
          </cell>
          <cell r="C358">
            <v>5.294999999999999</v>
          </cell>
          <cell r="D358">
            <v>49.57</v>
          </cell>
        </row>
        <row r="359">
          <cell r="B359">
            <v>39057</v>
          </cell>
          <cell r="C359">
            <v>10.318</v>
          </cell>
          <cell r="D359">
            <v>48.58</v>
          </cell>
        </row>
        <row r="360">
          <cell r="B360">
            <v>39058</v>
          </cell>
          <cell r="C360">
            <v>2.9939999999999998</v>
          </cell>
          <cell r="D360">
            <v>46.86</v>
          </cell>
        </row>
        <row r="361">
          <cell r="B361">
            <v>39059</v>
          </cell>
          <cell r="C361">
            <v>2.9000000000000004</v>
          </cell>
          <cell r="D361">
            <v>46.35</v>
          </cell>
        </row>
        <row r="362">
          <cell r="B362">
            <v>39062</v>
          </cell>
          <cell r="C362">
            <v>4.5350000000000001</v>
          </cell>
          <cell r="D362">
            <v>46.08</v>
          </cell>
        </row>
        <row r="363">
          <cell r="B363">
            <v>39063</v>
          </cell>
          <cell r="C363">
            <v>3.9689999999999994</v>
          </cell>
          <cell r="D363">
            <v>47</v>
          </cell>
        </row>
        <row r="364">
          <cell r="B364">
            <v>39064</v>
          </cell>
          <cell r="C364">
            <v>3.2849999999999997</v>
          </cell>
          <cell r="D364">
            <v>46.45</v>
          </cell>
        </row>
        <row r="365">
          <cell r="B365">
            <v>39065</v>
          </cell>
          <cell r="C365">
            <v>7.5509999999999993</v>
          </cell>
          <cell r="D365">
            <v>48.980000000000004</v>
          </cell>
        </row>
        <row r="366">
          <cell r="B366">
            <v>39066</v>
          </cell>
          <cell r="C366">
            <v>20.28</v>
          </cell>
          <cell r="D366">
            <v>49.25</v>
          </cell>
        </row>
        <row r="367">
          <cell r="B367">
            <v>39069</v>
          </cell>
          <cell r="C367">
            <v>6.6929999999999996</v>
          </cell>
          <cell r="D367">
            <v>46.32</v>
          </cell>
        </row>
        <row r="368">
          <cell r="B368">
            <v>39070</v>
          </cell>
          <cell r="C368">
            <v>4.4409999999999998</v>
          </cell>
          <cell r="D368">
            <v>46.33</v>
          </cell>
        </row>
        <row r="369">
          <cell r="B369">
            <v>39071</v>
          </cell>
          <cell r="C369">
            <v>4.2930000000000001</v>
          </cell>
          <cell r="D369">
            <v>46.6</v>
          </cell>
        </row>
        <row r="370">
          <cell r="B370">
            <v>39072</v>
          </cell>
          <cell r="C370">
            <v>4.2779999999999996</v>
          </cell>
          <cell r="D370">
            <v>46.39</v>
          </cell>
        </row>
        <row r="371">
          <cell r="B371">
            <v>39073</v>
          </cell>
          <cell r="C371">
            <v>2.4079999999999999</v>
          </cell>
          <cell r="D371">
            <v>46.29</v>
          </cell>
        </row>
        <row r="372">
          <cell r="B372">
            <v>39076</v>
          </cell>
          <cell r="C372">
            <v>2.4079999999999999</v>
          </cell>
          <cell r="D372">
            <v>46.29</v>
          </cell>
        </row>
        <row r="373">
          <cell r="B373">
            <v>39077</v>
          </cell>
          <cell r="C373">
            <v>6.3549999999999995</v>
          </cell>
          <cell r="D373">
            <v>46.37</v>
          </cell>
        </row>
        <row r="374">
          <cell r="B374">
            <v>39078</v>
          </cell>
          <cell r="C374">
            <v>9.0579999999999998</v>
          </cell>
          <cell r="D374">
            <v>47.800000000000004</v>
          </cell>
        </row>
        <row r="375">
          <cell r="B375">
            <v>39079</v>
          </cell>
          <cell r="C375">
            <v>4.5200000000000005</v>
          </cell>
          <cell r="D375">
            <v>47.94</v>
          </cell>
        </row>
        <row r="376">
          <cell r="B376">
            <v>39080</v>
          </cell>
          <cell r="C376">
            <v>13.927</v>
          </cell>
          <cell r="D376">
            <v>47.01</v>
          </cell>
        </row>
        <row r="377">
          <cell r="B377">
            <v>39083</v>
          </cell>
          <cell r="C377">
            <v>13.927</v>
          </cell>
          <cell r="D377">
            <v>47.01</v>
          </cell>
        </row>
        <row r="378">
          <cell r="B378">
            <v>39084</v>
          </cell>
          <cell r="C378">
            <v>13.927</v>
          </cell>
          <cell r="D378">
            <v>47.01</v>
          </cell>
        </row>
        <row r="379">
          <cell r="B379">
            <v>39085</v>
          </cell>
          <cell r="C379">
            <v>14.631</v>
          </cell>
          <cell r="D379">
            <v>45.26</v>
          </cell>
        </row>
        <row r="380">
          <cell r="B380">
            <v>39086</v>
          </cell>
          <cell r="C380">
            <v>5.2309999999999999</v>
          </cell>
          <cell r="D380">
            <v>47.01</v>
          </cell>
        </row>
        <row r="381">
          <cell r="B381">
            <v>39087</v>
          </cell>
          <cell r="C381">
            <v>8.0220000000000002</v>
          </cell>
          <cell r="D381">
            <v>45.18</v>
          </cell>
        </row>
        <row r="382">
          <cell r="B382">
            <v>39090</v>
          </cell>
          <cell r="C382">
            <v>9.3390000000000004</v>
          </cell>
          <cell r="D382">
            <v>44.87</v>
          </cell>
        </row>
        <row r="383">
          <cell r="B383">
            <v>39091</v>
          </cell>
          <cell r="C383">
            <v>8.6289999999999996</v>
          </cell>
          <cell r="D383">
            <v>45.47</v>
          </cell>
        </row>
        <row r="384">
          <cell r="B384">
            <v>39092</v>
          </cell>
          <cell r="C384">
            <v>6.1509999999999989</v>
          </cell>
          <cell r="D384">
            <v>45.61</v>
          </cell>
        </row>
        <row r="385">
          <cell r="B385">
            <v>39093</v>
          </cell>
          <cell r="C385">
            <v>12.225999999999999</v>
          </cell>
          <cell r="D385">
            <v>45.64</v>
          </cell>
        </row>
        <row r="386">
          <cell r="B386">
            <v>39094</v>
          </cell>
          <cell r="C386">
            <v>1.4249999999999998</v>
          </cell>
          <cell r="D386">
            <v>46</v>
          </cell>
        </row>
        <row r="387">
          <cell r="B387">
            <v>39097</v>
          </cell>
          <cell r="C387">
            <v>1.4249999999999998</v>
          </cell>
          <cell r="D387">
            <v>46</v>
          </cell>
        </row>
        <row r="388">
          <cell r="B388">
            <v>39098</v>
          </cell>
          <cell r="C388">
            <v>4.1310000000000002</v>
          </cell>
          <cell r="D388">
            <v>44.900000000000006</v>
          </cell>
        </row>
        <row r="389">
          <cell r="B389">
            <v>39099</v>
          </cell>
          <cell r="C389">
            <v>6.6359999999999992</v>
          </cell>
          <cell r="D389">
            <v>46.13</v>
          </cell>
        </row>
        <row r="390">
          <cell r="B390">
            <v>39100</v>
          </cell>
          <cell r="C390">
            <v>7.3200000000000012</v>
          </cell>
          <cell r="D390">
            <v>45.46</v>
          </cell>
        </row>
        <row r="391">
          <cell r="B391">
            <v>39101</v>
          </cell>
          <cell r="C391">
            <v>4.0569999999999995</v>
          </cell>
          <cell r="D391">
            <v>45.84</v>
          </cell>
        </row>
        <row r="392">
          <cell r="B392">
            <v>39104</v>
          </cell>
          <cell r="C392">
            <v>9.4260000000000002</v>
          </cell>
          <cell r="D392">
            <v>45.85</v>
          </cell>
        </row>
        <row r="393">
          <cell r="B393">
            <v>39105</v>
          </cell>
          <cell r="C393">
            <v>4.7720000000000002</v>
          </cell>
          <cell r="D393">
            <v>46.19</v>
          </cell>
        </row>
        <row r="394">
          <cell r="B394">
            <v>39106</v>
          </cell>
          <cell r="C394">
            <v>2.8890000000000002</v>
          </cell>
          <cell r="D394">
            <v>46.33</v>
          </cell>
        </row>
        <row r="395">
          <cell r="B395">
            <v>39107</v>
          </cell>
          <cell r="C395">
            <v>5.55</v>
          </cell>
          <cell r="D395">
            <v>45.78</v>
          </cell>
        </row>
        <row r="396">
          <cell r="B396">
            <v>39108</v>
          </cell>
          <cell r="C396">
            <v>4.4669999999999996</v>
          </cell>
          <cell r="D396">
            <v>45.89</v>
          </cell>
        </row>
        <row r="397">
          <cell r="B397">
            <v>39111</v>
          </cell>
          <cell r="C397">
            <v>4.8570000000000002</v>
          </cell>
          <cell r="D397">
            <v>46.75</v>
          </cell>
        </row>
        <row r="398">
          <cell r="B398">
            <v>39112</v>
          </cell>
          <cell r="C398">
            <v>5.9710000000000001</v>
          </cell>
          <cell r="D398">
            <v>46.86</v>
          </cell>
        </row>
        <row r="399">
          <cell r="B399">
            <v>39113</v>
          </cell>
          <cell r="C399">
            <v>5.5750000000000002</v>
          </cell>
          <cell r="D399">
            <v>46.38</v>
          </cell>
        </row>
        <row r="400">
          <cell r="B400">
            <v>39114</v>
          </cell>
          <cell r="C400">
            <v>19.353999999999999</v>
          </cell>
          <cell r="D400">
            <v>46.77</v>
          </cell>
        </row>
        <row r="401">
          <cell r="B401">
            <v>39115</v>
          </cell>
          <cell r="C401">
            <v>2.8139999999999996</v>
          </cell>
          <cell r="D401">
            <v>46.68</v>
          </cell>
        </row>
        <row r="402">
          <cell r="B402">
            <v>39118</v>
          </cell>
          <cell r="C402">
            <v>4.9409999999999998</v>
          </cell>
          <cell r="D402">
            <v>46.33</v>
          </cell>
        </row>
        <row r="403">
          <cell r="B403">
            <v>39119</v>
          </cell>
          <cell r="C403">
            <v>12.489000000000001</v>
          </cell>
          <cell r="D403">
            <v>46.01</v>
          </cell>
        </row>
        <row r="404">
          <cell r="B404">
            <v>39120</v>
          </cell>
          <cell r="C404">
            <v>5.8969999999999994</v>
          </cell>
          <cell r="D404">
            <v>45.82</v>
          </cell>
        </row>
        <row r="405">
          <cell r="B405">
            <v>39121</v>
          </cell>
          <cell r="C405">
            <v>0.71299999999999997</v>
          </cell>
          <cell r="D405">
            <v>45.800000000000004</v>
          </cell>
        </row>
        <row r="406">
          <cell r="B406">
            <v>39122</v>
          </cell>
          <cell r="C406">
            <v>7.1209999999999996</v>
          </cell>
          <cell r="D406">
            <v>45.37</v>
          </cell>
        </row>
        <row r="407">
          <cell r="B407">
            <v>39125</v>
          </cell>
          <cell r="C407">
            <v>3.9279999999999999</v>
          </cell>
          <cell r="D407">
            <v>45.450099999999999</v>
          </cell>
        </row>
        <row r="408">
          <cell r="B408">
            <v>39126</v>
          </cell>
          <cell r="C408">
            <v>2.4659999999999997</v>
          </cell>
          <cell r="D408">
            <v>46.26</v>
          </cell>
        </row>
        <row r="409">
          <cell r="B409">
            <v>39127</v>
          </cell>
          <cell r="C409">
            <v>4.3709999999999996</v>
          </cell>
          <cell r="D409">
            <v>45.97</v>
          </cell>
        </row>
        <row r="410">
          <cell r="B410">
            <v>39128</v>
          </cell>
          <cell r="C410">
            <v>4.6419999999999995</v>
          </cell>
          <cell r="D410">
            <v>45.11</v>
          </cell>
        </row>
        <row r="411">
          <cell r="B411">
            <v>39129</v>
          </cell>
          <cell r="C411">
            <v>5.4</v>
          </cell>
          <cell r="D411">
            <v>45.1</v>
          </cell>
        </row>
        <row r="412">
          <cell r="B412">
            <v>39132</v>
          </cell>
          <cell r="C412">
            <v>5.4</v>
          </cell>
          <cell r="D412">
            <v>45.1</v>
          </cell>
        </row>
        <row r="413">
          <cell r="B413">
            <v>39133</v>
          </cell>
          <cell r="C413">
            <v>3.9059999999999997</v>
          </cell>
          <cell r="D413">
            <v>46.35</v>
          </cell>
        </row>
        <row r="414">
          <cell r="B414">
            <v>39134</v>
          </cell>
          <cell r="C414">
            <v>1.9600000000000004</v>
          </cell>
          <cell r="D414">
            <v>46.35</v>
          </cell>
        </row>
        <row r="415">
          <cell r="B415">
            <v>39135</v>
          </cell>
          <cell r="C415">
            <v>8.734</v>
          </cell>
          <cell r="D415">
            <v>46.71</v>
          </cell>
        </row>
        <row r="416">
          <cell r="B416">
            <v>39136</v>
          </cell>
          <cell r="C416">
            <v>6.0549999999999997</v>
          </cell>
          <cell r="D416">
            <v>46.44</v>
          </cell>
        </row>
        <row r="417">
          <cell r="B417">
            <v>39139</v>
          </cell>
          <cell r="C417">
            <v>11.241</v>
          </cell>
          <cell r="D417">
            <v>45.34</v>
          </cell>
        </row>
        <row r="418">
          <cell r="B418">
            <v>39140</v>
          </cell>
          <cell r="C418">
            <v>15.748999999999999</v>
          </cell>
          <cell r="D418">
            <v>44.32</v>
          </cell>
        </row>
        <row r="419">
          <cell r="B419">
            <v>39141</v>
          </cell>
          <cell r="C419">
            <v>8.7650000000000006</v>
          </cell>
          <cell r="D419">
            <v>44.08</v>
          </cell>
        </row>
        <row r="420">
          <cell r="B420">
            <v>39142</v>
          </cell>
          <cell r="C420">
            <v>7.5549999999999997</v>
          </cell>
          <cell r="D420">
            <v>44.400000000000006</v>
          </cell>
        </row>
        <row r="421">
          <cell r="B421">
            <v>39143</v>
          </cell>
          <cell r="C421">
            <v>14.603</v>
          </cell>
          <cell r="D421">
            <v>43.550000000000004</v>
          </cell>
        </row>
        <row r="422">
          <cell r="B422">
            <v>39146</v>
          </cell>
          <cell r="C422">
            <v>8.7469999999999999</v>
          </cell>
          <cell r="D422">
            <v>43.22</v>
          </cell>
        </row>
        <row r="423">
          <cell r="B423">
            <v>39147</v>
          </cell>
          <cell r="C423">
            <v>4.7889999999999997</v>
          </cell>
          <cell r="D423">
            <v>44.980000000000004</v>
          </cell>
        </row>
        <row r="424">
          <cell r="B424">
            <v>39148</v>
          </cell>
          <cell r="C424">
            <v>7.5829999999999993</v>
          </cell>
          <cell r="D424">
            <v>43.99</v>
          </cell>
        </row>
        <row r="425">
          <cell r="B425">
            <v>39149</v>
          </cell>
          <cell r="C425">
            <v>5.9769999999999994</v>
          </cell>
          <cell r="D425">
            <v>44.17</v>
          </cell>
        </row>
        <row r="426">
          <cell r="B426">
            <v>39150</v>
          </cell>
          <cell r="C426">
            <v>5.9749999999999996</v>
          </cell>
          <cell r="D426">
            <v>44.28</v>
          </cell>
        </row>
        <row r="427">
          <cell r="B427">
            <v>39153</v>
          </cell>
          <cell r="C427">
            <v>9.1999999999999993</v>
          </cell>
          <cell r="D427">
            <v>45</v>
          </cell>
        </row>
        <row r="428">
          <cell r="B428">
            <v>39154</v>
          </cell>
          <cell r="C428">
            <v>14.924999999999999</v>
          </cell>
          <cell r="D428">
            <v>43.72</v>
          </cell>
        </row>
        <row r="429">
          <cell r="B429">
            <v>39155</v>
          </cell>
          <cell r="C429">
            <v>9.6349999999999998</v>
          </cell>
          <cell r="D429">
            <v>43.95</v>
          </cell>
        </row>
        <row r="430">
          <cell r="B430">
            <v>39156</v>
          </cell>
          <cell r="C430">
            <v>7.7669999999999995</v>
          </cell>
          <cell r="D430">
            <v>43.65</v>
          </cell>
        </row>
        <row r="431">
          <cell r="B431">
            <v>39157</v>
          </cell>
          <cell r="C431">
            <v>52.275999999999996</v>
          </cell>
          <cell r="D431">
            <v>44.13</v>
          </cell>
        </row>
        <row r="432">
          <cell r="B432">
            <v>39160</v>
          </cell>
          <cell r="C432">
            <v>9.2649999999999988</v>
          </cell>
          <cell r="D432">
            <v>45.480000000000004</v>
          </cell>
          <cell r="F432">
            <v>100</v>
          </cell>
        </row>
        <row r="433">
          <cell r="B433">
            <v>39161</v>
          </cell>
          <cell r="C433">
            <v>4.4919999999999991</v>
          </cell>
          <cell r="D433">
            <v>46</v>
          </cell>
        </row>
        <row r="434">
          <cell r="B434">
            <v>39162</v>
          </cell>
          <cell r="C434">
            <v>10.355999999999998</v>
          </cell>
          <cell r="D434">
            <v>46.400000000000006</v>
          </cell>
        </row>
        <row r="435">
          <cell r="B435">
            <v>39163</v>
          </cell>
          <cell r="C435">
            <v>7.1979999999999995</v>
          </cell>
          <cell r="D435">
            <v>46.64</v>
          </cell>
        </row>
        <row r="436">
          <cell r="B436">
            <v>39164</v>
          </cell>
          <cell r="C436">
            <v>5.9909999999999997</v>
          </cell>
          <cell r="D436">
            <v>47.46</v>
          </cell>
        </row>
        <row r="437">
          <cell r="B437">
            <v>39167</v>
          </cell>
          <cell r="C437">
            <v>2</v>
          </cell>
          <cell r="D437">
            <v>47.300000000000004</v>
          </cell>
        </row>
        <row r="438">
          <cell r="B438">
            <v>39168</v>
          </cell>
          <cell r="C438">
            <v>1.4</v>
          </cell>
          <cell r="D438">
            <v>47.03</v>
          </cell>
        </row>
        <row r="439">
          <cell r="B439">
            <v>39169</v>
          </cell>
          <cell r="C439">
            <v>50.500999999999998</v>
          </cell>
          <cell r="D439">
            <v>46.92</v>
          </cell>
        </row>
        <row r="440">
          <cell r="B440">
            <v>39170</v>
          </cell>
          <cell r="C440">
            <v>4.0879999999999992</v>
          </cell>
          <cell r="D440">
            <v>47.09</v>
          </cell>
        </row>
        <row r="441">
          <cell r="B441">
            <v>39171</v>
          </cell>
          <cell r="C441">
            <v>12.381</v>
          </cell>
          <cell r="D441">
            <v>47.09</v>
          </cell>
        </row>
        <row r="442">
          <cell r="B442">
            <v>39174</v>
          </cell>
          <cell r="C442">
            <v>5.177999999999999</v>
          </cell>
          <cell r="D442">
            <v>47</v>
          </cell>
        </row>
        <row r="443">
          <cell r="B443">
            <v>39175</v>
          </cell>
          <cell r="C443">
            <v>11.197000000000001</v>
          </cell>
          <cell r="D443">
            <v>48.18</v>
          </cell>
        </row>
        <row r="444">
          <cell r="B444">
            <v>39176</v>
          </cell>
          <cell r="C444">
            <v>2.9000000000000004</v>
          </cell>
          <cell r="D444">
            <v>47.54</v>
          </cell>
        </row>
        <row r="445">
          <cell r="B445">
            <v>39177</v>
          </cell>
          <cell r="C445">
            <v>1.7100000000000002</v>
          </cell>
          <cell r="D445">
            <v>47.63</v>
          </cell>
        </row>
        <row r="446">
          <cell r="B446">
            <v>39178</v>
          </cell>
          <cell r="C446">
            <v>1.7100000000000002</v>
          </cell>
          <cell r="D446">
            <v>47.63</v>
          </cell>
        </row>
        <row r="447">
          <cell r="B447">
            <v>39181</v>
          </cell>
          <cell r="C447">
            <v>5.7589999999999995</v>
          </cell>
          <cell r="D447">
            <v>46.2</v>
          </cell>
        </row>
        <row r="448">
          <cell r="B448">
            <v>39182</v>
          </cell>
          <cell r="C448">
            <v>5.9889999999999999</v>
          </cell>
          <cell r="D448">
            <v>47.13</v>
          </cell>
        </row>
        <row r="449">
          <cell r="B449">
            <v>39183</v>
          </cell>
          <cell r="C449">
            <v>8.3669999999999991</v>
          </cell>
          <cell r="D449">
            <v>45.54</v>
          </cell>
        </row>
        <row r="450">
          <cell r="B450">
            <v>39184</v>
          </cell>
          <cell r="C450">
            <v>6.4020000000000001</v>
          </cell>
          <cell r="D450">
            <v>45.67</v>
          </cell>
        </row>
        <row r="451">
          <cell r="B451">
            <v>39185</v>
          </cell>
          <cell r="C451">
            <v>5.9260000000000002</v>
          </cell>
          <cell r="D451">
            <v>45.38</v>
          </cell>
        </row>
        <row r="452">
          <cell r="B452">
            <v>39188</v>
          </cell>
          <cell r="C452">
            <v>7.6840000000000002</v>
          </cell>
          <cell r="D452">
            <v>45.64</v>
          </cell>
        </row>
        <row r="453">
          <cell r="B453">
            <v>39189</v>
          </cell>
          <cell r="C453">
            <v>7.7129999999999992</v>
          </cell>
          <cell r="D453">
            <v>45.230000000000004</v>
          </cell>
        </row>
        <row r="454">
          <cell r="B454">
            <v>39190</v>
          </cell>
          <cell r="C454">
            <v>7.53</v>
          </cell>
          <cell r="D454">
            <v>45.25</v>
          </cell>
        </row>
        <row r="455">
          <cell r="B455">
            <v>39191</v>
          </cell>
          <cell r="C455">
            <v>11.164</v>
          </cell>
          <cell r="D455">
            <v>44.51</v>
          </cell>
        </row>
        <row r="456">
          <cell r="B456">
            <v>39192</v>
          </cell>
          <cell r="C456">
            <v>11.196</v>
          </cell>
          <cell r="D456">
            <v>45.410000000000004</v>
          </cell>
        </row>
        <row r="457">
          <cell r="B457">
            <v>39195</v>
          </cell>
          <cell r="C457">
            <v>5.8329999999999993</v>
          </cell>
          <cell r="D457">
            <v>44.5</v>
          </cell>
        </row>
        <row r="458">
          <cell r="B458">
            <v>39196</v>
          </cell>
          <cell r="C458">
            <v>3.9109999999999996</v>
          </cell>
          <cell r="D458">
            <v>44.2</v>
          </cell>
        </row>
        <row r="459">
          <cell r="B459">
            <v>39197</v>
          </cell>
          <cell r="C459">
            <v>4</v>
          </cell>
          <cell r="D459">
            <v>44.800000000000004</v>
          </cell>
        </row>
        <row r="460">
          <cell r="B460">
            <v>39198</v>
          </cell>
          <cell r="C460">
            <v>8.9269999999999996</v>
          </cell>
          <cell r="D460">
            <v>46.07</v>
          </cell>
        </row>
        <row r="461">
          <cell r="B461">
            <v>39199</v>
          </cell>
          <cell r="C461">
            <v>9.5579999999999981</v>
          </cell>
          <cell r="D461">
            <v>45.96</v>
          </cell>
        </row>
        <row r="462">
          <cell r="B462">
            <v>39202</v>
          </cell>
          <cell r="C462">
            <v>12.353999999999999</v>
          </cell>
          <cell r="D462">
            <v>44.900000000000006</v>
          </cell>
        </row>
        <row r="463">
          <cell r="B463">
            <v>39203</v>
          </cell>
          <cell r="C463">
            <v>8.6</v>
          </cell>
          <cell r="D463">
            <v>45.11</v>
          </cell>
        </row>
        <row r="464">
          <cell r="B464">
            <v>39204</v>
          </cell>
          <cell r="C464">
            <v>11.758999999999999</v>
          </cell>
          <cell r="D464">
            <v>45.87</v>
          </cell>
        </row>
        <row r="465">
          <cell r="B465">
            <v>39205</v>
          </cell>
          <cell r="C465">
            <v>8.9420000000000002</v>
          </cell>
          <cell r="D465">
            <v>46.13</v>
          </cell>
        </row>
        <row r="466">
          <cell r="B466">
            <v>39206</v>
          </cell>
          <cell r="C466">
            <v>6.3479999999999999</v>
          </cell>
          <cell r="D466">
            <v>46.46</v>
          </cell>
        </row>
        <row r="467">
          <cell r="B467">
            <v>39209</v>
          </cell>
          <cell r="C467">
            <v>6.8400000000000007</v>
          </cell>
          <cell r="D467">
            <v>46.32</v>
          </cell>
        </row>
        <row r="468">
          <cell r="B468">
            <v>39210</v>
          </cell>
          <cell r="C468">
            <v>8.2830000000000013</v>
          </cell>
          <cell r="D468">
            <v>45.11</v>
          </cell>
        </row>
        <row r="469">
          <cell r="B469">
            <v>39211</v>
          </cell>
          <cell r="C469">
            <v>14.068</v>
          </cell>
          <cell r="D469">
            <v>45.68</v>
          </cell>
        </row>
        <row r="470">
          <cell r="B470">
            <v>39212</v>
          </cell>
          <cell r="C470">
            <v>28.031999999999996</v>
          </cell>
          <cell r="D470">
            <v>45.88</v>
          </cell>
        </row>
        <row r="471">
          <cell r="B471">
            <v>39213</v>
          </cell>
          <cell r="C471">
            <v>6.7079999999999993</v>
          </cell>
          <cell r="D471">
            <v>46.25</v>
          </cell>
        </row>
        <row r="472">
          <cell r="B472">
            <v>39216</v>
          </cell>
          <cell r="C472">
            <v>27.670000000000005</v>
          </cell>
          <cell r="D472">
            <v>47.58</v>
          </cell>
        </row>
        <row r="473">
          <cell r="B473">
            <v>39217</v>
          </cell>
          <cell r="C473">
            <v>37.693999999999996</v>
          </cell>
          <cell r="D473">
            <v>48.51</v>
          </cell>
        </row>
        <row r="474">
          <cell r="B474">
            <v>39218</v>
          </cell>
          <cell r="C474">
            <v>13.998999999999999</v>
          </cell>
          <cell r="D474">
            <v>49.44</v>
          </cell>
        </row>
        <row r="475">
          <cell r="B475">
            <v>39219</v>
          </cell>
          <cell r="C475">
            <v>15.728999999999999</v>
          </cell>
          <cell r="D475">
            <v>49.17</v>
          </cell>
        </row>
        <row r="476">
          <cell r="B476">
            <v>39220</v>
          </cell>
          <cell r="C476">
            <v>8.9239999999999995</v>
          </cell>
          <cell r="D476">
            <v>48.95</v>
          </cell>
        </row>
        <row r="477">
          <cell r="B477">
            <v>39223</v>
          </cell>
          <cell r="C477">
            <v>6.4449999999999994</v>
          </cell>
          <cell r="D477">
            <v>49.18</v>
          </cell>
        </row>
        <row r="478">
          <cell r="B478">
            <v>39224</v>
          </cell>
          <cell r="C478">
            <v>24.317999999999998</v>
          </cell>
          <cell r="D478">
            <v>50</v>
          </cell>
        </row>
        <row r="479">
          <cell r="B479">
            <v>39225</v>
          </cell>
          <cell r="C479">
            <v>12.768000000000001</v>
          </cell>
          <cell r="D479">
            <v>49.870000000000005</v>
          </cell>
        </row>
        <row r="480">
          <cell r="B480">
            <v>39226</v>
          </cell>
          <cell r="C480">
            <v>14.241999999999999</v>
          </cell>
          <cell r="D480">
            <v>48.72</v>
          </cell>
        </row>
        <row r="481">
          <cell r="B481">
            <v>39227</v>
          </cell>
          <cell r="C481">
            <v>18.193999999999999</v>
          </cell>
          <cell r="D481">
            <v>48.56</v>
          </cell>
        </row>
        <row r="482">
          <cell r="B482">
            <v>39230</v>
          </cell>
          <cell r="C482">
            <v>18.193999999999999</v>
          </cell>
          <cell r="D482">
            <v>48.56</v>
          </cell>
        </row>
        <row r="483">
          <cell r="B483">
            <v>39231</v>
          </cell>
          <cell r="C483">
            <v>9.2520000000000007</v>
          </cell>
          <cell r="D483">
            <v>48.7</v>
          </cell>
        </row>
        <row r="484">
          <cell r="B484">
            <v>39232</v>
          </cell>
          <cell r="C484">
            <v>8.4409999999999989</v>
          </cell>
          <cell r="D484">
            <v>48.76</v>
          </cell>
        </row>
        <row r="485">
          <cell r="B485">
            <v>39233</v>
          </cell>
          <cell r="C485">
            <v>9.6849999999999987</v>
          </cell>
          <cell r="D485">
            <v>49.400000000000006</v>
          </cell>
        </row>
        <row r="486">
          <cell r="B486">
            <v>39234</v>
          </cell>
          <cell r="C486">
            <v>7.8049999999999997</v>
          </cell>
          <cell r="D486">
            <v>50.03</v>
          </cell>
        </row>
        <row r="487">
          <cell r="B487">
            <v>39237</v>
          </cell>
          <cell r="C487">
            <v>7.8269999999999991</v>
          </cell>
          <cell r="D487">
            <v>49.74</v>
          </cell>
        </row>
        <row r="488">
          <cell r="B488">
            <v>39238</v>
          </cell>
          <cell r="C488">
            <v>18.125</v>
          </cell>
          <cell r="D488">
            <v>49.14</v>
          </cell>
        </row>
        <row r="489">
          <cell r="B489">
            <v>39239</v>
          </cell>
          <cell r="C489">
            <v>6.4729999999999999</v>
          </cell>
          <cell r="D489">
            <v>49.300000000000004</v>
          </cell>
        </row>
        <row r="490">
          <cell r="B490">
            <v>39240</v>
          </cell>
          <cell r="C490">
            <v>18.431000000000001</v>
          </cell>
          <cell r="D490">
            <v>47.63</v>
          </cell>
        </row>
        <row r="491">
          <cell r="B491">
            <v>39241</v>
          </cell>
          <cell r="C491">
            <v>4.3250000000000002</v>
          </cell>
          <cell r="D491">
            <v>48.730000000000004</v>
          </cell>
        </row>
        <row r="492">
          <cell r="B492">
            <v>39244</v>
          </cell>
          <cell r="C492">
            <v>6.5739999999999998</v>
          </cell>
          <cell r="D492">
            <v>48.45</v>
          </cell>
        </row>
        <row r="493">
          <cell r="B493">
            <v>39245</v>
          </cell>
          <cell r="C493">
            <v>10.987</v>
          </cell>
          <cell r="D493">
            <v>47.34</v>
          </cell>
        </row>
        <row r="494">
          <cell r="B494">
            <v>39246</v>
          </cell>
          <cell r="C494">
            <v>8.302999999999999</v>
          </cell>
          <cell r="D494">
            <v>47.61</v>
          </cell>
        </row>
        <row r="495">
          <cell r="B495">
            <v>39247</v>
          </cell>
          <cell r="C495">
            <v>14.407999999999999</v>
          </cell>
          <cell r="D495">
            <v>48.24</v>
          </cell>
        </row>
        <row r="496">
          <cell r="B496">
            <v>39248</v>
          </cell>
          <cell r="C496">
            <v>48.208999999999996</v>
          </cell>
          <cell r="D496">
            <v>49.25</v>
          </cell>
        </row>
        <row r="497">
          <cell r="B497">
            <v>39251</v>
          </cell>
          <cell r="C497">
            <v>7.7110000000000003</v>
          </cell>
          <cell r="D497">
            <v>48.84</v>
          </cell>
        </row>
        <row r="498">
          <cell r="B498">
            <v>39252</v>
          </cell>
          <cell r="C498">
            <v>4.117</v>
          </cell>
          <cell r="D498">
            <v>48.89</v>
          </cell>
        </row>
        <row r="499">
          <cell r="B499">
            <v>39253</v>
          </cell>
          <cell r="C499">
            <v>38.222000000000001</v>
          </cell>
          <cell r="D499">
            <v>49.79</v>
          </cell>
        </row>
        <row r="500">
          <cell r="B500">
            <v>39254</v>
          </cell>
          <cell r="C500">
            <v>26.6</v>
          </cell>
          <cell r="D500">
            <v>51.38</v>
          </cell>
        </row>
        <row r="501">
          <cell r="B501">
            <v>39255</v>
          </cell>
          <cell r="C501">
            <v>59.286000000000001</v>
          </cell>
          <cell r="D501">
            <v>51.35</v>
          </cell>
        </row>
        <row r="502">
          <cell r="B502">
            <v>39258</v>
          </cell>
          <cell r="C502">
            <v>18.565999999999999</v>
          </cell>
          <cell r="D502">
            <v>50.61</v>
          </cell>
        </row>
        <row r="503">
          <cell r="B503">
            <v>39259</v>
          </cell>
          <cell r="C503">
            <v>18.393000000000001</v>
          </cell>
          <cell r="D503">
            <v>50.02</v>
          </cell>
        </row>
        <row r="504">
          <cell r="B504">
            <v>39260</v>
          </cell>
          <cell r="C504">
            <v>17.213999999999999</v>
          </cell>
          <cell r="D504">
            <v>51.230000000000004</v>
          </cell>
        </row>
        <row r="505">
          <cell r="B505">
            <v>39261</v>
          </cell>
          <cell r="C505">
            <v>15.078999999999999</v>
          </cell>
          <cell r="D505">
            <v>51.64</v>
          </cell>
        </row>
        <row r="506">
          <cell r="B506">
            <v>39262</v>
          </cell>
          <cell r="C506">
            <v>20.937999999999999</v>
          </cell>
          <cell r="D506">
            <v>50.83</v>
          </cell>
        </row>
        <row r="507">
          <cell r="B507">
            <v>39265</v>
          </cell>
          <cell r="C507">
            <v>10.447999999999999</v>
          </cell>
          <cell r="D507">
            <v>51.1</v>
          </cell>
        </row>
        <row r="508">
          <cell r="B508">
            <v>39266</v>
          </cell>
          <cell r="C508">
            <v>3.6069999999999998</v>
          </cell>
          <cell r="D508">
            <v>51.27</v>
          </cell>
        </row>
        <row r="509">
          <cell r="B509">
            <v>39267</v>
          </cell>
          <cell r="C509">
            <v>3.6069999999999998</v>
          </cell>
          <cell r="D509">
            <v>51.27</v>
          </cell>
        </row>
        <row r="510">
          <cell r="B510">
            <v>39268</v>
          </cell>
          <cell r="C510">
            <v>5.9889999999999999</v>
          </cell>
          <cell r="D510">
            <v>51.21</v>
          </cell>
        </row>
        <row r="511">
          <cell r="B511">
            <v>39269</v>
          </cell>
          <cell r="C511">
            <v>6.5140000000000002</v>
          </cell>
          <cell r="D511">
            <v>51.400000000000006</v>
          </cell>
        </row>
        <row r="512">
          <cell r="B512">
            <v>39272</v>
          </cell>
          <cell r="C512">
            <v>5.5529999999999999</v>
          </cell>
          <cell r="D512">
            <v>51.28</v>
          </cell>
        </row>
        <row r="513">
          <cell r="B513">
            <v>39273</v>
          </cell>
          <cell r="C513">
            <v>12.619</v>
          </cell>
          <cell r="D513">
            <v>50.01</v>
          </cell>
        </row>
        <row r="514">
          <cell r="B514">
            <v>39274</v>
          </cell>
          <cell r="C514">
            <v>12.13</v>
          </cell>
          <cell r="D514">
            <v>50.15</v>
          </cell>
        </row>
        <row r="515">
          <cell r="B515">
            <v>39275</v>
          </cell>
          <cell r="C515">
            <v>16.302999999999997</v>
          </cell>
          <cell r="D515">
            <v>51.18</v>
          </cell>
        </row>
        <row r="516">
          <cell r="B516">
            <v>39276</v>
          </cell>
          <cell r="C516">
            <v>11.157999999999999</v>
          </cell>
          <cell r="D516">
            <v>51.550000000000004</v>
          </cell>
        </row>
        <row r="517">
          <cell r="B517">
            <v>39279</v>
          </cell>
          <cell r="C517">
            <v>8.2880000000000003</v>
          </cell>
          <cell r="D517">
            <v>51.35</v>
          </cell>
        </row>
        <row r="518">
          <cell r="B518">
            <v>39280</v>
          </cell>
          <cell r="C518">
            <v>12.915999999999999</v>
          </cell>
          <cell r="D518">
            <v>51.06</v>
          </cell>
        </row>
        <row r="519">
          <cell r="B519">
            <v>39281</v>
          </cell>
          <cell r="C519">
            <v>18.880000000000003</v>
          </cell>
          <cell r="D519">
            <v>50.89</v>
          </cell>
        </row>
        <row r="520">
          <cell r="B520">
            <v>39282</v>
          </cell>
          <cell r="C520">
            <v>11.575000000000001</v>
          </cell>
          <cell r="D520">
            <v>51.01</v>
          </cell>
        </row>
        <row r="521">
          <cell r="B521">
            <v>39283</v>
          </cell>
          <cell r="C521">
            <v>21.505999999999997</v>
          </cell>
          <cell r="D521">
            <v>50.08</v>
          </cell>
        </row>
        <row r="522">
          <cell r="B522">
            <v>39286</v>
          </cell>
          <cell r="C522">
            <v>9.916999999999998</v>
          </cell>
          <cell r="D522">
            <v>49.96</v>
          </cell>
        </row>
        <row r="523">
          <cell r="B523">
            <v>39287</v>
          </cell>
          <cell r="C523">
            <v>22.397999999999996</v>
          </cell>
          <cell r="D523">
            <v>49.28</v>
          </cell>
        </row>
        <row r="524">
          <cell r="B524">
            <v>39288</v>
          </cell>
          <cell r="C524">
            <v>15.491</v>
          </cell>
          <cell r="D524">
            <v>48.89</v>
          </cell>
        </row>
        <row r="525">
          <cell r="B525">
            <v>39289</v>
          </cell>
          <cell r="C525">
            <v>32.188999999999993</v>
          </cell>
          <cell r="D525">
            <v>48.7</v>
          </cell>
        </row>
        <row r="526">
          <cell r="B526">
            <v>39290</v>
          </cell>
          <cell r="C526">
            <v>21.529</v>
          </cell>
          <cell r="D526">
            <v>46.53</v>
          </cell>
        </row>
        <row r="527">
          <cell r="B527">
            <v>39293</v>
          </cell>
          <cell r="C527">
            <v>19.181999999999999</v>
          </cell>
          <cell r="D527">
            <v>48.120000000000005</v>
          </cell>
        </row>
        <row r="528">
          <cell r="B528">
            <v>39294</v>
          </cell>
          <cell r="C528">
            <v>22.408999999999999</v>
          </cell>
          <cell r="D528">
            <v>48.730000000000004</v>
          </cell>
          <cell r="F528">
            <v>100</v>
          </cell>
        </row>
        <row r="529">
          <cell r="B529">
            <v>39295</v>
          </cell>
          <cell r="C529">
            <v>21.730000000000004</v>
          </cell>
          <cell r="D529">
            <v>50.52</v>
          </cell>
        </row>
        <row r="530">
          <cell r="B530">
            <v>39296</v>
          </cell>
          <cell r="C530">
            <v>18.367999999999999</v>
          </cell>
          <cell r="D530">
            <v>51</v>
          </cell>
        </row>
        <row r="531">
          <cell r="B531">
            <v>39297</v>
          </cell>
          <cell r="C531">
            <v>37.655999999999992</v>
          </cell>
          <cell r="D531">
            <v>51.02</v>
          </cell>
        </row>
        <row r="532">
          <cell r="B532">
            <v>39300</v>
          </cell>
          <cell r="C532">
            <v>20.577999999999999</v>
          </cell>
          <cell r="D532">
            <v>51.77</v>
          </cell>
        </row>
        <row r="533">
          <cell r="B533">
            <v>39301</v>
          </cell>
          <cell r="C533">
            <v>24.459</v>
          </cell>
          <cell r="D533">
            <v>52.76</v>
          </cell>
        </row>
        <row r="534">
          <cell r="B534">
            <v>39302</v>
          </cell>
          <cell r="C534">
            <v>46.957000000000001</v>
          </cell>
          <cell r="D534">
            <v>53.54</v>
          </cell>
        </row>
        <row r="535">
          <cell r="B535">
            <v>39303</v>
          </cell>
          <cell r="C535">
            <v>32.341000000000001</v>
          </cell>
          <cell r="D535">
            <v>53.03</v>
          </cell>
        </row>
        <row r="536">
          <cell r="B536">
            <v>39304</v>
          </cell>
          <cell r="C536">
            <v>24.283999999999999</v>
          </cell>
          <cell r="D536">
            <v>52.88</v>
          </cell>
        </row>
        <row r="537">
          <cell r="B537">
            <v>39307</v>
          </cell>
          <cell r="C537">
            <v>13.923</v>
          </cell>
          <cell r="D537">
            <v>54.03</v>
          </cell>
        </row>
        <row r="538">
          <cell r="B538">
            <v>39308</v>
          </cell>
          <cell r="C538">
            <v>11.943999999999999</v>
          </cell>
          <cell r="D538">
            <v>52.730000000000004</v>
          </cell>
        </row>
        <row r="539">
          <cell r="B539">
            <v>39309</v>
          </cell>
          <cell r="C539">
            <v>14.414</v>
          </cell>
          <cell r="D539">
            <v>52.7</v>
          </cell>
        </row>
        <row r="540">
          <cell r="B540">
            <v>39310</v>
          </cell>
          <cell r="C540">
            <v>43.092999999999996</v>
          </cell>
          <cell r="D540">
            <v>53.59</v>
          </cell>
        </row>
        <row r="541">
          <cell r="B541">
            <v>39311</v>
          </cell>
          <cell r="C541">
            <v>43.215999999999994</v>
          </cell>
          <cell r="D541">
            <v>54.900000000000006</v>
          </cell>
        </row>
        <row r="543">
          <cell r="B543" t="str">
            <v>52-Week High</v>
          </cell>
          <cell r="D543">
            <v>54.900000000000006</v>
          </cell>
        </row>
        <row r="544">
          <cell r="B544" t="str">
            <v>52-Week Low</v>
          </cell>
          <cell r="D544">
            <v>41.730000000000004</v>
          </cell>
        </row>
        <row r="1324">
          <cell r="B1324" t="str">
            <v>52-Week High</v>
          </cell>
          <cell r="D1324">
            <v>0</v>
          </cell>
        </row>
        <row r="1325">
          <cell r="B1325" t="str">
            <v>52-Week Low</v>
          </cell>
          <cell r="D1325">
            <v>0</v>
          </cell>
        </row>
      </sheetData>
      <sheetData sheetId="6"/>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EVABT"/>
      <sheetName val="Data"/>
      <sheetName val="Betas"/>
      <sheetName val="Calcs BS"/>
      <sheetName val="AFC"/>
      <sheetName val="SFC"/>
      <sheetName val="Summary Markets"/>
      <sheetName val="Calcs IS"/>
      <sheetName val="Summary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Base"/>
      <sheetName val="Base Flip"/>
      <sheetName val="Tgt2"/>
      <sheetName val="Acq2"/>
      <sheetName val="Summary Tgt"/>
      <sheetName val="Summary Acq"/>
      <sheetName val="Instructions"/>
      <sheetName val="Fee Schedule"/>
    </sheetNames>
    <sheetDataSet>
      <sheetData sheetId="0" refreshError="1">
        <row r="3">
          <cell r="H3">
            <v>1</v>
          </cell>
        </row>
        <row r="4">
          <cell r="H4">
            <v>1</v>
          </cell>
        </row>
        <row r="52">
          <cell r="F52">
            <v>0</v>
          </cell>
        </row>
        <row r="53">
          <cell r="F53">
            <v>50</v>
          </cell>
          <cell r="H53">
            <v>100</v>
          </cell>
        </row>
        <row r="54">
          <cell r="F54">
            <v>750</v>
          </cell>
        </row>
        <row r="58">
          <cell r="F58">
            <v>0</v>
          </cell>
        </row>
        <row r="65">
          <cell r="F65">
            <v>750</v>
          </cell>
        </row>
        <row r="77">
          <cell r="D77">
            <v>750</v>
          </cell>
        </row>
        <row r="79">
          <cell r="H79">
            <v>11.25</v>
          </cell>
        </row>
        <row r="80">
          <cell r="D80">
            <v>0</v>
          </cell>
        </row>
        <row r="133">
          <cell r="L133">
            <v>7.4999999999999997E-3</v>
          </cell>
        </row>
        <row r="223">
          <cell r="F223" t="str">
            <v>Target</v>
          </cell>
          <cell r="H223" t="str">
            <v>Acquiror</v>
          </cell>
        </row>
      </sheetData>
      <sheetData sheetId="1" refreshError="1"/>
      <sheetData sheetId="2" refreshError="1"/>
      <sheetData sheetId="3" refreshError="1"/>
      <sheetData sheetId="4" refreshError="1"/>
      <sheetData sheetId="5" refreshError="1"/>
      <sheetData sheetId="6" refreshError="1"/>
      <sheetData sheetId="7" refreshError="1">
        <row r="56">
          <cell r="D56">
            <v>1.4999999999999999E-2</v>
          </cell>
        </row>
        <row r="57">
          <cell r="D57">
            <v>2.5000000000000001E-2</v>
          </cell>
        </row>
      </sheetData>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PPS"/>
      <sheetName val="Open"/>
      <sheetName val="IDD"/>
      <sheetName val="Datastream"/>
      <sheetName val="FX"/>
      <sheetName val="Grpah Output"/>
      <sheetName val="Francois Output 2"/>
      <sheetName val="Francois Output"/>
      <sheetName val="Output_jaracanda"/>
      <sheetName val="Operating_jaracanda(2)"/>
      <sheetName val="Abitibi"/>
      <sheetName val="Alcoa"/>
      <sheetName val="AEPI"/>
      <sheetName val="AETC"/>
      <sheetName val="Atlantis"/>
      <sheetName val="Alcan"/>
      <sheetName val="Amcor"/>
      <sheetName val="Anchor"/>
      <sheetName val="Aptar"/>
      <sheetName val="Aracruz"/>
      <sheetName val="Avery"/>
      <sheetName val="Ball"/>
      <sheetName val="Bemis"/>
      <sheetName val="Bespak"/>
      <sheetName val="Billerud"/>
      <sheetName val="Boise"/>
      <sheetName val="Bowater"/>
      <sheetName val="Brodrene"/>
      <sheetName val="Buhrmann"/>
      <sheetName val="Bunzl"/>
      <sheetName val="Canfor"/>
      <sheetName val="Caraustar"/>
      <sheetName val="Cascades"/>
      <sheetName val="CCK"/>
      <sheetName val="Constar"/>
      <sheetName val="CSK"/>
      <sheetName val="CVG"/>
      <sheetName val="DSS"/>
      <sheetName val="Domtar"/>
      <sheetName val="ENCE"/>
      <sheetName val="GLT"/>
      <sheetName val="GP"/>
      <sheetName val="GPK"/>
      <sheetName val="Gascogne"/>
      <sheetName val="Greif"/>
      <sheetName val="Hagemeyer"/>
      <sheetName val="Holmen"/>
      <sheetName val="Huhtamaki"/>
      <sheetName val="Inapa"/>
      <sheetName val="IP"/>
      <sheetName val="ITP"/>
      <sheetName val="Kimberly"/>
      <sheetName val="Klabin"/>
      <sheetName val="Longview"/>
      <sheetName val="LPX"/>
      <sheetName val="MAYR"/>
      <sheetName val="MREAL"/>
      <sheetName val="MWV"/>
      <sheetName val="Nashua"/>
      <sheetName val="Nexfor"/>
      <sheetName val="Norske"/>
      <sheetName val="NorskeCanada"/>
      <sheetName val="OI"/>
      <sheetName val="Pactiv"/>
      <sheetName val="PCA"/>
      <sheetName val="Pechiney"/>
      <sheetName val="PKG"/>
      <sheetName val="PKDY"/>
      <sheetName val="Pope_Talbot"/>
      <sheetName val="Portucel"/>
      <sheetName val="Potlatch"/>
      <sheetName val="Rayonier"/>
      <sheetName val="RDM"/>
      <sheetName val="Rexam"/>
      <sheetName val="RPC"/>
      <sheetName val="Rexel"/>
      <sheetName val="RKT"/>
      <sheetName val="Rottneros"/>
      <sheetName val="Sappi"/>
      <sheetName val="SCA"/>
      <sheetName val="Sealedair"/>
      <sheetName val="Spartech"/>
      <sheetName val="Silgan"/>
      <sheetName val="Sonoco"/>
      <sheetName val="SSCC"/>
      <sheetName val="Stora"/>
      <sheetName val="Suzano"/>
      <sheetName val="Swiecie"/>
      <sheetName val="Tembec"/>
      <sheetName val="Temple"/>
      <sheetName val="Tredegar"/>
      <sheetName val="Unicharm"/>
      <sheetName val="UPM"/>
      <sheetName val="VPK"/>
      <sheetName val="WMO"/>
      <sheetName val="WEY"/>
      <sheetName val="BLANK."/>
      <sheetName val="Output_NorskeSkog"/>
      <sheetName val="Output_NorskeSkog2"/>
      <sheetName val="Output_JSG"/>
    </sheetNames>
    <sheetDataSet>
      <sheetData sheetId="0"/>
      <sheetData sheetId="1">
        <row r="6">
          <cell r="D6" t="str">
            <v>Datastream</v>
          </cell>
        </row>
        <row r="8">
          <cell r="D8" t="str">
            <v>Exclude</v>
          </cell>
        </row>
      </sheetData>
      <sheetData sheetId="2">
        <row r="5">
          <cell r="E5" t="str">
            <v>AA</v>
          </cell>
          <cell r="F5" t="str">
            <v>AEPI</v>
          </cell>
          <cell r="G5" t="str">
            <v>AETC</v>
          </cell>
          <cell r="H5" t="str">
            <v>AGCC</v>
          </cell>
          <cell r="I5" t="str">
            <v>AGH</v>
          </cell>
          <cell r="J5" t="str">
            <v>AL</v>
          </cell>
          <cell r="K5" t="str">
            <v>ATR</v>
          </cell>
          <cell r="L5" t="str">
            <v>AVY</v>
          </cell>
          <cell r="M5" t="str">
            <v>BLL</v>
          </cell>
          <cell r="N5" t="str">
            <v>BMS</v>
          </cell>
          <cell r="O5" t="str">
            <v>CSK</v>
          </cell>
          <cell r="P5" t="str">
            <v>CCK</v>
          </cell>
          <cell r="Q5" t="str">
            <v>CNST</v>
          </cell>
          <cell r="R5" t="str">
            <v>CSAR</v>
          </cell>
          <cell r="S5" t="str">
            <v>GPK</v>
          </cell>
          <cell r="T5" t="str">
            <v>GEF</v>
          </cell>
          <cell r="U5" t="str">
            <v>GEF B</v>
          </cell>
          <cell r="V5" t="str">
            <v>ITP</v>
          </cell>
          <cell r="W5" t="str">
            <v>NSH</v>
          </cell>
          <cell r="X5" t="str">
            <v>OI</v>
          </cell>
          <cell r="Y5" t="str">
            <v>PKDY</v>
          </cell>
          <cell r="Z5" t="str">
            <v>PTV</v>
          </cell>
          <cell r="AA5" t="str">
            <v>RKT</v>
          </cell>
          <cell r="AB5" t="str">
            <v>SEE</v>
          </cell>
          <cell r="AC5" t="str">
            <v>SEH</v>
          </cell>
          <cell r="AD5" t="str">
            <v>SLGN</v>
          </cell>
          <cell r="AE5" t="str">
            <v>SON</v>
          </cell>
          <cell r="AF5" t="str">
            <v>TG</v>
          </cell>
          <cell r="AG5" t="str">
            <v>S:606660</v>
          </cell>
          <cell r="AH5" t="str">
            <v>S:444747</v>
          </cell>
          <cell r="AI5" t="str">
            <v>S:494379</v>
          </cell>
          <cell r="AJ5" t="str">
            <v>s:042504</v>
          </cell>
          <cell r="AK5" t="str">
            <v>s:082201</v>
          </cell>
          <cell r="AL5" t="str">
            <v xml:space="preserve">S:456364  </v>
          </cell>
          <cell r="AM5" t="str">
            <v xml:space="preserve">S:538042  </v>
          </cell>
          <cell r="AN5" t="str">
            <v xml:space="preserve">S:565593  </v>
          </cell>
          <cell r="AO5" t="str">
            <v xml:space="preserve">S:572258  </v>
          </cell>
          <cell r="AP5" t="str">
            <v>S:486317</v>
          </cell>
          <cell r="AQ5" t="str">
            <v>S:486537</v>
          </cell>
          <cell r="AS5" t="str">
            <v>BCC</v>
          </cell>
          <cell r="AT5" t="str">
            <v>BOW</v>
          </cell>
          <cell r="AU5" t="str">
            <v>GP</v>
          </cell>
          <cell r="AV5" t="str">
            <v>IP</v>
          </cell>
          <cell r="AW5" t="str">
            <v>LFB</v>
          </cell>
          <cell r="AX5" t="str">
            <v>LPX</v>
          </cell>
          <cell r="AY5" t="str">
            <v>MWV</v>
          </cell>
          <cell r="AZ5" t="str">
            <v>PCH</v>
          </cell>
          <cell r="BA5" t="str">
            <v>PKG</v>
          </cell>
          <cell r="BB5" t="str">
            <v>SPP</v>
          </cell>
          <cell r="BC5" t="str">
            <v>SSCC</v>
          </cell>
          <cell r="BD5" t="str">
            <v>TIN</v>
          </cell>
          <cell r="BE5" t="str">
            <v>WY</v>
          </cell>
          <cell r="BF5" t="str">
            <v>ABY</v>
          </cell>
          <cell r="BG5" t="str">
            <v>DTC</v>
          </cell>
          <cell r="BH5" t="str">
            <v>TBC*</v>
          </cell>
          <cell r="BI5" t="str">
            <v>S:724037</v>
          </cell>
          <cell r="BJ5" t="str">
            <v xml:space="preserve">CAS*  </v>
          </cell>
          <cell r="BK5" t="str">
            <v>S:532675</v>
          </cell>
          <cell r="BL5" t="str">
            <v>S:467078</v>
          </cell>
          <cell r="BM5" t="str">
            <v>S:431336</v>
          </cell>
          <cell r="BN5" t="str">
            <v xml:space="preserve">S:707039  </v>
          </cell>
          <cell r="BO5" t="str">
            <v xml:space="preserve">S:701855  </v>
          </cell>
          <cell r="BP5" t="str">
            <v xml:space="preserve">S:505125  </v>
          </cell>
          <cell r="BQ5" t="str">
            <v>S:507142</v>
          </cell>
          <cell r="BR5" t="str">
            <v>S:507143</v>
          </cell>
          <cell r="BS5" t="str">
            <v>S:507266</v>
          </cell>
          <cell r="BT5" t="str">
            <v>S:507267</v>
          </cell>
          <cell r="BU5" t="str">
            <v>S:503605</v>
          </cell>
          <cell r="BV5" t="str">
            <v>S:503606</v>
          </cell>
          <cell r="BW5" t="str">
            <v>POP</v>
          </cell>
          <cell r="BX5" t="str">
            <v>RYN</v>
          </cell>
          <cell r="BY5" t="str">
            <v>CFP*</v>
          </cell>
          <cell r="BZ5" t="str">
            <v>NF*</v>
          </cell>
          <cell r="CA5" t="str">
            <v>WMO</v>
          </cell>
          <cell r="CB5" t="str">
            <v>GLT</v>
          </cell>
        </row>
        <row r="6">
          <cell r="E6" t="str">
            <v>N/A</v>
          </cell>
          <cell r="F6" t="str">
            <v>N/A</v>
          </cell>
          <cell r="G6" t="str">
            <v>N/A</v>
          </cell>
          <cell r="H6" t="str">
            <v>N/A</v>
          </cell>
          <cell r="I6" t="str">
            <v>N/A</v>
          </cell>
          <cell r="J6" t="str">
            <v>N/A</v>
          </cell>
          <cell r="K6" t="str">
            <v>N/A</v>
          </cell>
          <cell r="L6" t="str">
            <v>N/A</v>
          </cell>
          <cell r="M6" t="str">
            <v>N/A</v>
          </cell>
          <cell r="N6" t="str">
            <v>N/A</v>
          </cell>
          <cell r="O6" t="str">
            <v>N/A</v>
          </cell>
          <cell r="P6" t="str">
            <v>N/A</v>
          </cell>
          <cell r="Q6" t="str">
            <v>N/A</v>
          </cell>
          <cell r="R6" t="str">
            <v>N/A</v>
          </cell>
          <cell r="S6" t="str">
            <v>N/A</v>
          </cell>
          <cell r="T6" t="str">
            <v>N/A</v>
          </cell>
          <cell r="U6" t="str">
            <v>N/A</v>
          </cell>
          <cell r="V6" t="str">
            <v>N/A</v>
          </cell>
          <cell r="W6" t="str">
            <v>N/A</v>
          </cell>
          <cell r="X6" t="str">
            <v>N/A</v>
          </cell>
          <cell r="Y6" t="str">
            <v>N/A</v>
          </cell>
          <cell r="Z6" t="str">
            <v>N/A</v>
          </cell>
          <cell r="AA6" t="str">
            <v>N/A</v>
          </cell>
          <cell r="AB6" t="str">
            <v>N/A</v>
          </cell>
          <cell r="AC6" t="str">
            <v>N/A</v>
          </cell>
          <cell r="AD6" t="str">
            <v>N/A</v>
          </cell>
          <cell r="AE6" t="str">
            <v>N/A</v>
          </cell>
          <cell r="AF6" t="str">
            <v>N/A</v>
          </cell>
          <cell r="AG6" t="str">
            <v>N/A</v>
          </cell>
          <cell r="AH6" t="str">
            <v>N/A</v>
          </cell>
          <cell r="AI6" t="str">
            <v>N/A</v>
          </cell>
          <cell r="AJ6" t="str">
            <v>N/A</v>
          </cell>
          <cell r="AK6" t="str">
            <v>N/A</v>
          </cell>
          <cell r="AL6" t="str">
            <v>N/A</v>
          </cell>
          <cell r="AM6" t="str">
            <v>N/A</v>
          </cell>
          <cell r="AN6" t="str">
            <v>N/A</v>
          </cell>
          <cell r="AO6" t="str">
            <v>N/A</v>
          </cell>
          <cell r="AP6" t="str">
            <v>N/A</v>
          </cell>
          <cell r="AQ6" t="str">
            <v>N/A</v>
          </cell>
          <cell r="AS6" t="str">
            <v>N/A</v>
          </cell>
          <cell r="AT6" t="str">
            <v>N/A</v>
          </cell>
          <cell r="AU6" t="str">
            <v>N/A</v>
          </cell>
          <cell r="AV6" t="str">
            <v>N/A</v>
          </cell>
          <cell r="AW6" t="str">
            <v>N/A</v>
          </cell>
          <cell r="AX6" t="str">
            <v>N/A</v>
          </cell>
          <cell r="AY6" t="str">
            <v>N/A</v>
          </cell>
          <cell r="AZ6" t="str">
            <v>N/A</v>
          </cell>
          <cell r="BA6" t="str">
            <v>N/A</v>
          </cell>
          <cell r="BB6" t="str">
            <v>N/A</v>
          </cell>
          <cell r="BC6" t="str">
            <v>N/A</v>
          </cell>
          <cell r="BD6" t="str">
            <v>N/A</v>
          </cell>
          <cell r="BE6" t="str">
            <v>N/A</v>
          </cell>
          <cell r="BF6" t="str">
            <v>N/A</v>
          </cell>
          <cell r="BG6" t="str">
            <v>N/A</v>
          </cell>
          <cell r="BH6" t="str">
            <v>N/A</v>
          </cell>
          <cell r="BI6" t="str">
            <v>N/A</v>
          </cell>
          <cell r="BJ6" t="str">
            <v>N/A</v>
          </cell>
          <cell r="BK6" t="str">
            <v>N/A</v>
          </cell>
          <cell r="BM6" t="str">
            <v>N/A</v>
          </cell>
          <cell r="BN6" t="str">
            <v>N/A</v>
          </cell>
          <cell r="BO6" t="str">
            <v>N/A</v>
          </cell>
          <cell r="BP6" t="str">
            <v>N/A</v>
          </cell>
          <cell r="BQ6" t="str">
            <v>N/A</v>
          </cell>
          <cell r="BR6" t="str">
            <v>N/A</v>
          </cell>
          <cell r="BS6" t="str">
            <v>N/A</v>
          </cell>
          <cell r="BT6" t="str">
            <v>N/A</v>
          </cell>
          <cell r="BU6" t="str">
            <v>N/A</v>
          </cell>
          <cell r="BV6" t="str">
            <v>N/A</v>
          </cell>
          <cell r="BW6" t="str">
            <v>N/A</v>
          </cell>
          <cell r="BX6" t="str">
            <v>N/A</v>
          </cell>
          <cell r="BY6" t="str">
            <v>N/A</v>
          </cell>
          <cell r="BZ6" t="str">
            <v>N/A</v>
          </cell>
          <cell r="CA6" t="str">
            <v>N/A</v>
          </cell>
          <cell r="CB6" t="str">
            <v>N/A</v>
          </cell>
        </row>
        <row r="7">
          <cell r="E7" t="e">
            <v>#NAME?</v>
          </cell>
          <cell r="F7" t="e">
            <v>#NAME?</v>
          </cell>
          <cell r="G7" t="e">
            <v>#NAME?</v>
          </cell>
          <cell r="H7" t="e">
            <v>#NAME?</v>
          </cell>
          <cell r="I7" t="e">
            <v>#NAME?</v>
          </cell>
          <cell r="J7" t="e">
            <v>#NAME?</v>
          </cell>
          <cell r="K7" t="e">
            <v>#NAME?</v>
          </cell>
          <cell r="L7" t="e">
            <v>#NAME?</v>
          </cell>
          <cell r="M7" t="e">
            <v>#NAME?</v>
          </cell>
          <cell r="N7" t="e">
            <v>#NAME?</v>
          </cell>
          <cell r="O7" t="e">
            <v>#NAME?</v>
          </cell>
          <cell r="P7" t="e">
            <v>#NAME?</v>
          </cell>
          <cell r="Q7" t="e">
            <v>#NAME?</v>
          </cell>
          <cell r="R7" t="e">
            <v>#NAME?</v>
          </cell>
          <cell r="S7" t="e">
            <v>#NAME?</v>
          </cell>
          <cell r="T7" t="e">
            <v>#NAME?</v>
          </cell>
          <cell r="U7" t="e">
            <v>#NAME?</v>
          </cell>
          <cell r="V7" t="e">
            <v>#NAME?</v>
          </cell>
          <cell r="W7" t="e">
            <v>#NAME?</v>
          </cell>
          <cell r="X7" t="e">
            <v>#NAME?</v>
          </cell>
          <cell r="Y7" t="e">
            <v>#NAME?</v>
          </cell>
          <cell r="Z7" t="e">
            <v>#NAME?</v>
          </cell>
          <cell r="AA7" t="e">
            <v>#NAME?</v>
          </cell>
          <cell r="AB7" t="e">
            <v>#NAME?</v>
          </cell>
          <cell r="AC7" t="e">
            <v>#NAME?</v>
          </cell>
          <cell r="AD7" t="e">
            <v>#NAME?</v>
          </cell>
          <cell r="AE7" t="e">
            <v>#NAME?</v>
          </cell>
          <cell r="AF7" t="e">
            <v>#NAME?</v>
          </cell>
          <cell r="AG7" t="e">
            <v>#NAME?</v>
          </cell>
          <cell r="AH7" t="e">
            <v>#NAME?</v>
          </cell>
          <cell r="AI7" t="e">
            <v>#NAME?</v>
          </cell>
          <cell r="AJ7" t="e">
            <v>#NAME?</v>
          </cell>
          <cell r="AK7" t="e">
            <v>#NAME?</v>
          </cell>
          <cell r="AL7" t="e">
            <v>#NAME?</v>
          </cell>
          <cell r="AM7" t="e">
            <v>#NAME?</v>
          </cell>
          <cell r="AN7" t="e">
            <v>#NAME?</v>
          </cell>
          <cell r="AO7" t="e">
            <v>#NAME?</v>
          </cell>
          <cell r="AP7" t="e">
            <v>#NAME?</v>
          </cell>
          <cell r="AQ7" t="e">
            <v>#NAME?</v>
          </cell>
          <cell r="AS7" t="e">
            <v>#NAME?</v>
          </cell>
          <cell r="AT7" t="e">
            <v>#NAME?</v>
          </cell>
          <cell r="AU7" t="e">
            <v>#NAME?</v>
          </cell>
          <cell r="AV7" t="e">
            <v>#NAME?</v>
          </cell>
          <cell r="AW7" t="e">
            <v>#NAME?</v>
          </cell>
          <cell r="AX7" t="e">
            <v>#NAME?</v>
          </cell>
          <cell r="AY7" t="e">
            <v>#NAME?</v>
          </cell>
          <cell r="AZ7" t="e">
            <v>#NAME?</v>
          </cell>
          <cell r="BA7" t="e">
            <v>#NAME?</v>
          </cell>
          <cell r="BB7" t="e">
            <v>#NAME?</v>
          </cell>
          <cell r="BC7" t="e">
            <v>#NAME?</v>
          </cell>
          <cell r="BD7" t="e">
            <v>#NAME?</v>
          </cell>
          <cell r="BE7" t="e">
            <v>#NAME?</v>
          </cell>
          <cell r="BF7" t="e">
            <v>#NAME?</v>
          </cell>
          <cell r="BG7" t="e">
            <v>#NAME?</v>
          </cell>
          <cell r="BH7" t="e">
            <v>#NAME?</v>
          </cell>
          <cell r="BI7" t="e">
            <v>#NAME?</v>
          </cell>
          <cell r="BJ7" t="e">
            <v>#NAME?</v>
          </cell>
          <cell r="BK7" t="e">
            <v>#NAME?</v>
          </cell>
          <cell r="BL7" t="e">
            <v>#NAME?</v>
          </cell>
          <cell r="BM7" t="e">
            <v>#NAME?</v>
          </cell>
          <cell r="BN7" t="e">
            <v>#NAME?</v>
          </cell>
          <cell r="BO7" t="e">
            <v>#NAME?</v>
          </cell>
          <cell r="BP7" t="e">
            <v>#NAME?</v>
          </cell>
          <cell r="BQ7" t="e">
            <v>#NAME?</v>
          </cell>
          <cell r="BR7" t="e">
            <v>#NAME?</v>
          </cell>
          <cell r="BS7" t="e">
            <v>#NAME?</v>
          </cell>
          <cell r="BT7" t="e">
            <v>#NAME?</v>
          </cell>
          <cell r="BU7" t="e">
            <v>#NAME?</v>
          </cell>
          <cell r="BV7" t="e">
            <v>#NAME?</v>
          </cell>
          <cell r="BW7" t="e">
            <v>#NAME?</v>
          </cell>
          <cell r="BX7" t="e">
            <v>#NAME?</v>
          </cell>
          <cell r="BY7" t="e">
            <v>#NAME?</v>
          </cell>
          <cell r="BZ7" t="e">
            <v>#NAME?</v>
          </cell>
          <cell r="CA7" t="e">
            <v>#NAME?</v>
          </cell>
          <cell r="CB7" t="e">
            <v>#NAME?</v>
          </cell>
        </row>
        <row r="8">
          <cell r="E8" t="str">
            <v>N/A</v>
          </cell>
          <cell r="F8" t="str">
            <v>N/A</v>
          </cell>
          <cell r="G8" t="str">
            <v>N/A</v>
          </cell>
          <cell r="H8" t="str">
            <v>N/A</v>
          </cell>
          <cell r="I8" t="str">
            <v>N/A</v>
          </cell>
          <cell r="J8" t="str">
            <v>N/A</v>
          </cell>
          <cell r="K8" t="str">
            <v>N/A</v>
          </cell>
          <cell r="L8" t="str">
            <v>N/A</v>
          </cell>
          <cell r="M8" t="str">
            <v>N/A</v>
          </cell>
          <cell r="N8" t="str">
            <v>N/A</v>
          </cell>
          <cell r="O8" t="str">
            <v>N/A</v>
          </cell>
          <cell r="P8" t="str">
            <v>N/A</v>
          </cell>
          <cell r="Q8">
            <v>12</v>
          </cell>
          <cell r="R8" t="str">
            <v>N/A</v>
          </cell>
          <cell r="S8" t="str">
            <v>N/A</v>
          </cell>
          <cell r="T8" t="str">
            <v>N/A</v>
          </cell>
          <cell r="U8" t="str">
            <v>N/A</v>
          </cell>
          <cell r="V8" t="str">
            <v>N/A</v>
          </cell>
          <cell r="W8" t="str">
            <v>N/A</v>
          </cell>
          <cell r="X8" t="str">
            <v>N/A</v>
          </cell>
          <cell r="Y8" t="str">
            <v>N/A</v>
          </cell>
          <cell r="Z8" t="str">
            <v>N/A</v>
          </cell>
          <cell r="AA8" t="str">
            <v>N/A</v>
          </cell>
          <cell r="AB8" t="str">
            <v>N/A</v>
          </cell>
          <cell r="AC8" t="str">
            <v>N/A</v>
          </cell>
          <cell r="AD8" t="str">
            <v>N/A</v>
          </cell>
          <cell r="AE8" t="str">
            <v>N/A</v>
          </cell>
          <cell r="AF8" t="str">
            <v>N/A</v>
          </cell>
          <cell r="AG8">
            <v>6</v>
          </cell>
          <cell r="AH8">
            <v>12</v>
          </cell>
          <cell r="AI8">
            <v>12</v>
          </cell>
          <cell r="AJ8">
            <v>12</v>
          </cell>
          <cell r="AK8">
            <v>12</v>
          </cell>
          <cell r="AL8">
            <v>12</v>
          </cell>
          <cell r="AM8">
            <v>12</v>
          </cell>
          <cell r="AN8">
            <v>12</v>
          </cell>
          <cell r="AO8">
            <v>12</v>
          </cell>
          <cell r="AP8">
            <v>12</v>
          </cell>
          <cell r="AQ8">
            <v>12</v>
          </cell>
          <cell r="AS8" t="str">
            <v>N/A</v>
          </cell>
          <cell r="AT8" t="str">
            <v>N/A</v>
          </cell>
          <cell r="AU8" t="str">
            <v>N/A</v>
          </cell>
          <cell r="AV8" t="str">
            <v>N/A</v>
          </cell>
          <cell r="AW8" t="str">
            <v>N/A</v>
          </cell>
          <cell r="AX8" t="str">
            <v>N/A</v>
          </cell>
          <cell r="AY8" t="str">
            <v>N/A</v>
          </cell>
          <cell r="AZ8" t="str">
            <v>N/A</v>
          </cell>
          <cell r="BA8" t="str">
            <v>N/A</v>
          </cell>
          <cell r="BB8" t="str">
            <v>N/A</v>
          </cell>
          <cell r="BC8" t="str">
            <v>N/A</v>
          </cell>
          <cell r="BD8" t="str">
            <v>N/A</v>
          </cell>
          <cell r="BE8" t="str">
            <v>N/A</v>
          </cell>
          <cell r="BF8">
            <v>12</v>
          </cell>
          <cell r="BG8" t="str">
            <v>N/A</v>
          </cell>
          <cell r="BH8" t="str">
            <v>N/A</v>
          </cell>
          <cell r="BJ8" t="str">
            <v>N/A</v>
          </cell>
        </row>
        <row r="9">
          <cell r="E9" t="str">
            <v>N/A</v>
          </cell>
          <cell r="F9" t="str">
            <v>N/A</v>
          </cell>
          <cell r="G9" t="str">
            <v>N/A</v>
          </cell>
          <cell r="H9" t="str">
            <v>N/A</v>
          </cell>
          <cell r="I9" t="str">
            <v>N/A</v>
          </cell>
          <cell r="J9" t="str">
            <v>N/A</v>
          </cell>
          <cell r="K9" t="str">
            <v>N/A</v>
          </cell>
          <cell r="L9" t="str">
            <v>N/A</v>
          </cell>
          <cell r="M9" t="str">
            <v>N/A</v>
          </cell>
          <cell r="N9" t="str">
            <v>N/A</v>
          </cell>
          <cell r="O9" t="str">
            <v>N/A</v>
          </cell>
          <cell r="P9" t="str">
            <v>N/A</v>
          </cell>
          <cell r="Q9" t="str">
            <v>N/A</v>
          </cell>
          <cell r="R9" t="str">
            <v>N/A</v>
          </cell>
          <cell r="S9" t="str">
            <v>N/A</v>
          </cell>
          <cell r="T9" t="str">
            <v>N/A</v>
          </cell>
          <cell r="U9" t="str">
            <v>N/A</v>
          </cell>
          <cell r="V9" t="str">
            <v>N/A</v>
          </cell>
          <cell r="W9" t="str">
            <v>N/A</v>
          </cell>
          <cell r="X9" t="str">
            <v>N/A</v>
          </cell>
          <cell r="Y9" t="str">
            <v>N/A</v>
          </cell>
          <cell r="Z9" t="str">
            <v>N/A</v>
          </cell>
          <cell r="AA9" t="str">
            <v>N/A</v>
          </cell>
          <cell r="AB9" t="str">
            <v>N/A</v>
          </cell>
          <cell r="AC9" t="str">
            <v>N/A</v>
          </cell>
          <cell r="AD9" t="str">
            <v>N/A</v>
          </cell>
          <cell r="AE9" t="str">
            <v>N/A</v>
          </cell>
          <cell r="AF9" t="str">
            <v>N/A</v>
          </cell>
          <cell r="AG9">
            <v>9.1</v>
          </cell>
          <cell r="AH9">
            <v>12.375</v>
          </cell>
          <cell r="AI9">
            <v>61.6</v>
          </cell>
          <cell r="AJ9">
            <v>4.9950000000000001</v>
          </cell>
          <cell r="AS9" t="str">
            <v>N/A</v>
          </cell>
          <cell r="AT9" t="str">
            <v>N/A</v>
          </cell>
          <cell r="AU9" t="str">
            <v>N/A</v>
          </cell>
          <cell r="AV9" t="str">
            <v>N/A</v>
          </cell>
          <cell r="AW9" t="str">
            <v>N/A</v>
          </cell>
          <cell r="AX9" t="str">
            <v>N/A</v>
          </cell>
          <cell r="AY9" t="str">
            <v>N/A</v>
          </cell>
          <cell r="AZ9" t="str">
            <v>N/A</v>
          </cell>
          <cell r="BA9" t="str">
            <v>N/A</v>
          </cell>
          <cell r="BB9" t="str">
            <v>N/A</v>
          </cell>
          <cell r="BC9" t="str">
            <v>N/A</v>
          </cell>
          <cell r="BD9" t="str">
            <v>N/A</v>
          </cell>
          <cell r="BE9" t="str">
            <v>N/A</v>
          </cell>
          <cell r="BF9" t="str">
            <v>N/A</v>
          </cell>
          <cell r="BG9" t="str">
            <v>N/A</v>
          </cell>
          <cell r="BH9" t="str">
            <v>N/A</v>
          </cell>
          <cell r="BJ9" t="str">
            <v>N/A</v>
          </cell>
        </row>
        <row r="10">
          <cell r="E10" t="str">
            <v>N/A</v>
          </cell>
          <cell r="F10" t="str">
            <v>N/A</v>
          </cell>
          <cell r="G10" t="str">
            <v>N/A</v>
          </cell>
          <cell r="H10" t="str">
            <v>N/A</v>
          </cell>
          <cell r="I10" t="str">
            <v>N/A</v>
          </cell>
          <cell r="J10" t="str">
            <v>N/A</v>
          </cell>
          <cell r="K10" t="str">
            <v>N/A</v>
          </cell>
          <cell r="L10" t="str">
            <v>N/A</v>
          </cell>
          <cell r="M10" t="str">
            <v>N/A</v>
          </cell>
          <cell r="N10" t="str">
            <v>N/A</v>
          </cell>
          <cell r="O10" t="str">
            <v>N/A</v>
          </cell>
          <cell r="P10" t="str">
            <v>N/A</v>
          </cell>
          <cell r="Q10" t="str">
            <v>N/A</v>
          </cell>
          <cell r="R10" t="str">
            <v>N/A</v>
          </cell>
          <cell r="S10" t="str">
            <v>N/A</v>
          </cell>
          <cell r="T10" t="str">
            <v>N/A</v>
          </cell>
          <cell r="U10" t="str">
            <v>N/A</v>
          </cell>
          <cell r="V10" t="str">
            <v>N/A</v>
          </cell>
          <cell r="W10" t="str">
            <v>N/A</v>
          </cell>
          <cell r="X10" t="str">
            <v>N/A</v>
          </cell>
          <cell r="Y10" t="str">
            <v>N/A</v>
          </cell>
          <cell r="Z10" t="str">
            <v>N/A</v>
          </cell>
          <cell r="AA10" t="str">
            <v>N/A</v>
          </cell>
          <cell r="AB10" t="str">
            <v>N/A</v>
          </cell>
          <cell r="AC10" t="str">
            <v>N/A</v>
          </cell>
          <cell r="AD10" t="str">
            <v>N/A</v>
          </cell>
          <cell r="AE10" t="str">
            <v>N/A</v>
          </cell>
          <cell r="AF10" t="str">
            <v>N/A</v>
          </cell>
          <cell r="AG10">
            <v>7.21</v>
          </cell>
          <cell r="AH10">
            <v>8.4</v>
          </cell>
          <cell r="AI10">
            <v>24</v>
          </cell>
          <cell r="AJ10">
            <v>3.35</v>
          </cell>
          <cell r="AS10" t="str">
            <v>N/A</v>
          </cell>
          <cell r="AT10" t="str">
            <v>N/A</v>
          </cell>
          <cell r="AU10" t="str">
            <v>N/A</v>
          </cell>
          <cell r="AV10" t="str">
            <v>N/A</v>
          </cell>
          <cell r="AW10" t="str">
            <v>N/A</v>
          </cell>
          <cell r="AX10" t="str">
            <v>N/A</v>
          </cell>
          <cell r="AY10" t="str">
            <v>N/A</v>
          </cell>
          <cell r="AZ10" t="str">
            <v>N/A</v>
          </cell>
          <cell r="BA10" t="str">
            <v>N/A</v>
          </cell>
          <cell r="BB10" t="str">
            <v>N/A</v>
          </cell>
          <cell r="BC10" t="str">
            <v>N/A</v>
          </cell>
          <cell r="BD10" t="str">
            <v>N/A</v>
          </cell>
          <cell r="BE10" t="str">
            <v>N/A</v>
          </cell>
          <cell r="BF10" t="str">
            <v>N/A</v>
          </cell>
          <cell r="BG10" t="str">
            <v>N/A</v>
          </cell>
          <cell r="BH10" t="str">
            <v>N/A</v>
          </cell>
          <cell r="BJ10" t="str">
            <v>N/A</v>
          </cell>
        </row>
        <row r="11">
          <cell r="E11" t="str">
            <v>N/A</v>
          </cell>
          <cell r="F11" t="str">
            <v>N/A</v>
          </cell>
          <cell r="G11" t="str">
            <v>N/A</v>
          </cell>
          <cell r="H11" t="str">
            <v>N/A</v>
          </cell>
          <cell r="I11" t="str">
            <v>N/A</v>
          </cell>
          <cell r="J11" t="str">
            <v>N/A</v>
          </cell>
          <cell r="K11" t="str">
            <v>N/A</v>
          </cell>
          <cell r="L11" t="str">
            <v>N/A</v>
          </cell>
          <cell r="M11" t="str">
            <v>N/A</v>
          </cell>
          <cell r="N11" t="str">
            <v>N/A</v>
          </cell>
          <cell r="O11" t="str">
            <v>N/A</v>
          </cell>
          <cell r="P11" t="str">
            <v>N/A</v>
          </cell>
          <cell r="Q11" t="str">
            <v>N/A</v>
          </cell>
          <cell r="R11" t="str">
            <v>N/A</v>
          </cell>
          <cell r="S11" t="str">
            <v>N/A</v>
          </cell>
          <cell r="T11" t="str">
            <v>N/A</v>
          </cell>
          <cell r="U11" t="str">
            <v>N/A</v>
          </cell>
          <cell r="V11" t="str">
            <v>N/A</v>
          </cell>
          <cell r="W11" t="str">
            <v>N/A</v>
          </cell>
          <cell r="X11" t="str">
            <v>N/A</v>
          </cell>
          <cell r="Y11" t="str">
            <v>N/A</v>
          </cell>
          <cell r="Z11" t="str">
            <v>N/A</v>
          </cell>
          <cell r="AA11" t="str">
            <v>N/A</v>
          </cell>
          <cell r="AB11" t="str">
            <v>N/A</v>
          </cell>
          <cell r="AC11" t="str">
            <v>N/A</v>
          </cell>
          <cell r="AD11" t="str">
            <v>N/A</v>
          </cell>
          <cell r="AE11" t="str">
            <v>N/A</v>
          </cell>
          <cell r="AF11" t="str">
            <v>N/A</v>
          </cell>
          <cell r="AG11">
            <v>37397</v>
          </cell>
          <cell r="AH11">
            <v>37400</v>
          </cell>
          <cell r="AI11">
            <v>37313</v>
          </cell>
          <cell r="AJ11">
            <v>37376</v>
          </cell>
          <cell r="AS11" t="str">
            <v>N/A</v>
          </cell>
          <cell r="AT11" t="str">
            <v>N/A</v>
          </cell>
          <cell r="AU11" t="str">
            <v>N/A</v>
          </cell>
          <cell r="AV11" t="str">
            <v>N/A</v>
          </cell>
          <cell r="AW11" t="str">
            <v>N/A</v>
          </cell>
          <cell r="AX11" t="str">
            <v>N/A</v>
          </cell>
          <cell r="AY11" t="str">
            <v>N/A</v>
          </cell>
          <cell r="AZ11" t="str">
            <v>N/A</v>
          </cell>
          <cell r="BA11" t="str">
            <v>N/A</v>
          </cell>
          <cell r="BB11" t="str">
            <v>N/A</v>
          </cell>
          <cell r="BC11" t="str">
            <v>N/A</v>
          </cell>
          <cell r="BD11" t="str">
            <v>N/A</v>
          </cell>
          <cell r="BE11" t="str">
            <v>N/A</v>
          </cell>
          <cell r="BF11" t="str">
            <v>N/A</v>
          </cell>
          <cell r="BG11" t="str">
            <v>N/A</v>
          </cell>
          <cell r="BH11" t="str">
            <v>N/A</v>
          </cell>
          <cell r="BJ11" t="str">
            <v>N/A</v>
          </cell>
        </row>
        <row r="12">
          <cell r="E12" t="str">
            <v>N/A</v>
          </cell>
          <cell r="F12" t="str">
            <v>N/A</v>
          </cell>
          <cell r="G12" t="str">
            <v>N/A</v>
          </cell>
          <cell r="H12" t="str">
            <v>N/A</v>
          </cell>
          <cell r="I12" t="str">
            <v>N/A</v>
          </cell>
          <cell r="J12" t="str">
            <v>N/A</v>
          </cell>
          <cell r="K12" t="str">
            <v>N/A</v>
          </cell>
          <cell r="L12" t="str">
            <v>N/A</v>
          </cell>
          <cell r="M12" t="str">
            <v>N/A</v>
          </cell>
          <cell r="N12" t="str">
            <v>N/A</v>
          </cell>
          <cell r="O12" t="str">
            <v>N/A</v>
          </cell>
          <cell r="P12" t="str">
            <v>N/A</v>
          </cell>
          <cell r="Q12" t="str">
            <v>N/A</v>
          </cell>
          <cell r="R12" t="str">
            <v>N/A</v>
          </cell>
          <cell r="S12" t="str">
            <v>N/A</v>
          </cell>
          <cell r="T12" t="str">
            <v>N/A</v>
          </cell>
          <cell r="U12" t="str">
            <v>N/A</v>
          </cell>
          <cell r="V12" t="str">
            <v>N/A</v>
          </cell>
          <cell r="W12" t="str">
            <v>N/A</v>
          </cell>
          <cell r="X12" t="str">
            <v>N/A</v>
          </cell>
          <cell r="Y12" t="str">
            <v>N/A</v>
          </cell>
          <cell r="Z12" t="str">
            <v>N/A</v>
          </cell>
          <cell r="AA12" t="str">
            <v>N/A</v>
          </cell>
          <cell r="AB12" t="str">
            <v>N/A</v>
          </cell>
          <cell r="AC12" t="str">
            <v>N/A</v>
          </cell>
          <cell r="AD12" t="str">
            <v>N/A</v>
          </cell>
          <cell r="AE12" t="str">
            <v>N/A</v>
          </cell>
          <cell r="AF12" t="str">
            <v>N/A</v>
          </cell>
          <cell r="AG12">
            <v>37362</v>
          </cell>
          <cell r="AH12">
            <v>37673</v>
          </cell>
          <cell r="AI12">
            <v>37673</v>
          </cell>
          <cell r="AJ12">
            <v>37665</v>
          </cell>
          <cell r="AS12" t="str">
            <v>N/A</v>
          </cell>
          <cell r="AT12" t="str">
            <v>N/A</v>
          </cell>
          <cell r="AU12" t="str">
            <v>N/A</v>
          </cell>
          <cell r="AV12" t="str">
            <v>N/A</v>
          </cell>
          <cell r="AW12" t="str">
            <v>N/A</v>
          </cell>
          <cell r="AX12" t="str">
            <v>N/A</v>
          </cell>
          <cell r="AY12" t="str">
            <v>N/A</v>
          </cell>
          <cell r="AZ12" t="str">
            <v>N/A</v>
          </cell>
          <cell r="BA12" t="str">
            <v>N/A</v>
          </cell>
          <cell r="BB12" t="str">
            <v>N/A</v>
          </cell>
          <cell r="BC12" t="str">
            <v>N/A</v>
          </cell>
          <cell r="BD12" t="str">
            <v>N/A</v>
          </cell>
          <cell r="BE12" t="str">
            <v>N/A</v>
          </cell>
          <cell r="BF12" t="str">
            <v>N/A</v>
          </cell>
          <cell r="BG12" t="str">
            <v>N/A</v>
          </cell>
          <cell r="BH12" t="str">
            <v>N/A</v>
          </cell>
          <cell r="BJ12" t="str">
            <v>N/A</v>
          </cell>
        </row>
        <row r="13">
          <cell r="E13" t="str">
            <v>N/A</v>
          </cell>
          <cell r="F13" t="str">
            <v>N/A</v>
          </cell>
          <cell r="G13" t="str">
            <v>N/A</v>
          </cell>
          <cell r="H13" t="str">
            <v>N/A</v>
          </cell>
          <cell r="I13" t="str">
            <v>N/A</v>
          </cell>
          <cell r="J13" t="str">
            <v>N/A</v>
          </cell>
          <cell r="K13" t="str">
            <v>N/A</v>
          </cell>
          <cell r="L13" t="str">
            <v>N/A</v>
          </cell>
          <cell r="M13" t="str">
            <v>N/A</v>
          </cell>
          <cell r="N13" t="str">
            <v>N/A</v>
          </cell>
          <cell r="O13" t="str">
            <v>N/A</v>
          </cell>
          <cell r="P13" t="str">
            <v>N/A</v>
          </cell>
          <cell r="Q13" t="str">
            <v>N/A</v>
          </cell>
          <cell r="R13" t="str">
            <v>N/A</v>
          </cell>
          <cell r="S13" t="str">
            <v>N/A</v>
          </cell>
          <cell r="T13" t="str">
            <v>N/A</v>
          </cell>
          <cell r="U13" t="str">
            <v>N/A</v>
          </cell>
          <cell r="V13" t="str">
            <v>N/A</v>
          </cell>
          <cell r="W13" t="str">
            <v>N/A</v>
          </cell>
          <cell r="X13" t="str">
            <v>N/A</v>
          </cell>
          <cell r="Y13" t="str">
            <v>N/A</v>
          </cell>
          <cell r="Z13" t="str">
            <v>N/A</v>
          </cell>
          <cell r="AA13" t="str">
            <v>N/A</v>
          </cell>
          <cell r="AB13" t="str">
            <v>N/A</v>
          </cell>
          <cell r="AC13" t="str">
            <v>N/A</v>
          </cell>
          <cell r="AD13" t="str">
            <v>N/A</v>
          </cell>
          <cell r="AE13" t="str">
            <v>N/A</v>
          </cell>
          <cell r="AF13" t="str">
            <v>N/A</v>
          </cell>
          <cell r="AG13" t="str">
            <v>N/A</v>
          </cell>
          <cell r="AH13" t="str">
            <v>N/A</v>
          </cell>
          <cell r="AI13" t="str">
            <v>N/A</v>
          </cell>
          <cell r="AJ13" t="str">
            <v>N/A</v>
          </cell>
          <cell r="AK13" t="str">
            <v>N/A</v>
          </cell>
          <cell r="AL13" t="str">
            <v>N/A</v>
          </cell>
          <cell r="AM13" t="str">
            <v>N/A</v>
          </cell>
          <cell r="AN13" t="str">
            <v>N/A</v>
          </cell>
          <cell r="AO13" t="str">
            <v>N/A</v>
          </cell>
          <cell r="AP13" t="str">
            <v>N/A</v>
          </cell>
          <cell r="AQ13" t="str">
            <v>N/A</v>
          </cell>
          <cell r="AS13" t="str">
            <v>N/A</v>
          </cell>
          <cell r="AT13" t="str">
            <v>N/A</v>
          </cell>
          <cell r="AU13" t="str">
            <v>N/A</v>
          </cell>
          <cell r="AV13" t="str">
            <v>N/A</v>
          </cell>
          <cell r="AW13" t="str">
            <v>N/A</v>
          </cell>
          <cell r="AX13" t="str">
            <v>N/A</v>
          </cell>
          <cell r="AY13" t="str">
            <v>N/A</v>
          </cell>
          <cell r="AZ13" t="str">
            <v>N/A</v>
          </cell>
          <cell r="BA13" t="str">
            <v>N/A</v>
          </cell>
          <cell r="BB13" t="str">
            <v>N/A</v>
          </cell>
          <cell r="BC13" t="str">
            <v>N/A</v>
          </cell>
          <cell r="BD13" t="str">
            <v>N/A</v>
          </cell>
          <cell r="BE13" t="str">
            <v>N/A</v>
          </cell>
          <cell r="BF13" t="str">
            <v>N/A</v>
          </cell>
          <cell r="BG13" t="str">
            <v>N/A</v>
          </cell>
          <cell r="BH13" t="str">
            <v>N/A</v>
          </cell>
          <cell r="BI13" t="str">
            <v>N/A</v>
          </cell>
          <cell r="BJ13" t="str">
            <v>N/A</v>
          </cell>
          <cell r="BK13" t="str">
            <v>N/A</v>
          </cell>
          <cell r="BL13" t="str">
            <v>N/A</v>
          </cell>
          <cell r="BM13" t="str">
            <v>N/A</v>
          </cell>
          <cell r="BN13" t="str">
            <v>N/A</v>
          </cell>
          <cell r="BO13" t="str">
            <v>N/A</v>
          </cell>
          <cell r="BP13" t="str">
            <v>N/A</v>
          </cell>
          <cell r="BQ13" t="str">
            <v>N/A</v>
          </cell>
          <cell r="BR13" t="str">
            <v>N/A</v>
          </cell>
          <cell r="BS13" t="str">
            <v>N/A</v>
          </cell>
          <cell r="BT13" t="str">
            <v>N/A</v>
          </cell>
          <cell r="BU13" t="str">
            <v>N/A</v>
          </cell>
          <cell r="BV13" t="str">
            <v>N/A</v>
          </cell>
          <cell r="BW13" t="str">
            <v>N/A</v>
          </cell>
          <cell r="BX13" t="str">
            <v>N/A</v>
          </cell>
          <cell r="BY13" t="str">
            <v>N/A</v>
          </cell>
          <cell r="BZ13" t="str">
            <v>N/A</v>
          </cell>
          <cell r="CA13" t="str">
            <v>N/A</v>
          </cell>
          <cell r="CB13" t="str">
            <v>N/A</v>
          </cell>
        </row>
        <row r="14">
          <cell r="E14" t="str">
            <v>N/A</v>
          </cell>
          <cell r="F14" t="str">
            <v>N/A</v>
          </cell>
          <cell r="G14" t="str">
            <v>N/A</v>
          </cell>
          <cell r="H14" t="str">
            <v>N/A</v>
          </cell>
          <cell r="I14" t="str">
            <v>N/A</v>
          </cell>
          <cell r="J14" t="str">
            <v>N/A</v>
          </cell>
          <cell r="K14" t="str">
            <v>N/A</v>
          </cell>
          <cell r="L14" t="str">
            <v>N/A</v>
          </cell>
          <cell r="M14" t="str">
            <v>N/A</v>
          </cell>
          <cell r="N14" t="str">
            <v>N/A</v>
          </cell>
          <cell r="O14" t="str">
            <v>N/A</v>
          </cell>
          <cell r="P14" t="str">
            <v>N/A</v>
          </cell>
          <cell r="Q14" t="str">
            <v>N/A</v>
          </cell>
          <cell r="R14" t="str">
            <v>N/A</v>
          </cell>
          <cell r="S14" t="str">
            <v>N/A</v>
          </cell>
          <cell r="T14" t="str">
            <v>N/A</v>
          </cell>
          <cell r="U14" t="str">
            <v>N/A</v>
          </cell>
          <cell r="V14" t="str">
            <v>N/A</v>
          </cell>
          <cell r="W14" t="str">
            <v>N/A</v>
          </cell>
          <cell r="X14" t="str">
            <v>N/A</v>
          </cell>
          <cell r="Y14" t="str">
            <v>N/A</v>
          </cell>
          <cell r="Z14" t="str">
            <v>N/A</v>
          </cell>
          <cell r="AA14" t="str">
            <v>N/A</v>
          </cell>
          <cell r="AB14" t="str">
            <v>N/A</v>
          </cell>
          <cell r="AC14" t="str">
            <v>N/A</v>
          </cell>
          <cell r="AD14" t="str">
            <v>N/A</v>
          </cell>
          <cell r="AE14" t="str">
            <v>N/A</v>
          </cell>
          <cell r="AF14" t="str">
            <v>N/A</v>
          </cell>
          <cell r="AG14" t="str">
            <v>N/A</v>
          </cell>
          <cell r="AH14" t="str">
            <v>N/A</v>
          </cell>
          <cell r="AI14" t="str">
            <v>N/A</v>
          </cell>
          <cell r="AJ14" t="str">
            <v>N/A</v>
          </cell>
          <cell r="AK14" t="str">
            <v>N/A</v>
          </cell>
          <cell r="AL14" t="str">
            <v>N/A</v>
          </cell>
          <cell r="AM14" t="str">
            <v>N/A</v>
          </cell>
          <cell r="AN14" t="str">
            <v>N/A</v>
          </cell>
          <cell r="AO14" t="str">
            <v>N/A</v>
          </cell>
          <cell r="AP14" t="str">
            <v>N/A</v>
          </cell>
          <cell r="AQ14" t="str">
            <v>N/A</v>
          </cell>
          <cell r="AS14" t="str">
            <v>N/A</v>
          </cell>
          <cell r="AT14" t="str">
            <v>N/A</v>
          </cell>
          <cell r="AU14" t="str">
            <v>N/A</v>
          </cell>
          <cell r="AV14" t="str">
            <v>N/A</v>
          </cell>
          <cell r="AW14" t="str">
            <v>N/A</v>
          </cell>
          <cell r="AX14" t="str">
            <v>N/A</v>
          </cell>
          <cell r="AY14" t="str">
            <v>N/A</v>
          </cell>
          <cell r="AZ14" t="str">
            <v>N/A</v>
          </cell>
          <cell r="BA14" t="str">
            <v>N/A</v>
          </cell>
          <cell r="BB14" t="str">
            <v>N/A</v>
          </cell>
          <cell r="BC14" t="str">
            <v>N/A</v>
          </cell>
          <cell r="BD14" t="str">
            <v>N/A</v>
          </cell>
          <cell r="BE14" t="str">
            <v>N/A</v>
          </cell>
          <cell r="BF14" t="str">
            <v>N/A</v>
          </cell>
          <cell r="BG14" t="str">
            <v>N/A</v>
          </cell>
          <cell r="BH14" t="str">
            <v>N/A</v>
          </cell>
          <cell r="BI14" t="str">
            <v>N/A</v>
          </cell>
          <cell r="BJ14" t="str">
            <v>N/A</v>
          </cell>
          <cell r="BK14" t="str">
            <v>N/A</v>
          </cell>
          <cell r="BL14" t="str">
            <v>N/A</v>
          </cell>
          <cell r="BM14" t="str">
            <v>N/A</v>
          </cell>
          <cell r="BN14" t="str">
            <v>N/A</v>
          </cell>
          <cell r="BO14" t="str">
            <v>N/A</v>
          </cell>
          <cell r="BP14" t="str">
            <v>N/A</v>
          </cell>
          <cell r="BQ14" t="str">
            <v>N/A</v>
          </cell>
          <cell r="BR14" t="str">
            <v>N/A</v>
          </cell>
          <cell r="BS14" t="str">
            <v>N/A</v>
          </cell>
          <cell r="BT14" t="str">
            <v>N/A</v>
          </cell>
          <cell r="BU14" t="str">
            <v>N/A</v>
          </cell>
          <cell r="BV14" t="str">
            <v>N/A</v>
          </cell>
          <cell r="BW14" t="str">
            <v>N/A</v>
          </cell>
          <cell r="BX14" t="str">
            <v>N/A</v>
          </cell>
          <cell r="BY14" t="str">
            <v>N/A</v>
          </cell>
          <cell r="BZ14" t="str">
            <v>N/A</v>
          </cell>
          <cell r="CA14" t="str">
            <v>N/A</v>
          </cell>
          <cell r="CB14" t="str">
            <v>N/A</v>
          </cell>
        </row>
        <row r="15">
          <cell r="E15" t="str">
            <v>N/A</v>
          </cell>
          <cell r="F15" t="str">
            <v>N/A</v>
          </cell>
          <cell r="G15" t="str">
            <v>N/A</v>
          </cell>
          <cell r="H15" t="str">
            <v>N/A</v>
          </cell>
          <cell r="I15" t="str">
            <v>N/A</v>
          </cell>
          <cell r="J15" t="str">
            <v>N/A</v>
          </cell>
          <cell r="K15" t="str">
            <v>N/A</v>
          </cell>
          <cell r="L15" t="str">
            <v>N/A</v>
          </cell>
          <cell r="M15" t="str">
            <v>N/A</v>
          </cell>
          <cell r="N15" t="str">
            <v>N/A</v>
          </cell>
          <cell r="O15" t="str">
            <v>N/A</v>
          </cell>
          <cell r="P15" t="str">
            <v>N/A</v>
          </cell>
          <cell r="Q15" t="str">
            <v>N/A</v>
          </cell>
          <cell r="R15" t="str">
            <v>N/A</v>
          </cell>
          <cell r="S15" t="str">
            <v>N/A</v>
          </cell>
          <cell r="T15" t="str">
            <v>N/A</v>
          </cell>
          <cell r="U15" t="str">
            <v>N/A</v>
          </cell>
          <cell r="V15" t="str">
            <v>N/A</v>
          </cell>
          <cell r="W15" t="str">
            <v>N/A</v>
          </cell>
          <cell r="X15" t="str">
            <v>N/A</v>
          </cell>
          <cell r="Y15" t="str">
            <v>N/A</v>
          </cell>
          <cell r="Z15" t="str">
            <v>N/A</v>
          </cell>
          <cell r="AA15" t="str">
            <v>N/A</v>
          </cell>
          <cell r="AB15" t="str">
            <v>N/A</v>
          </cell>
          <cell r="AC15" t="str">
            <v>N/A</v>
          </cell>
          <cell r="AD15" t="str">
            <v>N/A</v>
          </cell>
          <cell r="AE15" t="str">
            <v>N/A</v>
          </cell>
          <cell r="AF15" t="str">
            <v>N/A</v>
          </cell>
          <cell r="AG15" t="str">
            <v>N/A</v>
          </cell>
          <cell r="AH15" t="str">
            <v>N/A</v>
          </cell>
          <cell r="AI15" t="str">
            <v>N/A</v>
          </cell>
          <cell r="AJ15" t="str">
            <v>N/A</v>
          </cell>
          <cell r="AK15" t="str">
            <v>N/A</v>
          </cell>
          <cell r="AL15" t="str">
            <v>N/A</v>
          </cell>
          <cell r="AM15" t="str">
            <v>N/A</v>
          </cell>
          <cell r="AN15" t="str">
            <v>N/A</v>
          </cell>
          <cell r="AO15" t="str">
            <v>N/A</v>
          </cell>
          <cell r="AP15" t="str">
            <v>N/A</v>
          </cell>
          <cell r="AQ15" t="str">
            <v>N/A</v>
          </cell>
          <cell r="AS15" t="str">
            <v>N/A</v>
          </cell>
          <cell r="AT15" t="str">
            <v>N/A</v>
          </cell>
          <cell r="AU15" t="str">
            <v>N/A</v>
          </cell>
          <cell r="AV15" t="str">
            <v>N/A</v>
          </cell>
          <cell r="AW15" t="str">
            <v>N/A</v>
          </cell>
          <cell r="AX15" t="str">
            <v>N/A</v>
          </cell>
          <cell r="AY15" t="str">
            <v>N/A</v>
          </cell>
          <cell r="AZ15" t="str">
            <v>N/A</v>
          </cell>
          <cell r="BA15" t="str">
            <v>N/A</v>
          </cell>
          <cell r="BB15" t="str">
            <v>N/A</v>
          </cell>
          <cell r="BC15" t="str">
            <v>N/A</v>
          </cell>
          <cell r="BD15" t="str">
            <v>N/A</v>
          </cell>
          <cell r="BE15" t="str">
            <v>N/A</v>
          </cell>
          <cell r="BF15" t="str">
            <v>N/A</v>
          </cell>
          <cell r="BG15" t="str">
            <v>N/A</v>
          </cell>
          <cell r="BH15" t="str">
            <v>N/A</v>
          </cell>
          <cell r="BI15" t="str">
            <v>N/A</v>
          </cell>
          <cell r="BJ15" t="str">
            <v>N/A</v>
          </cell>
          <cell r="BK15" t="str">
            <v>N/A</v>
          </cell>
          <cell r="BL15" t="str">
            <v>N/A</v>
          </cell>
          <cell r="BM15" t="str">
            <v>N/A</v>
          </cell>
          <cell r="BN15" t="str">
            <v>N/A</v>
          </cell>
          <cell r="BO15" t="str">
            <v>N/A</v>
          </cell>
          <cell r="BP15" t="str">
            <v>N/A</v>
          </cell>
          <cell r="BQ15" t="str">
            <v>N/A</v>
          </cell>
          <cell r="BR15" t="str">
            <v>N/A</v>
          </cell>
          <cell r="BS15" t="str">
            <v>N/A</v>
          </cell>
          <cell r="BT15" t="str">
            <v>N/A</v>
          </cell>
          <cell r="BU15" t="str">
            <v>N/A</v>
          </cell>
          <cell r="BV15" t="str">
            <v>N/A</v>
          </cell>
          <cell r="BW15" t="str">
            <v>N/A</v>
          </cell>
          <cell r="BX15" t="str">
            <v>N/A</v>
          </cell>
          <cell r="BY15" t="str">
            <v>N/A</v>
          </cell>
          <cell r="BZ15" t="str">
            <v>N/A</v>
          </cell>
          <cell r="CA15" t="str">
            <v>N/A</v>
          </cell>
          <cell r="CB15" t="str">
            <v>N/A</v>
          </cell>
        </row>
        <row r="16">
          <cell r="E16" t="str">
            <v>N/A</v>
          </cell>
          <cell r="F16" t="str">
            <v>N/A</v>
          </cell>
          <cell r="G16" t="str">
            <v>N/A</v>
          </cell>
          <cell r="H16" t="str">
            <v>N/A</v>
          </cell>
          <cell r="I16" t="str">
            <v>N/A</v>
          </cell>
          <cell r="J16">
            <v>0.26</v>
          </cell>
          <cell r="K16" t="str">
            <v>N/A</v>
          </cell>
          <cell r="L16" t="str">
            <v>N/A</v>
          </cell>
          <cell r="M16" t="str">
            <v>N/A</v>
          </cell>
          <cell r="N16" t="str">
            <v>N/A</v>
          </cell>
          <cell r="O16" t="str">
            <v>N/A</v>
          </cell>
          <cell r="P16" t="str">
            <v>N/A</v>
          </cell>
          <cell r="Q16" t="str">
            <v>N/A</v>
          </cell>
          <cell r="R16" t="str">
            <v>N/A</v>
          </cell>
          <cell r="S16" t="str">
            <v>N/A</v>
          </cell>
          <cell r="T16" t="str">
            <v>N/A</v>
          </cell>
          <cell r="U16" t="str">
            <v>N/A</v>
          </cell>
          <cell r="V16" t="str">
            <v>N/A</v>
          </cell>
          <cell r="W16" t="str">
            <v>N/A</v>
          </cell>
          <cell r="X16" t="str">
            <v>N/A</v>
          </cell>
          <cell r="Y16" t="str">
            <v>N/A</v>
          </cell>
          <cell r="Z16" t="str">
            <v>N/A</v>
          </cell>
          <cell r="AA16" t="str">
            <v>N/A</v>
          </cell>
          <cell r="AB16" t="str">
            <v>N/A</v>
          </cell>
          <cell r="AC16" t="str">
            <v>N/A</v>
          </cell>
          <cell r="AD16" t="str">
            <v>N/A</v>
          </cell>
          <cell r="AE16" t="str">
            <v>N/A</v>
          </cell>
          <cell r="AF16" t="str">
            <v>N/A</v>
          </cell>
          <cell r="AG16" t="str">
            <v>N/A</v>
          </cell>
          <cell r="AH16" t="str">
            <v>N/A</v>
          </cell>
          <cell r="AI16" t="str">
            <v>N/A</v>
          </cell>
          <cell r="AJ16" t="str">
            <v>N/A</v>
          </cell>
          <cell r="AK16" t="str">
            <v>N/A</v>
          </cell>
          <cell r="AL16" t="str">
            <v>N/A</v>
          </cell>
          <cell r="AM16" t="str">
            <v>N/A</v>
          </cell>
          <cell r="AN16" t="str">
            <v>N/A</v>
          </cell>
          <cell r="AO16" t="str">
            <v>N/A</v>
          </cell>
          <cell r="AP16" t="str">
            <v>N/A</v>
          </cell>
          <cell r="AQ16" t="str">
            <v>N/A</v>
          </cell>
          <cell r="AS16" t="str">
            <v>N/A</v>
          </cell>
          <cell r="AT16" t="str">
            <v>N/A</v>
          </cell>
          <cell r="AU16" t="str">
            <v>N/A</v>
          </cell>
          <cell r="AV16" t="str">
            <v>N/A</v>
          </cell>
          <cell r="AW16" t="str">
            <v>N/A</v>
          </cell>
          <cell r="AX16" t="str">
            <v>N/A</v>
          </cell>
          <cell r="AY16" t="str">
            <v>N/A</v>
          </cell>
          <cell r="AZ16" t="str">
            <v>N/A</v>
          </cell>
          <cell r="BA16" t="str">
            <v>N/A</v>
          </cell>
          <cell r="BB16" t="str">
            <v>N/A</v>
          </cell>
          <cell r="BC16" t="str">
            <v>N/A</v>
          </cell>
          <cell r="BD16" t="str">
            <v>N/A</v>
          </cell>
          <cell r="BE16" t="str">
            <v>N/A</v>
          </cell>
          <cell r="BF16" t="str">
            <v>N/A</v>
          </cell>
          <cell r="BG16" t="str">
            <v>N/A</v>
          </cell>
          <cell r="BH16" t="str">
            <v>N/A</v>
          </cell>
          <cell r="BI16" t="str">
            <v>N/A</v>
          </cell>
          <cell r="BJ16" t="str">
            <v>N/A</v>
          </cell>
          <cell r="BK16" t="str">
            <v>N/A</v>
          </cell>
          <cell r="BL16" t="str">
            <v>N/A</v>
          </cell>
          <cell r="BM16" t="str">
            <v>N/A</v>
          </cell>
          <cell r="BN16" t="str">
            <v>N/A</v>
          </cell>
          <cell r="BO16" t="str">
            <v>N/A</v>
          </cell>
          <cell r="BP16" t="str">
            <v>N/A</v>
          </cell>
          <cell r="BQ16" t="str">
            <v>N/A</v>
          </cell>
          <cell r="BR16" t="str">
            <v>N/A</v>
          </cell>
          <cell r="BS16" t="str">
            <v>N/A</v>
          </cell>
          <cell r="BT16" t="str">
            <v>N/A</v>
          </cell>
          <cell r="BU16" t="str">
            <v>N/A</v>
          </cell>
          <cell r="BV16" t="str">
            <v>N/A</v>
          </cell>
          <cell r="BW16" t="str">
            <v>N/A</v>
          </cell>
          <cell r="BX16" t="str">
            <v>N/A</v>
          </cell>
          <cell r="BY16" t="str">
            <v>N/A</v>
          </cell>
          <cell r="BZ16" t="str">
            <v>N/A</v>
          </cell>
          <cell r="CA16" t="str">
            <v>N/A</v>
          </cell>
          <cell r="CB16" t="str">
            <v>N/A</v>
          </cell>
        </row>
        <row r="17">
          <cell r="E17" t="str">
            <v>N/A</v>
          </cell>
          <cell r="F17" t="str">
            <v>N/A</v>
          </cell>
          <cell r="G17" t="str">
            <v>N/A</v>
          </cell>
          <cell r="H17" t="str">
            <v>N/A</v>
          </cell>
          <cell r="I17" t="str">
            <v>N/A</v>
          </cell>
          <cell r="J17">
            <v>1.67</v>
          </cell>
          <cell r="K17" t="str">
            <v>N/A</v>
          </cell>
          <cell r="L17" t="str">
            <v>N/A</v>
          </cell>
          <cell r="M17" t="str">
            <v>N/A</v>
          </cell>
          <cell r="N17" t="str">
            <v>N/A</v>
          </cell>
          <cell r="O17" t="str">
            <v>N/A</v>
          </cell>
          <cell r="P17" t="str">
            <v>N/A</v>
          </cell>
          <cell r="Q17">
            <v>0.28999999999999998</v>
          </cell>
          <cell r="R17" t="str">
            <v>N/A</v>
          </cell>
          <cell r="S17" t="str">
            <v>N/A</v>
          </cell>
          <cell r="T17" t="str">
            <v>N/A</v>
          </cell>
          <cell r="U17" t="str">
            <v>N/A</v>
          </cell>
          <cell r="V17">
            <v>0.316</v>
          </cell>
          <cell r="W17" t="str">
            <v>N/A</v>
          </cell>
          <cell r="X17" t="str">
            <v>N/A</v>
          </cell>
          <cell r="Y17" t="str">
            <v>N/A</v>
          </cell>
          <cell r="Z17" t="str">
            <v>N/A</v>
          </cell>
          <cell r="AA17" t="str">
            <v>N/A</v>
          </cell>
          <cell r="AB17" t="str">
            <v>N/A</v>
          </cell>
          <cell r="AC17" t="str">
            <v>N/A</v>
          </cell>
          <cell r="AD17" t="str">
            <v>N/A</v>
          </cell>
          <cell r="AE17" t="str">
            <v>N/A</v>
          </cell>
          <cell r="AF17" t="str">
            <v>N/A</v>
          </cell>
          <cell r="AG17" t="str">
            <v>N/A</v>
          </cell>
          <cell r="AH17" t="str">
            <v>N/A</v>
          </cell>
          <cell r="AI17" t="str">
            <v>N/A</v>
          </cell>
          <cell r="AJ17" t="e">
            <v>#VALUE!</v>
          </cell>
          <cell r="AK17" t="e">
            <v>#VALUE!</v>
          </cell>
          <cell r="AL17" t="str">
            <v>N/A</v>
          </cell>
          <cell r="AM17" t="str">
            <v>N/A</v>
          </cell>
          <cell r="AN17" t="str">
            <v>N/A</v>
          </cell>
          <cell r="AO17" t="str">
            <v>N/A</v>
          </cell>
          <cell r="AP17" t="str">
            <v>N/A</v>
          </cell>
          <cell r="AQ17" t="str">
            <v>N/A</v>
          </cell>
          <cell r="AS17" t="str">
            <v>N/A</v>
          </cell>
          <cell r="AT17" t="str">
            <v>N/A</v>
          </cell>
          <cell r="AU17" t="str">
            <v>N/A</v>
          </cell>
          <cell r="AV17" t="str">
            <v>N/A</v>
          </cell>
          <cell r="AW17" t="str">
            <v>N/A</v>
          </cell>
          <cell r="AX17" t="str">
            <v>N/A</v>
          </cell>
          <cell r="AY17" t="str">
            <v>N/A</v>
          </cell>
          <cell r="AZ17" t="str">
            <v>N/A</v>
          </cell>
          <cell r="BA17" t="str">
            <v>N/A</v>
          </cell>
          <cell r="BB17" t="str">
            <v>N/A</v>
          </cell>
          <cell r="BC17" t="str">
            <v>N/A</v>
          </cell>
          <cell r="BD17" t="str">
            <v>N/A</v>
          </cell>
          <cell r="BE17" t="str">
            <v>N/A</v>
          </cell>
          <cell r="BF17" t="str">
            <v>N/A</v>
          </cell>
          <cell r="BG17">
            <v>1.109</v>
          </cell>
          <cell r="BH17" t="str">
            <v>N/A</v>
          </cell>
          <cell r="BI17" t="str">
            <v>N/A</v>
          </cell>
          <cell r="BJ17" t="str">
            <v>N/A</v>
          </cell>
          <cell r="BK17" t="str">
            <v>N/A</v>
          </cell>
          <cell r="BL17" t="str">
            <v>N/A</v>
          </cell>
          <cell r="BM17" t="str">
            <v>N/A</v>
          </cell>
          <cell r="BN17" t="str">
            <v>N/A</v>
          </cell>
          <cell r="BO17" t="str">
            <v>N/A</v>
          </cell>
          <cell r="BP17" t="str">
            <v>N/A</v>
          </cell>
          <cell r="BQ17" t="str">
            <v>N/A</v>
          </cell>
          <cell r="BR17" t="str">
            <v>N/A</v>
          </cell>
          <cell r="BS17" t="str">
            <v>N/A</v>
          </cell>
          <cell r="BT17" t="str">
            <v>N/A</v>
          </cell>
          <cell r="BU17" t="str">
            <v>N/A</v>
          </cell>
          <cell r="BV17" t="str">
            <v>N/A</v>
          </cell>
          <cell r="BW17" t="str">
            <v>N/A</v>
          </cell>
          <cell r="BX17" t="str">
            <v>N/A</v>
          </cell>
          <cell r="BY17" t="str">
            <v>N/A</v>
          </cell>
          <cell r="BZ17" t="str">
            <v>N/A</v>
          </cell>
          <cell r="CA17" t="str">
            <v>N/A</v>
          </cell>
          <cell r="CB17" t="str">
            <v>N/A</v>
          </cell>
        </row>
        <row r="18">
          <cell r="E18" t="str">
            <v>N/A</v>
          </cell>
          <cell r="F18" t="str">
            <v>N/A</v>
          </cell>
          <cell r="G18" t="str">
            <v>N/A</v>
          </cell>
          <cell r="H18" t="str">
            <v>N/A</v>
          </cell>
          <cell r="I18" t="str">
            <v>N/A</v>
          </cell>
          <cell r="J18">
            <v>2.6</v>
          </cell>
          <cell r="K18" t="str">
            <v>N/A</v>
          </cell>
          <cell r="L18" t="str">
            <v>N/A</v>
          </cell>
          <cell r="M18" t="str">
            <v>N/A</v>
          </cell>
          <cell r="N18" t="str">
            <v>N/A</v>
          </cell>
          <cell r="O18" t="str">
            <v>N/A</v>
          </cell>
          <cell r="P18" t="str">
            <v>N/A</v>
          </cell>
          <cell r="Q18">
            <v>1.2</v>
          </cell>
          <cell r="R18" t="str">
            <v>N/A</v>
          </cell>
          <cell r="S18" t="str">
            <v>N/A</v>
          </cell>
          <cell r="T18" t="str">
            <v>N/A</v>
          </cell>
          <cell r="U18" t="str">
            <v>N/A</v>
          </cell>
          <cell r="V18">
            <v>0.61199999999999999</v>
          </cell>
          <cell r="W18" t="str">
            <v>N/A</v>
          </cell>
          <cell r="X18" t="str">
            <v>N/A</v>
          </cell>
          <cell r="Y18" t="str">
            <v>N/A</v>
          </cell>
          <cell r="Z18" t="str">
            <v>N/A</v>
          </cell>
          <cell r="AA18" t="str">
            <v>N/A</v>
          </cell>
          <cell r="AB18" t="str">
            <v>N/A</v>
          </cell>
          <cell r="AC18" t="str">
            <v>N/A</v>
          </cell>
          <cell r="AD18" t="str">
            <v>N/A</v>
          </cell>
          <cell r="AE18" t="str">
            <v>N/A</v>
          </cell>
          <cell r="AF18" t="str">
            <v>N/A</v>
          </cell>
          <cell r="AG18" t="str">
            <v>N/A</v>
          </cell>
          <cell r="AH18" t="str">
            <v>N/A</v>
          </cell>
          <cell r="AI18" t="str">
            <v>N/A</v>
          </cell>
          <cell r="AJ18" t="e">
            <v>#VALUE!</v>
          </cell>
          <cell r="AK18" t="e">
            <v>#VALUE!</v>
          </cell>
          <cell r="AL18" t="str">
            <v>N/A</v>
          </cell>
          <cell r="AM18" t="str">
            <v>N/A</v>
          </cell>
          <cell r="AN18" t="str">
            <v>N/A</v>
          </cell>
          <cell r="AO18" t="str">
            <v>N/A</v>
          </cell>
          <cell r="AP18" t="str">
            <v>N/A</v>
          </cell>
          <cell r="AQ18" t="str">
            <v>N/A</v>
          </cell>
          <cell r="AS18" t="str">
            <v>N/A</v>
          </cell>
          <cell r="AT18" t="str">
            <v>N/A</v>
          </cell>
          <cell r="AU18" t="str">
            <v>N/A</v>
          </cell>
          <cell r="AV18" t="str">
            <v>N/A</v>
          </cell>
          <cell r="AW18" t="str">
            <v>N/A</v>
          </cell>
          <cell r="AX18" t="str">
            <v>N/A</v>
          </cell>
          <cell r="AY18" t="str">
            <v>N/A</v>
          </cell>
          <cell r="AZ18" t="str">
            <v>N/A</v>
          </cell>
          <cell r="BA18" t="str">
            <v>N/A</v>
          </cell>
          <cell r="BB18" t="str">
            <v>N/A</v>
          </cell>
          <cell r="BC18" t="str">
            <v>N/A</v>
          </cell>
          <cell r="BD18" t="str">
            <v>N/A</v>
          </cell>
          <cell r="BE18" t="str">
            <v>N/A</v>
          </cell>
          <cell r="BF18" t="str">
            <v>N/A</v>
          </cell>
          <cell r="BG18">
            <v>1.7949999999999999</v>
          </cell>
          <cell r="BH18" t="str">
            <v>N/A</v>
          </cell>
          <cell r="BI18" t="str">
            <v>N/A</v>
          </cell>
          <cell r="BJ18" t="str">
            <v>N/A</v>
          </cell>
          <cell r="BK18" t="str">
            <v>N/A</v>
          </cell>
          <cell r="BL18" t="str">
            <v>N/A</v>
          </cell>
          <cell r="BM18" t="str">
            <v>N/A</v>
          </cell>
          <cell r="BN18" t="str">
            <v>N/A</v>
          </cell>
          <cell r="BO18" t="str">
            <v>N/A</v>
          </cell>
          <cell r="BP18" t="str">
            <v>N/A</v>
          </cell>
          <cell r="BQ18" t="str">
            <v>N/A</v>
          </cell>
          <cell r="BR18" t="str">
            <v>N/A</v>
          </cell>
          <cell r="BS18" t="str">
            <v>N/A</v>
          </cell>
          <cell r="BT18" t="str">
            <v>N/A</v>
          </cell>
          <cell r="BU18" t="str">
            <v>N/A</v>
          </cell>
          <cell r="BV18" t="str">
            <v>N/A</v>
          </cell>
          <cell r="BW18" t="str">
            <v>N/A</v>
          </cell>
          <cell r="BX18" t="str">
            <v>N/A</v>
          </cell>
          <cell r="BY18" t="str">
            <v>N/A</v>
          </cell>
          <cell r="BZ18" t="str">
            <v>N/A</v>
          </cell>
          <cell r="CA18" t="str">
            <v>N/A</v>
          </cell>
          <cell r="CB18" t="str">
            <v>N/A</v>
          </cell>
        </row>
        <row r="19">
          <cell r="E19" t="str">
            <v>N/A</v>
          </cell>
          <cell r="F19" t="str">
            <v>N/A</v>
          </cell>
          <cell r="G19" t="str">
            <v>N/A</v>
          </cell>
          <cell r="H19" t="str">
            <v>N/A</v>
          </cell>
          <cell r="I19" t="str">
            <v>N/A</v>
          </cell>
          <cell r="J19">
            <v>3.27</v>
          </cell>
          <cell r="K19" t="str">
            <v>N/A</v>
          </cell>
          <cell r="L19" t="str">
            <v>N/A</v>
          </cell>
          <cell r="M19" t="str">
            <v>N/A</v>
          </cell>
          <cell r="N19" t="str">
            <v>N/A</v>
          </cell>
          <cell r="O19" t="str">
            <v>N/A</v>
          </cell>
          <cell r="P19" t="str">
            <v>N/A</v>
          </cell>
          <cell r="Q19">
            <v>1.93</v>
          </cell>
          <cell r="R19" t="str">
            <v>N/A</v>
          </cell>
          <cell r="S19" t="str">
            <v>N/A</v>
          </cell>
          <cell r="T19" t="str">
            <v>N/A</v>
          </cell>
          <cell r="U19" t="str">
            <v>N/A</v>
          </cell>
          <cell r="V19" t="str">
            <v>N/A</v>
          </cell>
          <cell r="W19" t="str">
            <v>N/A</v>
          </cell>
          <cell r="X19" t="str">
            <v>N/A</v>
          </cell>
          <cell r="Y19" t="str">
            <v>N/A</v>
          </cell>
          <cell r="Z19" t="str">
            <v>N/A</v>
          </cell>
          <cell r="AA19" t="str">
            <v>N/A</v>
          </cell>
          <cell r="AB19" t="str">
            <v>N/A</v>
          </cell>
          <cell r="AC19" t="str">
            <v>N/A</v>
          </cell>
          <cell r="AD19" t="str">
            <v>N/A</v>
          </cell>
          <cell r="AE19" t="str">
            <v>N/A</v>
          </cell>
          <cell r="AF19" t="str">
            <v>N/A</v>
          </cell>
          <cell r="AG19" t="str">
            <v>N/A</v>
          </cell>
          <cell r="AH19" t="str">
            <v>N/A</v>
          </cell>
          <cell r="AI19" t="str">
            <v>N/A</v>
          </cell>
          <cell r="AJ19" t="e">
            <v>#VALUE!</v>
          </cell>
          <cell r="AK19" t="e">
            <v>#VALUE!</v>
          </cell>
          <cell r="AL19" t="str">
            <v>N/A</v>
          </cell>
          <cell r="AM19" t="str">
            <v>N/A</v>
          </cell>
          <cell r="AN19" t="str">
            <v>N/A</v>
          </cell>
          <cell r="AO19" t="str">
            <v>N/A</v>
          </cell>
          <cell r="AP19" t="str">
            <v>N/A</v>
          </cell>
          <cell r="AQ19" t="str">
            <v>N/A</v>
          </cell>
          <cell r="AS19" t="str">
            <v>N/A</v>
          </cell>
          <cell r="AT19" t="str">
            <v>N/A</v>
          </cell>
          <cell r="AU19" t="str">
            <v>N/A</v>
          </cell>
          <cell r="AV19" t="str">
            <v>N/A</v>
          </cell>
          <cell r="AW19" t="str">
            <v>N/A</v>
          </cell>
          <cell r="AX19" t="str">
            <v>N/A</v>
          </cell>
          <cell r="AY19" t="str">
            <v>N/A</v>
          </cell>
          <cell r="AZ19" t="str">
            <v>N/A</v>
          </cell>
          <cell r="BA19" t="str">
            <v>N/A</v>
          </cell>
          <cell r="BB19" t="str">
            <v>N/A</v>
          </cell>
          <cell r="BC19" t="str">
            <v>N/A</v>
          </cell>
          <cell r="BD19" t="str">
            <v>N/A</v>
          </cell>
          <cell r="BE19" t="str">
            <v>N/A</v>
          </cell>
          <cell r="BF19" t="str">
            <v>N/A</v>
          </cell>
          <cell r="BG19" t="str">
            <v>N/A</v>
          </cell>
          <cell r="BH19" t="str">
            <v>N/A</v>
          </cell>
          <cell r="BI19" t="str">
            <v>N/A</v>
          </cell>
          <cell r="BJ19" t="str">
            <v>N/A</v>
          </cell>
          <cell r="BK19" t="str">
            <v>N/A</v>
          </cell>
          <cell r="BL19" t="str">
            <v>N/A</v>
          </cell>
          <cell r="BM19" t="str">
            <v>N/A</v>
          </cell>
          <cell r="BN19" t="str">
            <v>N/A</v>
          </cell>
          <cell r="BO19" t="str">
            <v>N/A</v>
          </cell>
          <cell r="BP19" t="str">
            <v>N/A</v>
          </cell>
          <cell r="BQ19" t="str">
            <v>N/A</v>
          </cell>
          <cell r="BR19" t="str">
            <v>N/A</v>
          </cell>
          <cell r="BS19" t="str">
            <v>N/A</v>
          </cell>
          <cell r="BT19" t="str">
            <v>N/A</v>
          </cell>
          <cell r="BU19" t="str">
            <v>N/A</v>
          </cell>
          <cell r="BV19" t="str">
            <v>N/A</v>
          </cell>
          <cell r="BW19" t="str">
            <v>N/A</v>
          </cell>
          <cell r="BX19" t="str">
            <v>N/A</v>
          </cell>
          <cell r="BY19" t="str">
            <v>N/A</v>
          </cell>
          <cell r="BZ19" t="str">
            <v>N/A</v>
          </cell>
          <cell r="CA19" t="str">
            <v>N/A</v>
          </cell>
          <cell r="CB19" t="str">
            <v>N/A</v>
          </cell>
        </row>
        <row r="20">
          <cell r="E20" t="str">
            <v>N/A</v>
          </cell>
          <cell r="F20" t="str">
            <v>N/A</v>
          </cell>
          <cell r="G20" t="str">
            <v>N/A</v>
          </cell>
          <cell r="H20" t="str">
            <v>N/A</v>
          </cell>
          <cell r="I20" t="str">
            <v>N/A</v>
          </cell>
          <cell r="J20">
            <v>2003</v>
          </cell>
          <cell r="K20" t="str">
            <v>N/A</v>
          </cell>
          <cell r="L20" t="str">
            <v>N/A</v>
          </cell>
          <cell r="M20" t="str">
            <v>N/A</v>
          </cell>
          <cell r="N20" t="str">
            <v>N/A</v>
          </cell>
          <cell r="O20" t="str">
            <v>N/A</v>
          </cell>
          <cell r="P20" t="str">
            <v>N/A</v>
          </cell>
          <cell r="Q20">
            <v>2002</v>
          </cell>
          <cell r="R20" t="str">
            <v>N/A</v>
          </cell>
          <cell r="S20" t="str">
            <v>N/A</v>
          </cell>
          <cell r="T20" t="str">
            <v>N/A</v>
          </cell>
          <cell r="U20" t="str">
            <v>N/A</v>
          </cell>
          <cell r="V20">
            <v>2002</v>
          </cell>
          <cell r="W20" t="str">
            <v>N/A</v>
          </cell>
          <cell r="X20" t="str">
            <v>N/A</v>
          </cell>
          <cell r="Y20" t="str">
            <v>N/A</v>
          </cell>
          <cell r="Z20" t="str">
            <v>N/A</v>
          </cell>
          <cell r="AA20" t="str">
            <v>N/A</v>
          </cell>
          <cell r="AB20" t="str">
            <v>N/A</v>
          </cell>
          <cell r="AC20" t="str">
            <v>N/A</v>
          </cell>
          <cell r="AD20" t="str">
            <v>N/A</v>
          </cell>
          <cell r="AE20" t="str">
            <v>N/A</v>
          </cell>
          <cell r="AF20" t="str">
            <v>N/A</v>
          </cell>
          <cell r="AG20" t="str">
            <v>N/A</v>
          </cell>
          <cell r="AH20" t="str">
            <v>N/A</v>
          </cell>
          <cell r="AI20" t="str">
            <v>N/A</v>
          </cell>
          <cell r="AJ20" t="str">
            <v>N/A</v>
          </cell>
          <cell r="AK20" t="str">
            <v>N/A</v>
          </cell>
          <cell r="AL20" t="str">
            <v>N/A</v>
          </cell>
          <cell r="AM20" t="str">
            <v>N/A</v>
          </cell>
          <cell r="AN20" t="str">
            <v>N/A</v>
          </cell>
          <cell r="AO20" t="str">
            <v>N/A</v>
          </cell>
          <cell r="AP20" t="str">
            <v>N/A</v>
          </cell>
          <cell r="AQ20" t="str">
            <v>N/A</v>
          </cell>
          <cell r="AS20" t="str">
            <v>N/A</v>
          </cell>
          <cell r="AT20" t="str">
            <v>N/A</v>
          </cell>
          <cell r="AU20" t="str">
            <v>N/A</v>
          </cell>
          <cell r="AV20" t="str">
            <v>N/A</v>
          </cell>
          <cell r="AW20" t="str">
            <v>N/A</v>
          </cell>
          <cell r="AX20" t="str">
            <v>N/A</v>
          </cell>
          <cell r="AY20" t="str">
            <v>N/A</v>
          </cell>
          <cell r="AZ20" t="str">
            <v>N/A</v>
          </cell>
          <cell r="BA20" t="str">
            <v>N/A</v>
          </cell>
          <cell r="BB20" t="str">
            <v>N/A</v>
          </cell>
          <cell r="BC20" t="str">
            <v>N/A</v>
          </cell>
          <cell r="BD20" t="str">
            <v>N/A</v>
          </cell>
          <cell r="BE20" t="str">
            <v>N/A</v>
          </cell>
          <cell r="BF20" t="str">
            <v>N/A</v>
          </cell>
          <cell r="BG20">
            <v>2003</v>
          </cell>
          <cell r="BH20" t="str">
            <v>N/A</v>
          </cell>
          <cell r="BI20" t="str">
            <v>N/A</v>
          </cell>
          <cell r="BJ20" t="str">
            <v>N/A</v>
          </cell>
          <cell r="BK20" t="str">
            <v>N/A</v>
          </cell>
          <cell r="BL20" t="str">
            <v>N/A</v>
          </cell>
          <cell r="BM20" t="str">
            <v>N/A</v>
          </cell>
          <cell r="BN20" t="str">
            <v>N/A</v>
          </cell>
          <cell r="BO20" t="str">
            <v>N/A</v>
          </cell>
          <cell r="BP20" t="str">
            <v>N/A</v>
          </cell>
          <cell r="BQ20" t="str">
            <v>N/A</v>
          </cell>
          <cell r="BR20" t="str">
            <v>N/A</v>
          </cell>
          <cell r="BS20" t="str">
            <v>N/A</v>
          </cell>
          <cell r="BT20" t="str">
            <v>N/A</v>
          </cell>
          <cell r="BU20" t="str">
            <v>N/A</v>
          </cell>
          <cell r="BV20" t="str">
            <v>N/A</v>
          </cell>
          <cell r="BW20" t="str">
            <v>N/A</v>
          </cell>
          <cell r="BX20" t="str">
            <v>N/A</v>
          </cell>
          <cell r="BY20" t="str">
            <v>N/A</v>
          </cell>
          <cell r="BZ20" t="str">
            <v>N/A</v>
          </cell>
          <cell r="CA20" t="str">
            <v>N/A</v>
          </cell>
          <cell r="CB20" t="str">
            <v>N/A</v>
          </cell>
        </row>
        <row r="21">
          <cell r="E21" t="str">
            <v>N/A</v>
          </cell>
          <cell r="F21" t="str">
            <v>N/A</v>
          </cell>
          <cell r="G21" t="str">
            <v>N/A</v>
          </cell>
          <cell r="H21" t="str">
            <v>N/A</v>
          </cell>
          <cell r="I21" t="str">
            <v>N/A</v>
          </cell>
          <cell r="J21">
            <v>2004</v>
          </cell>
          <cell r="K21" t="str">
            <v>N/A</v>
          </cell>
          <cell r="L21" t="str">
            <v>N/A</v>
          </cell>
          <cell r="M21" t="str">
            <v>N/A</v>
          </cell>
          <cell r="N21" t="str">
            <v>N/A</v>
          </cell>
          <cell r="O21" t="str">
            <v>N/A</v>
          </cell>
          <cell r="P21" t="str">
            <v>N/A</v>
          </cell>
          <cell r="Q21">
            <v>2003</v>
          </cell>
          <cell r="R21" t="str">
            <v>N/A</v>
          </cell>
          <cell r="S21" t="str">
            <v>N/A</v>
          </cell>
          <cell r="T21" t="str">
            <v>N/A</v>
          </cell>
          <cell r="U21" t="str">
            <v>N/A</v>
          </cell>
          <cell r="V21">
            <v>2003</v>
          </cell>
          <cell r="W21" t="str">
            <v>N/A</v>
          </cell>
          <cell r="X21" t="str">
            <v>N/A</v>
          </cell>
          <cell r="Y21" t="str">
            <v>N/A</v>
          </cell>
          <cell r="Z21" t="str">
            <v>N/A</v>
          </cell>
          <cell r="AA21" t="str">
            <v>N/A</v>
          </cell>
          <cell r="AB21" t="str">
            <v>N/A</v>
          </cell>
          <cell r="AC21" t="str">
            <v>N/A</v>
          </cell>
          <cell r="AD21" t="str">
            <v>N/A</v>
          </cell>
          <cell r="AE21" t="str">
            <v>N/A</v>
          </cell>
          <cell r="AF21" t="str">
            <v>N/A</v>
          </cell>
          <cell r="AG21" t="str">
            <v>N/A</v>
          </cell>
          <cell r="AH21" t="str">
            <v>N/A</v>
          </cell>
          <cell r="AI21" t="str">
            <v>N/A</v>
          </cell>
          <cell r="AJ21" t="str">
            <v>N/A</v>
          </cell>
          <cell r="AK21" t="str">
            <v>N/A</v>
          </cell>
          <cell r="AL21" t="str">
            <v>N/A</v>
          </cell>
          <cell r="AM21" t="str">
            <v>N/A</v>
          </cell>
          <cell r="AN21" t="str">
            <v>N/A</v>
          </cell>
          <cell r="AO21" t="str">
            <v>N/A</v>
          </cell>
          <cell r="AP21" t="str">
            <v>N/A</v>
          </cell>
          <cell r="AQ21" t="str">
            <v>N/A</v>
          </cell>
          <cell r="AS21" t="str">
            <v>N/A</v>
          </cell>
          <cell r="AT21" t="str">
            <v>N/A</v>
          </cell>
          <cell r="AU21" t="str">
            <v>N/A</v>
          </cell>
          <cell r="AV21" t="str">
            <v>N/A</v>
          </cell>
          <cell r="AW21" t="str">
            <v>N/A</v>
          </cell>
          <cell r="AX21" t="str">
            <v>N/A</v>
          </cell>
          <cell r="AY21" t="str">
            <v>N/A</v>
          </cell>
          <cell r="AZ21" t="str">
            <v>N/A</v>
          </cell>
          <cell r="BA21" t="str">
            <v>N/A</v>
          </cell>
          <cell r="BB21" t="str">
            <v>N/A</v>
          </cell>
          <cell r="BC21" t="str">
            <v>N/A</v>
          </cell>
          <cell r="BD21" t="str">
            <v>N/A</v>
          </cell>
          <cell r="BE21" t="str">
            <v>N/A</v>
          </cell>
          <cell r="BF21" t="str">
            <v>N/A</v>
          </cell>
          <cell r="BG21">
            <v>2004</v>
          </cell>
          <cell r="BH21" t="str">
            <v>N/A</v>
          </cell>
          <cell r="BI21" t="str">
            <v>N/A</v>
          </cell>
          <cell r="BJ21" t="str">
            <v>N/A</v>
          </cell>
          <cell r="BK21" t="str">
            <v>N/A</v>
          </cell>
          <cell r="BL21" t="str">
            <v>N/A</v>
          </cell>
          <cell r="BM21" t="str">
            <v>N/A</v>
          </cell>
          <cell r="BN21" t="str">
            <v>N/A</v>
          </cell>
          <cell r="BO21" t="str">
            <v>N/A</v>
          </cell>
          <cell r="BP21" t="str">
            <v>N/A</v>
          </cell>
          <cell r="BQ21" t="str">
            <v>N/A</v>
          </cell>
          <cell r="BR21" t="str">
            <v>N/A</v>
          </cell>
          <cell r="BS21" t="str">
            <v>N/A</v>
          </cell>
          <cell r="BT21" t="str">
            <v>N/A</v>
          </cell>
          <cell r="BU21" t="str">
            <v>N/A</v>
          </cell>
          <cell r="BV21" t="str">
            <v>N/A</v>
          </cell>
          <cell r="BW21" t="str">
            <v>N/A</v>
          </cell>
          <cell r="BX21" t="str">
            <v>N/A</v>
          </cell>
          <cell r="BY21" t="str">
            <v>N/A</v>
          </cell>
          <cell r="BZ21" t="str">
            <v>N/A</v>
          </cell>
          <cell r="CA21" t="str">
            <v>N/A</v>
          </cell>
          <cell r="CB21" t="str">
            <v>N/A</v>
          </cell>
        </row>
        <row r="22">
          <cell r="E22" t="str">
            <v>N/A</v>
          </cell>
          <cell r="F22" t="str">
            <v>N/A</v>
          </cell>
          <cell r="G22" t="str">
            <v>N/A</v>
          </cell>
          <cell r="H22" t="str">
            <v>N/A</v>
          </cell>
          <cell r="I22" t="str">
            <v>N/A</v>
          </cell>
          <cell r="J22">
            <v>2005</v>
          </cell>
          <cell r="K22" t="str">
            <v>N/A</v>
          </cell>
          <cell r="L22" t="str">
            <v>N/A</v>
          </cell>
          <cell r="M22" t="str">
            <v>N/A</v>
          </cell>
          <cell r="N22" t="str">
            <v>N/A</v>
          </cell>
          <cell r="O22" t="str">
            <v>N/A</v>
          </cell>
          <cell r="P22" t="str">
            <v>N/A</v>
          </cell>
          <cell r="Q22">
            <v>2004</v>
          </cell>
          <cell r="R22" t="str">
            <v>N/A</v>
          </cell>
          <cell r="S22" t="str">
            <v>N/A</v>
          </cell>
          <cell r="T22" t="str">
            <v>N/A</v>
          </cell>
          <cell r="U22" t="str">
            <v>N/A</v>
          </cell>
          <cell r="V22" t="str">
            <v>N/A</v>
          </cell>
          <cell r="W22" t="str">
            <v>N/A</v>
          </cell>
          <cell r="X22" t="str">
            <v>N/A</v>
          </cell>
          <cell r="Y22" t="str">
            <v>N/A</v>
          </cell>
          <cell r="Z22" t="str">
            <v>N/A</v>
          </cell>
          <cell r="AA22" t="str">
            <v>N/A</v>
          </cell>
          <cell r="AB22" t="str">
            <v>N/A</v>
          </cell>
          <cell r="AC22" t="str">
            <v>N/A</v>
          </cell>
          <cell r="AD22" t="str">
            <v>N/A</v>
          </cell>
          <cell r="AE22" t="str">
            <v>N/A</v>
          </cell>
          <cell r="AF22" t="str">
            <v>N/A</v>
          </cell>
          <cell r="AG22" t="str">
            <v>N/A</v>
          </cell>
          <cell r="AH22" t="str">
            <v>N/A</v>
          </cell>
          <cell r="AI22" t="str">
            <v>N/A</v>
          </cell>
          <cell r="AJ22" t="str">
            <v>N/A</v>
          </cell>
          <cell r="AK22" t="str">
            <v>N/A</v>
          </cell>
          <cell r="AL22" t="str">
            <v>N/A</v>
          </cell>
          <cell r="AM22" t="str">
            <v>N/A</v>
          </cell>
          <cell r="AN22" t="str">
            <v>N/A</v>
          </cell>
          <cell r="AO22" t="str">
            <v>N/A</v>
          </cell>
          <cell r="AP22" t="str">
            <v>N/A</v>
          </cell>
          <cell r="AQ22" t="str">
            <v>N/A</v>
          </cell>
          <cell r="AS22" t="str">
            <v>N/A</v>
          </cell>
          <cell r="AT22" t="str">
            <v>N/A</v>
          </cell>
          <cell r="AU22" t="str">
            <v>N/A</v>
          </cell>
          <cell r="AV22" t="str">
            <v>N/A</v>
          </cell>
          <cell r="AW22" t="str">
            <v>N/A</v>
          </cell>
          <cell r="AX22" t="str">
            <v>N/A</v>
          </cell>
          <cell r="AY22" t="str">
            <v>N/A</v>
          </cell>
          <cell r="AZ22" t="str">
            <v>N/A</v>
          </cell>
          <cell r="BA22" t="str">
            <v>N/A</v>
          </cell>
          <cell r="BB22" t="str">
            <v>N/A</v>
          </cell>
          <cell r="BC22" t="str">
            <v>N/A</v>
          </cell>
          <cell r="BD22" t="str">
            <v>N/A</v>
          </cell>
          <cell r="BE22" t="str">
            <v>N/A</v>
          </cell>
          <cell r="BF22" t="str">
            <v>N/A</v>
          </cell>
          <cell r="BG22" t="str">
            <v>N/A</v>
          </cell>
          <cell r="BH22" t="str">
            <v>N/A</v>
          </cell>
          <cell r="BI22" t="str">
            <v>N/A</v>
          </cell>
          <cell r="BJ22" t="str">
            <v>N/A</v>
          </cell>
          <cell r="BK22" t="str">
            <v>N/A</v>
          </cell>
          <cell r="BL22" t="str">
            <v>N/A</v>
          </cell>
          <cell r="BM22" t="str">
            <v>N/A</v>
          </cell>
          <cell r="BN22" t="str">
            <v>N/A</v>
          </cell>
          <cell r="BO22" t="str">
            <v>N/A</v>
          </cell>
          <cell r="BP22" t="str">
            <v>N/A</v>
          </cell>
          <cell r="BQ22" t="str">
            <v>N/A</v>
          </cell>
          <cell r="BR22" t="str">
            <v>N/A</v>
          </cell>
          <cell r="BS22" t="str">
            <v>N/A</v>
          </cell>
          <cell r="BT22" t="str">
            <v>N/A</v>
          </cell>
          <cell r="BU22" t="str">
            <v>N/A</v>
          </cell>
          <cell r="BV22" t="str">
            <v>N/A</v>
          </cell>
          <cell r="BW22" t="str">
            <v>N/A</v>
          </cell>
          <cell r="BX22" t="str">
            <v>N/A</v>
          </cell>
          <cell r="BY22" t="str">
            <v>N/A</v>
          </cell>
          <cell r="BZ22" t="str">
            <v>N/A</v>
          </cell>
          <cell r="CA22" t="str">
            <v>N/A</v>
          </cell>
          <cell r="CB22" t="str">
            <v>N/A</v>
          </cell>
        </row>
      </sheetData>
      <sheetData sheetId="3">
        <row r="5">
          <cell r="E5" t="str">
            <v>U:atr</v>
          </cell>
          <cell r="F5" t="str">
            <v>@AEPI</v>
          </cell>
          <cell r="G5" t="str">
            <v>@AETC</v>
          </cell>
          <cell r="H5" t="str">
            <v>U:AGH</v>
          </cell>
          <cell r="I5" t="str">
            <v>C:AL</v>
          </cell>
          <cell r="J5" t="str">
            <v>U:ATR</v>
          </cell>
          <cell r="K5" t="str">
            <v>U:AVY</v>
          </cell>
          <cell r="L5" t="str">
            <v>U:BLL</v>
          </cell>
          <cell r="M5" t="str">
            <v>DK:brc</v>
          </cell>
          <cell r="N5" t="str">
            <v>U:BMS</v>
          </cell>
          <cell r="O5" t="str">
            <v>@CNST</v>
          </cell>
          <cell r="P5" t="str">
            <v>@CSAR</v>
          </cell>
          <cell r="Q5" t="str">
            <v>U:GPK</v>
          </cell>
          <cell r="R5" t="str">
            <v>U:ITP</v>
          </cell>
          <cell r="S5" t="str">
            <v>U:OI</v>
          </cell>
          <cell r="T5" t="str">
            <v>U:PTV</v>
          </cell>
          <cell r="U5" t="str">
            <v>U:RKT</v>
          </cell>
          <cell r="V5" t="str">
            <v>U:SEE</v>
          </cell>
          <cell r="W5" t="str">
            <v>U:SEH</v>
          </cell>
          <cell r="X5" t="str">
            <v>@SLGN</v>
          </cell>
          <cell r="Y5" t="str">
            <v>U:SON</v>
          </cell>
          <cell r="Z5" t="str">
            <v>U:TG</v>
          </cell>
          <cell r="AA5" t="str">
            <v>A:AMCO</v>
          </cell>
          <cell r="AB5" t="str">
            <v>M:HUIF</v>
          </cell>
          <cell r="AC5" t="str">
            <v>F:PECA</v>
          </cell>
          <cell r="AD5" t="str">
            <v>RPC</v>
          </cell>
          <cell r="AE5" t="str">
            <v>REX</v>
          </cell>
          <cell r="AF5" t="str">
            <v>SMDS</v>
          </cell>
          <cell r="AG5" t="str">
            <v>O:MAYR</v>
          </cell>
          <cell r="AH5" t="str">
            <v>I:RM</v>
          </cell>
          <cell r="AI5" t="str">
            <v>B:VPK</v>
          </cell>
          <cell r="AJ5" t="str">
            <v>DK:BRH</v>
          </cell>
          <cell r="AK5" t="str">
            <v>W:SCA</v>
          </cell>
          <cell r="AL5" t="str">
            <v>W:SW@G</v>
          </cell>
          <cell r="AM5" t="str">
            <v>U:BLL</v>
          </cell>
          <cell r="AN5" t="str">
            <v>U:BCC</v>
          </cell>
          <cell r="AO5" t="str">
            <v>U:BOW</v>
          </cell>
          <cell r="AP5" t="str">
            <v>U:GP</v>
          </cell>
          <cell r="AQ5" t="str">
            <v>U:IP</v>
          </cell>
          <cell r="AR5" t="str">
            <v>U:LFB</v>
          </cell>
          <cell r="AS5" t="str">
            <v>U:MWV</v>
          </cell>
          <cell r="AT5" t="str">
            <v>U:PCH</v>
          </cell>
          <cell r="AU5" t="str">
            <v>U:PKG</v>
          </cell>
          <cell r="AV5" t="str">
            <v>R:SAPJ</v>
          </cell>
          <cell r="AW5" t="str">
            <v>@SSCC</v>
          </cell>
          <cell r="AX5" t="str">
            <v>U:TIN</v>
          </cell>
          <cell r="AY5" t="str">
            <v>U:WY</v>
          </cell>
          <cell r="AZ5" t="str">
            <v>C:A</v>
          </cell>
          <cell r="BA5" t="str">
            <v>C:DTC</v>
          </cell>
          <cell r="BB5" t="str">
            <v>C:TBC</v>
          </cell>
          <cell r="BC5" t="str">
            <v>H:CVG</v>
          </cell>
          <cell r="BD5" t="str">
            <v>E:ENC</v>
          </cell>
          <cell r="BE5" t="str">
            <v>N:NSG</v>
          </cell>
          <cell r="BF5" t="str">
            <v>P:PTI</v>
          </cell>
          <cell r="BG5" t="str">
            <v>M:UPM</v>
          </cell>
          <cell r="BH5" t="str">
            <v>M:MSA</v>
          </cell>
          <cell r="BI5" t="str">
            <v>M:MSB</v>
          </cell>
          <cell r="BJ5" t="str">
            <v>M:EGA</v>
          </cell>
          <cell r="BK5" t="str">
            <v>M:EGR</v>
          </cell>
          <cell r="BL5" t="str">
            <v>W:MODA</v>
          </cell>
          <cell r="BM5" t="str">
            <v>W:SM@G</v>
          </cell>
          <cell r="BN5" t="str">
            <v>W:BILL</v>
          </cell>
          <cell r="BO5" t="str">
            <v>C:CAS</v>
          </cell>
          <cell r="BP5" t="str">
            <v>F:GASC</v>
          </cell>
          <cell r="BQ5" t="str">
            <v>P:INA</v>
          </cell>
          <cell r="BR5" t="str">
            <v>H:KNP</v>
          </cell>
          <cell r="BS5" t="str">
            <v>BNZL</v>
          </cell>
          <cell r="BT5" t="str">
            <v>F:CDME</v>
          </cell>
          <cell r="BU5" t="str">
            <v>W:RNBF</v>
          </cell>
          <cell r="BV5" t="str">
            <v>U:CCK</v>
          </cell>
          <cell r="BW5" t="str">
            <v>BPK</v>
          </cell>
          <cell r="BX5" t="str">
            <v>PO:CEL</v>
          </cell>
          <cell r="BY5" t="str">
            <v>H:HAG</v>
          </cell>
          <cell r="BZ5" t="str">
            <v>@AGCC</v>
          </cell>
          <cell r="CA5" t="str">
            <v>C:CFP</v>
          </cell>
          <cell r="CB5" t="str">
            <v>U:GLT</v>
          </cell>
          <cell r="CC5" t="str">
            <v>U:GEF</v>
          </cell>
          <cell r="CD5" t="str">
            <v>U:GEFB</v>
          </cell>
          <cell r="CE5" t="str">
            <v>U:NSH</v>
          </cell>
          <cell r="CF5" t="str">
            <v>C:NF</v>
          </cell>
          <cell r="CG5" t="str">
            <v>@PKDY</v>
          </cell>
          <cell r="CH5" t="str">
            <v>U:POP</v>
          </cell>
          <cell r="CI5" t="str">
            <v>U:RYN</v>
          </cell>
          <cell r="CJ5" t="str">
            <v>U:WMO</v>
          </cell>
          <cell r="CK5" t="str">
            <v>U:ARA</v>
          </cell>
          <cell r="CL5" t="str">
            <v>BR:KL3</v>
          </cell>
          <cell r="CM5" t="str">
            <v>BR:KL4</v>
          </cell>
          <cell r="CN5" t="str">
            <v>BR:SZ4</v>
          </cell>
          <cell r="CO5" t="str">
            <v>C:NS</v>
          </cell>
          <cell r="CP5" t="str">
            <v>U:KMB</v>
          </cell>
          <cell r="CQ5" t="str">
            <v>J:UNRM</v>
          </cell>
        </row>
        <row r="6">
          <cell r="E6" t="str">
            <v>APTARGROUP</v>
          </cell>
          <cell r="F6" t="str">
            <v>AEP INDS.</v>
          </cell>
          <cell r="G6" t="str">
            <v>APPLIED EXTRUSION TECHS.</v>
          </cell>
          <cell r="H6" t="str">
            <v>ATLANTIS PLASTICS</v>
          </cell>
          <cell r="I6" t="str">
            <v>ALCAN</v>
          </cell>
          <cell r="J6" t="str">
            <v>APTARGROUP</v>
          </cell>
          <cell r="K6" t="str">
            <v>AVERY DENNISON</v>
          </cell>
          <cell r="L6" t="str">
            <v>BALL</v>
          </cell>
          <cell r="M6" t="str">
            <v>S: DK:BRC;NAME;-0D failed: DATACHANNEL ERROR :"E21C","INVALID CODE DK:BRC"</v>
          </cell>
          <cell r="N6" t="str">
            <v>BEMIS</v>
          </cell>
          <cell r="O6" t="str">
            <v>CONSTAR INTL.</v>
          </cell>
          <cell r="P6" t="str">
            <v>CARAUSTAR INDS.</v>
          </cell>
          <cell r="Q6" t="str">
            <v>GRAPHIC PACK.</v>
          </cell>
          <cell r="R6" t="str">
            <v>INTERTAPE POLYMER (NYS)</v>
          </cell>
          <cell r="S6" t="str">
            <v>OWENS ILLINOIS NEW</v>
          </cell>
          <cell r="T6" t="str">
            <v>PACTIV</v>
          </cell>
          <cell r="U6" t="str">
            <v>ROCK TENN 'A' SHS.</v>
          </cell>
          <cell r="V6" t="str">
            <v>SEALED AIR</v>
          </cell>
          <cell r="W6" t="str">
            <v>SPARTECH</v>
          </cell>
          <cell r="X6" t="str">
            <v>SILGAN HDG.</v>
          </cell>
          <cell r="Y6" t="str">
            <v>SONOCO PRDS.</v>
          </cell>
          <cell r="Z6" t="str">
            <v>TREDEGAR INDS.</v>
          </cell>
          <cell r="AA6" t="str">
            <v>AMCOR</v>
          </cell>
          <cell r="AB6" t="str">
            <v>HUHTAMAKI</v>
          </cell>
          <cell r="AC6" t="str">
            <v>PECHINEY DEAD - DELIST 06/02/2004</v>
          </cell>
          <cell r="AD6" t="str">
            <v>RPC GROUP</v>
          </cell>
          <cell r="AE6" t="str">
            <v>REXAM</v>
          </cell>
          <cell r="AF6" t="str">
            <v>SMITH (DS)</v>
          </cell>
          <cell r="AG6" t="str">
            <v>MAYR-MELNHOF KARTON</v>
          </cell>
          <cell r="AH6" t="str">
            <v>RENO DE MEDICI</v>
          </cell>
          <cell r="AI6" t="str">
            <v>VPK PACKAGING</v>
          </cell>
          <cell r="AJ6" t="str">
            <v>BRODRENE HARTMANN B</v>
          </cell>
          <cell r="AK6" t="str">
            <v>SCA A</v>
          </cell>
          <cell r="AL6" t="str">
            <v>SCA B</v>
          </cell>
          <cell r="AM6" t="str">
            <v>BALL</v>
          </cell>
          <cell r="AN6" t="str">
            <v>BOISE CASCADE</v>
          </cell>
          <cell r="AO6" t="str">
            <v>BOWATER</v>
          </cell>
          <cell r="AP6" t="str">
            <v>GEORGIA PACIFIC</v>
          </cell>
          <cell r="AQ6" t="str">
            <v>INTL.PAPER</v>
          </cell>
          <cell r="AR6" t="str">
            <v>LONGVIEW FIBRE</v>
          </cell>
          <cell r="AS6" t="str">
            <v>MEADWESTVACO</v>
          </cell>
          <cell r="AT6" t="str">
            <v>POTLATCH</v>
          </cell>
          <cell r="AU6" t="str">
            <v>PACK.CORP.OF AM.</v>
          </cell>
          <cell r="AV6" t="str">
            <v>SAPPI</v>
          </cell>
          <cell r="AW6" t="str">
            <v>SMURFIT-STONE CTNR.</v>
          </cell>
          <cell r="AX6" t="str">
            <v>TEMPLE INLAND</v>
          </cell>
          <cell r="AY6" t="str">
            <v>WEYERHAEUSER</v>
          </cell>
          <cell r="AZ6" t="str">
            <v>ABITIBI-CONSOLIDATED</v>
          </cell>
          <cell r="BA6" t="str">
            <v>DOMTAR</v>
          </cell>
          <cell r="BB6" t="str">
            <v>TEMBEC 'A'</v>
          </cell>
          <cell r="BC6" t="str">
            <v>CROWN VAN GELDER</v>
          </cell>
          <cell r="BD6" t="str">
            <v>GRUPO EMPRESARIAL ENCE</v>
          </cell>
          <cell r="BE6" t="str">
            <v>NORSKE SKOG</v>
          </cell>
          <cell r="BF6" t="str">
            <v>PORTUCEL EMPRESA</v>
          </cell>
          <cell r="BG6" t="str">
            <v>UPM-KYMMENE</v>
          </cell>
          <cell r="BH6" t="str">
            <v>M-REAL A</v>
          </cell>
          <cell r="BI6" t="str">
            <v>M-REAL B</v>
          </cell>
          <cell r="BJ6" t="str">
            <v>STORA ENSO A</v>
          </cell>
          <cell r="BK6" t="str">
            <v>STORA ENSO R</v>
          </cell>
          <cell r="BL6" t="str">
            <v>HOLMEN A</v>
          </cell>
          <cell r="BM6" t="str">
            <v>HOLMEN B</v>
          </cell>
          <cell r="BN6" t="str">
            <v>BILLERUD</v>
          </cell>
          <cell r="BO6" t="str">
            <v>CASCADES</v>
          </cell>
          <cell r="BP6" t="str">
            <v>GROUPE GASCOGNE</v>
          </cell>
          <cell r="BQ6" t="str">
            <v>INAPA</v>
          </cell>
          <cell r="BR6" t="str">
            <v>BUHRMANN</v>
          </cell>
          <cell r="BS6" t="str">
            <v>BUNZL</v>
          </cell>
          <cell r="BT6" t="str">
            <v>REXEL</v>
          </cell>
          <cell r="BU6" t="str">
            <v>ROTTNEROS</v>
          </cell>
          <cell r="BV6" t="str">
            <v>CROWN HDG.</v>
          </cell>
          <cell r="BW6" t="str">
            <v>BESPAK</v>
          </cell>
          <cell r="BX6" t="str">
            <v>FRANTSCHACH SWIECE</v>
          </cell>
          <cell r="BY6" t="str">
            <v>HAGEMEYER</v>
          </cell>
          <cell r="BZ6" t="str">
            <v>ANCHOR GLASS CONTAINER</v>
          </cell>
          <cell r="CA6" t="str">
            <v>CANFOR</v>
          </cell>
          <cell r="CB6" t="str">
            <v>GLATFELTER</v>
          </cell>
          <cell r="CC6" t="str">
            <v>GREIF 'A'</v>
          </cell>
          <cell r="CD6" t="str">
            <v>GREIF 'B'</v>
          </cell>
          <cell r="CE6" t="str">
            <v>NASHUA</v>
          </cell>
          <cell r="CF6" t="str">
            <v>NEXFOR</v>
          </cell>
          <cell r="CG6" t="str">
            <v>PACK.DYN.</v>
          </cell>
          <cell r="CH6" t="str">
            <v>POPE &amp; TALBOT</v>
          </cell>
          <cell r="CI6" t="str">
            <v>RAYONIER</v>
          </cell>
          <cell r="CJ6" t="str">
            <v>WAUSAU-MOSINEE PAPR.</v>
          </cell>
          <cell r="CK6" t="str">
            <v>ARACRUZ PNB SPN.ADR 1:10</v>
          </cell>
          <cell r="CL6" t="str">
            <v>KLABIN NEW ON</v>
          </cell>
          <cell r="CM6" t="str">
            <v>KLABIN NEW PN</v>
          </cell>
          <cell r="CN6" t="str">
            <v>SUZANO PN</v>
          </cell>
          <cell r="CO6" t="str">
            <v>NORSKE SKOG CAN.'A'</v>
          </cell>
          <cell r="CP6" t="str">
            <v>KIMBERLY-CLARK</v>
          </cell>
          <cell r="CQ6" t="str">
            <v>UNI CHARM</v>
          </cell>
        </row>
        <row r="7">
          <cell r="E7">
            <v>33</v>
          </cell>
          <cell r="F7">
            <v>11.71</v>
          </cell>
          <cell r="G7">
            <v>2.5</v>
          </cell>
          <cell r="H7">
            <v>17.8</v>
          </cell>
          <cell r="I7">
            <v>60.77</v>
          </cell>
          <cell r="J7">
            <v>39.450000000000003</v>
          </cell>
          <cell r="K7">
            <v>62.16</v>
          </cell>
          <cell r="L7">
            <v>69.790000000000006</v>
          </cell>
          <cell r="M7" t="str">
            <v>S: DK:BRC;P;-0D failed: DATACHANNEL ERROR :"E21C","INVALID CODE DK:BRC"</v>
          </cell>
          <cell r="N7">
            <v>26.39</v>
          </cell>
          <cell r="O7">
            <v>4.9000000000000004</v>
          </cell>
          <cell r="P7">
            <v>12.27</v>
          </cell>
          <cell r="Q7">
            <v>5.0999999999999996</v>
          </cell>
          <cell r="R7">
            <v>10.73</v>
          </cell>
          <cell r="S7">
            <v>11.18</v>
          </cell>
          <cell r="T7">
            <v>23.27</v>
          </cell>
          <cell r="U7">
            <v>13.82</v>
          </cell>
          <cell r="V7">
            <v>49.79</v>
          </cell>
          <cell r="W7">
            <v>24.1</v>
          </cell>
          <cell r="X7">
            <v>42.72</v>
          </cell>
          <cell r="Y7">
            <v>25.11</v>
          </cell>
          <cell r="Z7">
            <v>15.66</v>
          </cell>
          <cell r="AA7">
            <v>7.88</v>
          </cell>
          <cell r="AB7">
            <v>10.27</v>
          </cell>
          <cell r="AC7">
            <v>48.5</v>
          </cell>
          <cell r="AD7">
            <v>186.5</v>
          </cell>
          <cell r="AE7">
            <v>445</v>
          </cell>
          <cell r="AF7">
            <v>168</v>
          </cell>
          <cell r="AG7">
            <v>105.78</v>
          </cell>
          <cell r="AH7">
            <v>0.70799999999999996</v>
          </cell>
          <cell r="AI7">
            <v>24.5</v>
          </cell>
          <cell r="AJ7">
            <v>115.2</v>
          </cell>
          <cell r="AK7">
            <v>309</v>
          </cell>
          <cell r="AL7">
            <v>309</v>
          </cell>
          <cell r="AM7">
            <v>69.790000000000006</v>
          </cell>
          <cell r="AN7">
            <v>35.979999999999997</v>
          </cell>
          <cell r="AO7">
            <v>43.42</v>
          </cell>
          <cell r="AP7">
            <v>34.43</v>
          </cell>
          <cell r="AQ7">
            <v>42.38</v>
          </cell>
          <cell r="AR7">
            <v>11.22</v>
          </cell>
          <cell r="AS7">
            <v>28.17</v>
          </cell>
          <cell r="AT7">
            <v>39.83</v>
          </cell>
          <cell r="AU7">
            <v>23.19</v>
          </cell>
          <cell r="AV7">
            <v>89</v>
          </cell>
          <cell r="AW7">
            <v>17.420000000000002</v>
          </cell>
          <cell r="AX7">
            <v>63.42</v>
          </cell>
          <cell r="AY7">
            <v>67.05</v>
          </cell>
          <cell r="AZ7">
            <v>9.9</v>
          </cell>
          <cell r="BA7">
            <v>16.5</v>
          </cell>
          <cell r="BB7">
            <v>10.95</v>
          </cell>
          <cell r="BC7">
            <v>15.24</v>
          </cell>
          <cell r="BD7">
            <v>22.5</v>
          </cell>
          <cell r="BE7">
            <v>138</v>
          </cell>
          <cell r="BF7">
            <v>1.52</v>
          </cell>
          <cell r="BG7">
            <v>15.61</v>
          </cell>
          <cell r="BH7">
            <v>7.7</v>
          </cell>
          <cell r="BI7">
            <v>7.9</v>
          </cell>
          <cell r="BJ7">
            <v>10.75</v>
          </cell>
          <cell r="BK7">
            <v>10.83</v>
          </cell>
          <cell r="BL7">
            <v>230</v>
          </cell>
          <cell r="BM7">
            <v>218</v>
          </cell>
          <cell r="BN7">
            <v>127</v>
          </cell>
          <cell r="BO7">
            <v>12.93</v>
          </cell>
          <cell r="BP7">
            <v>73.7</v>
          </cell>
          <cell r="BQ7">
            <v>3.22</v>
          </cell>
          <cell r="BR7">
            <v>7.82</v>
          </cell>
          <cell r="BS7">
            <v>459</v>
          </cell>
          <cell r="BT7">
            <v>34.53</v>
          </cell>
          <cell r="BU7">
            <v>10.4</v>
          </cell>
          <cell r="BV7">
            <v>9.25</v>
          </cell>
          <cell r="BW7">
            <v>552.5</v>
          </cell>
          <cell r="BX7">
            <v>74</v>
          </cell>
          <cell r="BY7">
            <v>1.77</v>
          </cell>
          <cell r="BZ7">
            <v>16.100000000000001</v>
          </cell>
          <cell r="CA7">
            <v>15.02</v>
          </cell>
          <cell r="CB7">
            <v>11.19</v>
          </cell>
          <cell r="CC7">
            <v>34.65</v>
          </cell>
          <cell r="CD7">
            <v>35.25</v>
          </cell>
          <cell r="CE7">
            <v>8.6199999999999992</v>
          </cell>
          <cell r="CF7">
            <v>14.75</v>
          </cell>
          <cell r="CG7">
            <v>12.25</v>
          </cell>
          <cell r="CH7">
            <v>17.920000000000002</v>
          </cell>
          <cell r="CI7">
            <v>39.840000000000003</v>
          </cell>
          <cell r="CJ7">
            <v>14</v>
          </cell>
          <cell r="CK7">
            <v>36.1</v>
          </cell>
          <cell r="CL7">
            <v>3.5</v>
          </cell>
          <cell r="CM7">
            <v>3.95</v>
          </cell>
          <cell r="CN7">
            <v>14.25</v>
          </cell>
          <cell r="CO7">
            <v>4.5999999999999996</v>
          </cell>
          <cell r="CP7">
            <v>64.239999999999995</v>
          </cell>
          <cell r="CQ7">
            <v>5200</v>
          </cell>
        </row>
        <row r="8">
          <cell r="E8">
            <v>38352</v>
          </cell>
          <cell r="F8">
            <v>37195</v>
          </cell>
          <cell r="G8" t="str">
            <v>Sep</v>
          </cell>
          <cell r="H8" t="str">
            <v>Dec</v>
          </cell>
          <cell r="I8">
            <v>38352</v>
          </cell>
          <cell r="J8">
            <v>38352</v>
          </cell>
          <cell r="K8">
            <v>38352</v>
          </cell>
          <cell r="L8">
            <v>38352</v>
          </cell>
          <cell r="M8" t="str">
            <v>S: DK:BRC;F1YR;30/01/04 failed: DATACHANNEL ERROR :"E21C","INVALID CODE DK:BRC"</v>
          </cell>
          <cell r="N8">
            <v>38352</v>
          </cell>
          <cell r="O8" t="e">
            <v>#N/A</v>
          </cell>
          <cell r="P8">
            <v>38352</v>
          </cell>
          <cell r="Q8" t="str">
            <v>Dec</v>
          </cell>
          <cell r="R8" t="str">
            <v>Dec</v>
          </cell>
          <cell r="S8" t="str">
            <v>Dec</v>
          </cell>
          <cell r="T8">
            <v>38352</v>
          </cell>
          <cell r="U8">
            <v>38260</v>
          </cell>
          <cell r="V8">
            <v>38260</v>
          </cell>
          <cell r="W8">
            <v>38260</v>
          </cell>
          <cell r="X8">
            <v>38352</v>
          </cell>
          <cell r="Y8">
            <v>38352</v>
          </cell>
          <cell r="Z8">
            <v>38352</v>
          </cell>
          <cell r="AA8">
            <v>38168</v>
          </cell>
          <cell r="AB8">
            <v>38352</v>
          </cell>
          <cell r="AC8">
            <v>38352</v>
          </cell>
          <cell r="AD8">
            <v>38352</v>
          </cell>
          <cell r="AE8">
            <v>38352</v>
          </cell>
          <cell r="AF8">
            <v>38107</v>
          </cell>
          <cell r="AG8">
            <v>38352</v>
          </cell>
          <cell r="AH8" t="e">
            <v>#N/A</v>
          </cell>
          <cell r="AI8">
            <v>38352</v>
          </cell>
          <cell r="AJ8">
            <v>38352</v>
          </cell>
          <cell r="AK8" t="str">
            <v>Dec</v>
          </cell>
          <cell r="AL8">
            <v>38352</v>
          </cell>
          <cell r="AM8">
            <v>38352</v>
          </cell>
          <cell r="AN8">
            <v>38352</v>
          </cell>
          <cell r="AO8">
            <v>38352</v>
          </cell>
          <cell r="AP8">
            <v>38352</v>
          </cell>
          <cell r="AQ8">
            <v>38352</v>
          </cell>
          <cell r="AR8">
            <v>38291</v>
          </cell>
          <cell r="AS8">
            <v>38352</v>
          </cell>
          <cell r="AT8">
            <v>38352</v>
          </cell>
          <cell r="AU8">
            <v>38352</v>
          </cell>
          <cell r="AV8">
            <v>38260</v>
          </cell>
          <cell r="AW8">
            <v>38352</v>
          </cell>
          <cell r="AX8">
            <v>38352</v>
          </cell>
          <cell r="AY8">
            <v>38352</v>
          </cell>
          <cell r="AZ8">
            <v>38352</v>
          </cell>
          <cell r="BA8">
            <v>38352</v>
          </cell>
          <cell r="BB8">
            <v>38260</v>
          </cell>
          <cell r="BC8">
            <v>38352</v>
          </cell>
          <cell r="BD8">
            <v>38352</v>
          </cell>
          <cell r="BE8">
            <v>38352</v>
          </cell>
          <cell r="BF8">
            <v>37986</v>
          </cell>
          <cell r="BG8">
            <v>38352</v>
          </cell>
          <cell r="BH8" t="str">
            <v>Dec</v>
          </cell>
          <cell r="BI8">
            <v>38352</v>
          </cell>
          <cell r="BJ8" t="str">
            <v>Dec</v>
          </cell>
          <cell r="BK8">
            <v>38352</v>
          </cell>
          <cell r="BL8" t="str">
            <v>Dec</v>
          </cell>
          <cell r="BM8">
            <v>38352</v>
          </cell>
          <cell r="BN8">
            <v>38352</v>
          </cell>
          <cell r="BO8">
            <v>38352</v>
          </cell>
          <cell r="BP8">
            <v>37986</v>
          </cell>
          <cell r="BQ8">
            <v>37986</v>
          </cell>
          <cell r="BR8">
            <v>38352</v>
          </cell>
          <cell r="BS8">
            <v>38352</v>
          </cell>
          <cell r="BT8">
            <v>38352</v>
          </cell>
          <cell r="BU8">
            <v>38352</v>
          </cell>
          <cell r="BV8">
            <v>38352</v>
          </cell>
          <cell r="BW8">
            <v>38107</v>
          </cell>
          <cell r="BX8">
            <v>37986</v>
          </cell>
          <cell r="BY8">
            <v>38352</v>
          </cell>
          <cell r="BZ8">
            <v>38352</v>
          </cell>
          <cell r="CA8">
            <v>38352</v>
          </cell>
          <cell r="CB8">
            <v>38352</v>
          </cell>
          <cell r="CC8">
            <v>38291</v>
          </cell>
          <cell r="CD8" t="e">
            <v>#N/A</v>
          </cell>
          <cell r="CE8" t="e">
            <v>#N/A</v>
          </cell>
          <cell r="CF8">
            <v>38352</v>
          </cell>
          <cell r="CG8" t="e">
            <v>#N/A</v>
          </cell>
          <cell r="CH8">
            <v>38352</v>
          </cell>
          <cell r="CI8">
            <v>38352</v>
          </cell>
          <cell r="CJ8">
            <v>38352</v>
          </cell>
          <cell r="CK8" t="str">
            <v>Dec</v>
          </cell>
          <cell r="CL8" t="str">
            <v>Dec</v>
          </cell>
          <cell r="CM8" t="str">
            <v>Dec</v>
          </cell>
          <cell r="CN8" t="str">
            <v>Dec</v>
          </cell>
        </row>
        <row r="9">
          <cell r="E9">
            <v>38.909999999999997</v>
          </cell>
          <cell r="F9">
            <v>12.47</v>
          </cell>
          <cell r="G9">
            <v>3.56</v>
          </cell>
          <cell r="H9">
            <v>17.8</v>
          </cell>
          <cell r="I9">
            <v>65.400000000000006</v>
          </cell>
          <cell r="J9">
            <v>41.4</v>
          </cell>
          <cell r="K9">
            <v>64.5</v>
          </cell>
          <cell r="L9">
            <v>70.72</v>
          </cell>
          <cell r="M9" t="str">
            <v>BRODRENE HARTMANN B</v>
          </cell>
          <cell r="N9">
            <v>26.46</v>
          </cell>
          <cell r="O9">
            <v>9.06</v>
          </cell>
          <cell r="P9">
            <v>14.58</v>
          </cell>
          <cell r="Q9">
            <v>6</v>
          </cell>
          <cell r="R9">
            <v>13.26</v>
          </cell>
          <cell r="S9">
            <v>14.75</v>
          </cell>
          <cell r="T9">
            <v>23.9</v>
          </cell>
          <cell r="U9">
            <v>17.87</v>
          </cell>
          <cell r="V9">
            <v>54.55</v>
          </cell>
          <cell r="W9">
            <v>25.7</v>
          </cell>
          <cell r="X9">
            <v>47.6</v>
          </cell>
          <cell r="Y9">
            <v>25.11</v>
          </cell>
          <cell r="Z9">
            <v>17.8</v>
          </cell>
          <cell r="AA9">
            <v>9.1300000000000008</v>
          </cell>
          <cell r="AB9">
            <v>10.74</v>
          </cell>
          <cell r="AC9">
            <v>49.58</v>
          </cell>
          <cell r="AD9">
            <v>211.5</v>
          </cell>
          <cell r="AE9">
            <v>461</v>
          </cell>
          <cell r="AF9">
            <v>178.13</v>
          </cell>
          <cell r="AG9">
            <v>108</v>
          </cell>
          <cell r="AH9">
            <v>0.90200000000000002</v>
          </cell>
          <cell r="AI9">
            <v>28.65</v>
          </cell>
          <cell r="AJ9">
            <v>151.75</v>
          </cell>
          <cell r="AK9">
            <v>314</v>
          </cell>
          <cell r="AL9">
            <v>310.5</v>
          </cell>
          <cell r="AM9">
            <v>70.72</v>
          </cell>
          <cell r="AN9">
            <v>35.979999999999997</v>
          </cell>
          <cell r="AO9">
            <v>47.78</v>
          </cell>
          <cell r="AP9">
            <v>34.43</v>
          </cell>
          <cell r="AQ9">
            <v>44.98</v>
          </cell>
          <cell r="AR9">
            <v>13.6</v>
          </cell>
          <cell r="AS9">
            <v>29.94</v>
          </cell>
          <cell r="AT9">
            <v>43.55</v>
          </cell>
          <cell r="AU9">
            <v>23.89</v>
          </cell>
          <cell r="AV9">
            <v>107.35</v>
          </cell>
          <cell r="AW9">
            <v>18.97</v>
          </cell>
          <cell r="AX9">
            <v>66.05</v>
          </cell>
          <cell r="AY9">
            <v>67.05</v>
          </cell>
          <cell r="AZ9">
            <v>10.96</v>
          </cell>
          <cell r="BA9">
            <v>16.8</v>
          </cell>
          <cell r="BB9">
            <v>11</v>
          </cell>
          <cell r="BC9">
            <v>15.24</v>
          </cell>
          <cell r="BD9">
            <v>22.5</v>
          </cell>
          <cell r="BE9">
            <v>146.5</v>
          </cell>
          <cell r="BF9">
            <v>1.64</v>
          </cell>
          <cell r="BG9">
            <v>16.989999999999998</v>
          </cell>
          <cell r="BH9">
            <v>8.69</v>
          </cell>
          <cell r="BI9">
            <v>8.99</v>
          </cell>
          <cell r="BJ9">
            <v>12.3</v>
          </cell>
          <cell r="BK9">
            <v>12.25</v>
          </cell>
          <cell r="BL9">
            <v>275</v>
          </cell>
          <cell r="BM9">
            <v>271</v>
          </cell>
          <cell r="BN9">
            <v>127</v>
          </cell>
          <cell r="BO9">
            <v>14.78</v>
          </cell>
          <cell r="BP9">
            <v>82.75</v>
          </cell>
          <cell r="BQ9">
            <v>3.29</v>
          </cell>
          <cell r="BR9">
            <v>9.15</v>
          </cell>
          <cell r="BS9">
            <v>482</v>
          </cell>
          <cell r="BT9">
            <v>37.619999999999997</v>
          </cell>
          <cell r="BU9">
            <v>10.5</v>
          </cell>
          <cell r="BV9">
            <v>9.83</v>
          </cell>
          <cell r="BW9">
            <v>617.5</v>
          </cell>
          <cell r="BX9">
            <v>91</v>
          </cell>
          <cell r="BY9">
            <v>4.37</v>
          </cell>
          <cell r="BZ9">
            <v>17.690000000000001</v>
          </cell>
          <cell r="CA9">
            <v>15.2</v>
          </cell>
          <cell r="CB9">
            <v>15.37</v>
          </cell>
          <cell r="CC9">
            <v>38.450000000000003</v>
          </cell>
          <cell r="CD9">
            <v>37.6</v>
          </cell>
          <cell r="CE9">
            <v>9.5</v>
          </cell>
          <cell r="CF9">
            <v>15.15</v>
          </cell>
          <cell r="CG9">
            <v>13.25</v>
          </cell>
          <cell r="CH9">
            <v>18.07</v>
          </cell>
          <cell r="CI9">
            <v>44.6</v>
          </cell>
          <cell r="CJ9">
            <v>14.49</v>
          </cell>
          <cell r="CK9">
            <v>39.22</v>
          </cell>
          <cell r="CL9">
            <v>3.5</v>
          </cell>
          <cell r="CM9">
            <v>4.24</v>
          </cell>
          <cell r="CN9">
            <v>14.85</v>
          </cell>
          <cell r="CO9">
            <v>4.9000000000000004</v>
          </cell>
          <cell r="CP9">
            <v>65.03</v>
          </cell>
          <cell r="CQ9">
            <v>5750</v>
          </cell>
        </row>
        <row r="10">
          <cell r="E10">
            <v>21.92</v>
          </cell>
          <cell r="F10">
            <v>6.01</v>
          </cell>
          <cell r="G10">
            <v>1.74</v>
          </cell>
          <cell r="H10">
            <v>4.75</v>
          </cell>
          <cell r="I10">
            <v>39.75</v>
          </cell>
          <cell r="J10">
            <v>31.3</v>
          </cell>
          <cell r="K10">
            <v>47.75</v>
          </cell>
          <cell r="L10">
            <v>42.58</v>
          </cell>
          <cell r="M10">
            <v>42.58</v>
          </cell>
          <cell r="N10">
            <v>21.53</v>
          </cell>
          <cell r="O10">
            <v>4.41</v>
          </cell>
          <cell r="P10">
            <v>6.72</v>
          </cell>
          <cell r="Q10">
            <v>3.5</v>
          </cell>
          <cell r="R10">
            <v>3.71</v>
          </cell>
          <cell r="S10">
            <v>8.6</v>
          </cell>
          <cell r="T10">
            <v>18.149999999999999</v>
          </cell>
          <cell r="U10">
            <v>13.05</v>
          </cell>
          <cell r="V10">
            <v>40.56</v>
          </cell>
          <cell r="W10">
            <v>19.899999999999999</v>
          </cell>
          <cell r="X10">
            <v>22.58</v>
          </cell>
          <cell r="Y10">
            <v>20.64</v>
          </cell>
          <cell r="Z10">
            <v>12.48</v>
          </cell>
          <cell r="AA10">
            <v>7.54</v>
          </cell>
          <cell r="AB10">
            <v>8.35</v>
          </cell>
          <cell r="AC10">
            <v>22.78</v>
          </cell>
          <cell r="AD10">
            <v>156.5</v>
          </cell>
          <cell r="AE10">
            <v>338.87</v>
          </cell>
          <cell r="AF10">
            <v>138.96</v>
          </cell>
          <cell r="AG10">
            <v>71.599999999999994</v>
          </cell>
          <cell r="AH10">
            <v>0.50700000000000001</v>
          </cell>
          <cell r="AI10">
            <v>22.5</v>
          </cell>
          <cell r="AJ10">
            <v>115.2</v>
          </cell>
          <cell r="AK10">
            <v>254</v>
          </cell>
          <cell r="AL10">
            <v>255.5</v>
          </cell>
          <cell r="AM10">
            <v>42.58</v>
          </cell>
          <cell r="AN10">
            <v>21.5</v>
          </cell>
          <cell r="AO10">
            <v>36.799999999999997</v>
          </cell>
          <cell r="AP10">
            <v>13.97</v>
          </cell>
          <cell r="AQ10">
            <v>33.44</v>
          </cell>
          <cell r="AR10">
            <v>6.7</v>
          </cell>
          <cell r="AS10">
            <v>22.76</v>
          </cell>
          <cell r="AT10">
            <v>21.65</v>
          </cell>
          <cell r="AU10">
            <v>17.399999999999999</v>
          </cell>
          <cell r="AV10">
            <v>78</v>
          </cell>
          <cell r="AW10">
            <v>13.01</v>
          </cell>
          <cell r="AX10">
            <v>41.5</v>
          </cell>
          <cell r="AY10">
            <v>48.4</v>
          </cell>
          <cell r="AZ10">
            <v>8.4</v>
          </cell>
          <cell r="BA10">
            <v>14.02</v>
          </cell>
          <cell r="BB10">
            <v>6.3</v>
          </cell>
          <cell r="BC10">
            <v>10.45</v>
          </cell>
          <cell r="BD10">
            <v>14.12</v>
          </cell>
          <cell r="BE10">
            <v>88</v>
          </cell>
          <cell r="BF10">
            <v>1.21</v>
          </cell>
          <cell r="BG10">
            <v>11.69</v>
          </cell>
          <cell r="BH10">
            <v>6.2</v>
          </cell>
          <cell r="BI10">
            <v>6.31</v>
          </cell>
          <cell r="BJ10">
            <v>8.8000000000000007</v>
          </cell>
          <cell r="BK10">
            <v>8.7899999999999991</v>
          </cell>
          <cell r="BL10">
            <v>203</v>
          </cell>
          <cell r="BM10">
            <v>195.5</v>
          </cell>
          <cell r="BN10">
            <v>91</v>
          </cell>
          <cell r="BO10">
            <v>11.45</v>
          </cell>
          <cell r="BP10">
            <v>62.8</v>
          </cell>
          <cell r="BQ10">
            <v>2.52</v>
          </cell>
          <cell r="BR10">
            <v>2.62</v>
          </cell>
          <cell r="BS10">
            <v>405.25</v>
          </cell>
          <cell r="BT10">
            <v>23.49</v>
          </cell>
          <cell r="BU10">
            <v>6.85</v>
          </cell>
          <cell r="BV10">
            <v>5.21</v>
          </cell>
          <cell r="BW10">
            <v>242.5</v>
          </cell>
          <cell r="BX10">
            <v>50.5</v>
          </cell>
          <cell r="BY10">
            <v>1.29</v>
          </cell>
          <cell r="BZ10">
            <v>14.3</v>
          </cell>
          <cell r="CA10">
            <v>7.66</v>
          </cell>
          <cell r="CB10">
            <v>10.64</v>
          </cell>
          <cell r="CC10">
            <v>18.899999999999999</v>
          </cell>
          <cell r="CD10">
            <v>23.1</v>
          </cell>
          <cell r="CE10">
            <v>4.51</v>
          </cell>
          <cell r="CF10">
            <v>7.66</v>
          </cell>
          <cell r="CG10">
            <v>6.35</v>
          </cell>
          <cell r="CH10">
            <v>10.5</v>
          </cell>
          <cell r="CI10">
            <v>25.82</v>
          </cell>
          <cell r="CJ10">
            <v>10.3</v>
          </cell>
          <cell r="CK10">
            <v>18.45</v>
          </cell>
          <cell r="CL10">
            <v>1.3</v>
          </cell>
          <cell r="CM10">
            <v>1.98</v>
          </cell>
          <cell r="CN10">
            <v>5.76</v>
          </cell>
          <cell r="CO10">
            <v>3</v>
          </cell>
          <cell r="CP10">
            <v>47.25</v>
          </cell>
          <cell r="CQ10">
            <v>4600</v>
          </cell>
        </row>
        <row r="13">
          <cell r="E13">
            <v>0.84811102544333083</v>
          </cell>
          <cell r="F13">
            <v>0.93905372894947881</v>
          </cell>
          <cell r="G13">
            <v>0.70224719101123589</v>
          </cell>
          <cell r="H13">
            <v>1</v>
          </cell>
          <cell r="I13">
            <v>0.92920489296636077</v>
          </cell>
          <cell r="J13">
            <v>0.95289855072463781</v>
          </cell>
          <cell r="K13">
            <v>0.96372093023255812</v>
          </cell>
          <cell r="L13">
            <v>0.98684954751131237</v>
          </cell>
          <cell r="M13" t="e">
            <v>#VALUE!</v>
          </cell>
          <cell r="N13">
            <v>0.99735449735449733</v>
          </cell>
          <cell r="O13">
            <v>0.54083885209713023</v>
          </cell>
          <cell r="P13">
            <v>0.84156378600823045</v>
          </cell>
          <cell r="Q13">
            <v>0.85</v>
          </cell>
          <cell r="R13">
            <v>0.80920060331825039</v>
          </cell>
          <cell r="S13">
            <v>0.75796610169491518</v>
          </cell>
          <cell r="T13">
            <v>0.97364016736401682</v>
          </cell>
          <cell r="U13">
            <v>0.77336317851147174</v>
          </cell>
          <cell r="V13">
            <v>0.91274060494958753</v>
          </cell>
          <cell r="W13">
            <v>0.93774319066147871</v>
          </cell>
          <cell r="X13">
            <v>0.89747899159663858</v>
          </cell>
          <cell r="Y13">
            <v>1</v>
          </cell>
          <cell r="Z13">
            <v>0.87977528089887636</v>
          </cell>
          <cell r="AA13">
            <v>0.86308871851040514</v>
          </cell>
          <cell r="AB13">
            <v>0.95623836126629413</v>
          </cell>
          <cell r="AC13">
            <v>0.97821702299314239</v>
          </cell>
          <cell r="AD13">
            <v>0.88179669030732866</v>
          </cell>
          <cell r="AE13">
            <v>0.96529284164858997</v>
          </cell>
          <cell r="AF13">
            <v>0.94313142087239654</v>
          </cell>
          <cell r="AG13">
            <v>0.97944444444444445</v>
          </cell>
          <cell r="AH13">
            <v>0.78492239467849223</v>
          </cell>
          <cell r="AI13">
            <v>0.85514834205933687</v>
          </cell>
          <cell r="AJ13">
            <v>0.75914332784184513</v>
          </cell>
          <cell r="AK13">
            <v>0.98407643312101911</v>
          </cell>
          <cell r="AL13">
            <v>0.99516908212560384</v>
          </cell>
          <cell r="AM13">
            <v>0.98684954751131237</v>
          </cell>
          <cell r="AN13">
            <v>1</v>
          </cell>
          <cell r="AO13">
            <v>0.90874843030556718</v>
          </cell>
          <cell r="AP13">
            <v>1</v>
          </cell>
          <cell r="AQ13">
            <v>0.94219653179190765</v>
          </cell>
          <cell r="AR13">
            <v>0.82500000000000007</v>
          </cell>
          <cell r="AS13">
            <v>0.9408817635270541</v>
          </cell>
          <cell r="AT13">
            <v>0.91458094144661306</v>
          </cell>
          <cell r="AU13">
            <v>0.97069903725408124</v>
          </cell>
          <cell r="AV13">
            <v>0.82906380996739637</v>
          </cell>
          <cell r="AW13">
            <v>0.91829204006325793</v>
          </cell>
          <cell r="AX13">
            <v>0.96018168054504172</v>
          </cell>
          <cell r="AY13">
            <v>1</v>
          </cell>
          <cell r="AZ13">
            <v>0.90328467153284664</v>
          </cell>
          <cell r="BA13">
            <v>0.9821428571428571</v>
          </cell>
          <cell r="BB13">
            <v>0.99545454545454537</v>
          </cell>
          <cell r="BC13">
            <v>1</v>
          </cell>
          <cell r="BD13">
            <v>1</v>
          </cell>
          <cell r="BE13">
            <v>0.94197952218430037</v>
          </cell>
          <cell r="BF13">
            <v>0.92682926829268297</v>
          </cell>
          <cell r="BG13">
            <v>0.91877575044143622</v>
          </cell>
          <cell r="BH13">
            <v>0.88607594936708867</v>
          </cell>
          <cell r="BI13">
            <v>0.87875417130144606</v>
          </cell>
          <cell r="BJ13">
            <v>0.8739837398373983</v>
          </cell>
          <cell r="BK13">
            <v>0.88408163265306128</v>
          </cell>
          <cell r="BL13">
            <v>0.83636363636363631</v>
          </cell>
          <cell r="BM13">
            <v>0.80442804428044279</v>
          </cell>
          <cell r="BN13">
            <v>1</v>
          </cell>
          <cell r="BO13">
            <v>0.87483085250338299</v>
          </cell>
          <cell r="BP13">
            <v>0.89063444108761336</v>
          </cell>
          <cell r="BQ13">
            <v>0.97872340425531923</v>
          </cell>
          <cell r="BR13">
            <v>0.85464480874316939</v>
          </cell>
          <cell r="BS13">
            <v>0.9522821576763485</v>
          </cell>
          <cell r="BT13">
            <v>0.9178628389154706</v>
          </cell>
          <cell r="BU13">
            <v>0.99047619047619051</v>
          </cell>
          <cell r="BV13">
            <v>0.94099694811800605</v>
          </cell>
          <cell r="BW13">
            <v>0.89473684210526316</v>
          </cell>
          <cell r="BX13">
            <v>0.81318681318681318</v>
          </cell>
          <cell r="BY13">
            <v>0.40503432494279173</v>
          </cell>
          <cell r="BZ13">
            <v>0.91011871113623521</v>
          </cell>
          <cell r="CA13">
            <v>0.98815789473684212</v>
          </cell>
          <cell r="CB13">
            <v>0.72804163955757972</v>
          </cell>
          <cell r="CC13">
            <v>0.9011703511053315</v>
          </cell>
          <cell r="CD13">
            <v>0.9375</v>
          </cell>
          <cell r="CE13">
            <v>0.90736842105263149</v>
          </cell>
          <cell r="CF13">
            <v>0.97359735973597361</v>
          </cell>
          <cell r="CG13">
            <v>0.92452830188679247</v>
          </cell>
          <cell r="CH13">
            <v>0.99169894853348095</v>
          </cell>
          <cell r="CI13">
            <v>0.89327354260089686</v>
          </cell>
          <cell r="CJ13">
            <v>0.96618357487922701</v>
          </cell>
          <cell r="CK13">
            <v>0.92044875063742992</v>
          </cell>
          <cell r="CL13">
            <v>1</v>
          </cell>
          <cell r="CM13">
            <v>0.93160377358490565</v>
          </cell>
          <cell r="CN13">
            <v>0.95959595959595967</v>
          </cell>
          <cell r="CO13">
            <v>0.93877551020408145</v>
          </cell>
          <cell r="CP13">
            <v>0.98785176072581871</v>
          </cell>
          <cell r="CQ13">
            <v>0.90434782608695652</v>
          </cell>
        </row>
        <row r="14">
          <cell r="E14">
            <v>1.5054744525547443</v>
          </cell>
          <cell r="F14">
            <v>1.9484193011647257</v>
          </cell>
          <cell r="G14">
            <v>1.4367816091954022</v>
          </cell>
          <cell r="H14">
            <v>3.7473684210526317</v>
          </cell>
          <cell r="I14">
            <v>1.5288050314465409</v>
          </cell>
          <cell r="J14">
            <v>1.2603833865814698</v>
          </cell>
          <cell r="K14">
            <v>1.3017801047120419</v>
          </cell>
          <cell r="L14">
            <v>1.6390324095819635</v>
          </cell>
          <cell r="M14" t="e">
            <v>#VALUE!</v>
          </cell>
          <cell r="N14">
            <v>1.2257315373896889</v>
          </cell>
          <cell r="O14">
            <v>1.1111111111111112</v>
          </cell>
          <cell r="P14">
            <v>1.8258928571428572</v>
          </cell>
          <cell r="Q14">
            <v>1.4571428571428571</v>
          </cell>
          <cell r="R14">
            <v>2.8921832884097038</v>
          </cell>
          <cell r="S14">
            <v>1.3</v>
          </cell>
          <cell r="T14">
            <v>1.2820936639118459</v>
          </cell>
          <cell r="U14">
            <v>1.0590038314176244</v>
          </cell>
          <cell r="V14">
            <v>1.2275641025641024</v>
          </cell>
          <cell r="W14">
            <v>1.2110552763819098</v>
          </cell>
          <cell r="X14">
            <v>1.8919397697077061</v>
          </cell>
          <cell r="Y14">
            <v>1.2165697674418603</v>
          </cell>
          <cell r="Z14">
            <v>1.2548076923076923</v>
          </cell>
          <cell r="AA14">
            <v>1.0450928381962865</v>
          </cell>
          <cell r="AB14">
            <v>1.2299401197604791</v>
          </cell>
          <cell r="AC14">
            <v>2.129060579455663</v>
          </cell>
          <cell r="AD14">
            <v>1.1916932907348243</v>
          </cell>
          <cell r="AE14">
            <v>1.3131879481807183</v>
          </cell>
          <cell r="AF14">
            <v>1.2089810017271156</v>
          </cell>
          <cell r="AG14">
            <v>1.4773743016759777</v>
          </cell>
          <cell r="AH14">
            <v>1.3964497041420116</v>
          </cell>
          <cell r="AI14">
            <v>1.0888888888888888</v>
          </cell>
          <cell r="AJ14">
            <v>1</v>
          </cell>
          <cell r="AK14">
            <v>1.2165354330708662</v>
          </cell>
          <cell r="AL14">
            <v>1.2093933463796478</v>
          </cell>
          <cell r="AM14">
            <v>1.6390324095819635</v>
          </cell>
          <cell r="AN14">
            <v>1.6734883720930231</v>
          </cell>
          <cell r="AO14">
            <v>1.1798913043478263</v>
          </cell>
          <cell r="AP14">
            <v>2.4645669291338583</v>
          </cell>
          <cell r="AQ14">
            <v>1.2673444976076558</v>
          </cell>
          <cell r="AR14">
            <v>1.6746268656716419</v>
          </cell>
          <cell r="AS14">
            <v>1.2376977152899824</v>
          </cell>
          <cell r="AT14">
            <v>1.8397228637413396</v>
          </cell>
          <cell r="AU14">
            <v>1.3327586206896553</v>
          </cell>
          <cell r="AV14">
            <v>1.141025641025641</v>
          </cell>
          <cell r="AW14">
            <v>1.3389700230591854</v>
          </cell>
          <cell r="AX14">
            <v>1.5281927710843375</v>
          </cell>
          <cell r="AY14">
            <v>1.3853305785123966</v>
          </cell>
          <cell r="AZ14">
            <v>1.1785714285714286</v>
          </cell>
          <cell r="BA14">
            <v>1.1768901569186876</v>
          </cell>
          <cell r="BB14">
            <v>1.7380952380952381</v>
          </cell>
          <cell r="BC14">
            <v>1.458373205741627</v>
          </cell>
          <cell r="BD14">
            <v>1.5934844192634561</v>
          </cell>
          <cell r="BE14">
            <v>1.5681818181818181</v>
          </cell>
          <cell r="BF14">
            <v>1.2561983471074381</v>
          </cell>
          <cell r="BG14">
            <v>1.3353293413173652</v>
          </cell>
          <cell r="BH14">
            <v>1.2419354838709677</v>
          </cell>
          <cell r="BI14">
            <v>1.2519809825673536</v>
          </cell>
          <cell r="BJ14">
            <v>1.2215909090909089</v>
          </cell>
          <cell r="BK14">
            <v>1.2320819112627988</v>
          </cell>
          <cell r="BL14">
            <v>1.1330049261083743</v>
          </cell>
          <cell r="BM14">
            <v>1.1150895140664963</v>
          </cell>
          <cell r="BN14">
            <v>1.3956043956043955</v>
          </cell>
          <cell r="BO14">
            <v>1.1292576419213973</v>
          </cell>
          <cell r="BP14">
            <v>1.1735668789808917</v>
          </cell>
          <cell r="BQ14">
            <v>1.2777777777777779</v>
          </cell>
          <cell r="BR14">
            <v>2.9847328244274811</v>
          </cell>
          <cell r="BS14">
            <v>1.1326341764342998</v>
          </cell>
          <cell r="BT14">
            <v>1.4699872286079183</v>
          </cell>
          <cell r="BU14">
            <v>1.5182481751824819</v>
          </cell>
          <cell r="BV14">
            <v>1.7754318618042226</v>
          </cell>
          <cell r="BW14">
            <v>2.2783505154639174</v>
          </cell>
          <cell r="BX14">
            <v>1.4653465346534653</v>
          </cell>
          <cell r="BY14">
            <v>1.3720930232558139</v>
          </cell>
          <cell r="BZ14">
            <v>1.1258741258741258</v>
          </cell>
          <cell r="CA14">
            <v>1.9608355091383811</v>
          </cell>
          <cell r="CB14">
            <v>1.0516917293233081</v>
          </cell>
          <cell r="CC14">
            <v>1.8333333333333335</v>
          </cell>
          <cell r="CD14">
            <v>1.525974025974026</v>
          </cell>
          <cell r="CE14">
            <v>1.9113082039911307</v>
          </cell>
          <cell r="CF14">
            <v>1.9255874673629243</v>
          </cell>
          <cell r="CG14">
            <v>1.9291338582677167</v>
          </cell>
          <cell r="CH14">
            <v>1.7066666666666668</v>
          </cell>
          <cell r="CI14">
            <v>1.5429899302865997</v>
          </cell>
          <cell r="CJ14">
            <v>1.3592233009708736</v>
          </cell>
          <cell r="CK14">
            <v>1.9566395663956642</v>
          </cell>
          <cell r="CL14">
            <v>2.6923076923076921</v>
          </cell>
          <cell r="CM14">
            <v>1.994949494949495</v>
          </cell>
          <cell r="CN14">
            <v>2.4739583333333335</v>
          </cell>
          <cell r="CO14">
            <v>1.5333333333333332</v>
          </cell>
          <cell r="CP14">
            <v>1.3595767195767194</v>
          </cell>
          <cell r="CQ14">
            <v>1.1304347826086956</v>
          </cell>
        </row>
        <row r="15">
          <cell r="E15">
            <v>0.44863915715539937</v>
          </cell>
          <cell r="F15">
            <v>-0.1040550879877582</v>
          </cell>
          <cell r="G15">
            <v>0.25</v>
          </cell>
          <cell r="H15">
            <v>2.4230769230769229</v>
          </cell>
          <cell r="I15">
            <v>0.3116770990718758</v>
          </cell>
          <cell r="J15">
            <v>0.26280409731113963</v>
          </cell>
          <cell r="K15">
            <v>-9.402390438247088E-3</v>
          </cell>
          <cell r="L15">
            <v>1.7672482157018243</v>
          </cell>
          <cell r="M15" t="e">
            <v>#VALUE!</v>
          </cell>
          <cell r="N15">
            <v>6.3683998387746854E-2</v>
          </cell>
          <cell r="O15">
            <v>-0.58297872340425527</v>
          </cell>
          <cell r="P15">
            <v>0.29430379746835422</v>
          </cell>
          <cell r="Q15">
            <v>9.2077087794432577E-2</v>
          </cell>
          <cell r="R15">
            <v>0</v>
          </cell>
          <cell r="S15">
            <v>0</v>
          </cell>
          <cell r="T15">
            <v>6.4501372369624832E-2</v>
          </cell>
          <cell r="U15">
            <v>2.5222551928783421E-2</v>
          </cell>
          <cell r="V15">
            <v>0.33485254691689015</v>
          </cell>
          <cell r="W15">
            <v>0.16820164808531279</v>
          </cell>
          <cell r="X15">
            <v>0.73095623987034042</v>
          </cell>
          <cell r="Y15">
            <v>9.5071958133449597E-2</v>
          </cell>
          <cell r="Z15">
            <v>4.4000000000000039E-2</v>
          </cell>
          <cell r="AA15">
            <v>-7.1849234393404071E-2</v>
          </cell>
          <cell r="AB15">
            <v>7.5392670157067965E-2</v>
          </cell>
          <cell r="AC15">
            <v>0.45035885167464129</v>
          </cell>
          <cell r="AD15">
            <v>5.9659090909090828E-2</v>
          </cell>
          <cell r="AE15">
            <v>0.1196376902755063</v>
          </cell>
          <cell r="AF15">
            <v>0.23802505526897577</v>
          </cell>
          <cell r="AG15">
            <v>0.50042553191489358</v>
          </cell>
          <cell r="AH15">
            <v>5.044510385756662E-2</v>
          </cell>
          <cell r="AI15">
            <v>0.12903225806451624</v>
          </cell>
          <cell r="AJ15">
            <v>-2.6204564666103103E-2</v>
          </cell>
          <cell r="AK15">
            <v>5.2810902896081702E-2</v>
          </cell>
          <cell r="AL15">
            <v>5.1020408163265252E-2</v>
          </cell>
          <cell r="AM15">
            <v>0.36335221722992794</v>
          </cell>
          <cell r="AN15">
            <v>0.42664551942902462</v>
          </cell>
          <cell r="AO15">
            <v>3.5041716328962913E-2</v>
          </cell>
          <cell r="AP15">
            <v>1.1305693069306932</v>
          </cell>
          <cell r="AQ15">
            <v>0.21189591078066927</v>
          </cell>
          <cell r="AR15">
            <v>0.55186721991701249</v>
          </cell>
          <cell r="AS15">
            <v>0.14002428166734115</v>
          </cell>
          <cell r="AT15">
            <v>0.66792294807370189</v>
          </cell>
          <cell r="AU15">
            <v>0.27138157894736858</v>
          </cell>
          <cell r="AV15">
            <v>-0.22270742358078599</v>
          </cell>
          <cell r="AW15">
            <v>0.13190383365821967</v>
          </cell>
          <cell r="AX15">
            <v>0.41530908279401912</v>
          </cell>
          <cell r="AY15">
            <v>0.36252794147530976</v>
          </cell>
          <cell r="AZ15">
            <v>-0.18384171475680133</v>
          </cell>
          <cell r="BA15">
            <v>5.0955414012738842E-2</v>
          </cell>
          <cell r="BB15">
            <v>-3.6396724294813776E-3</v>
          </cell>
          <cell r="BC15">
            <v>0.19062500000000004</v>
          </cell>
          <cell r="BD15">
            <v>0.61754133716750537</v>
          </cell>
          <cell r="BE15">
            <v>0.40816326530612246</v>
          </cell>
          <cell r="BF15">
            <v>0.31034482758620707</v>
          </cell>
          <cell r="BG15">
            <v>2.026143790849666E-2</v>
          </cell>
          <cell r="BH15">
            <v>-1.9108280254776955E-2</v>
          </cell>
          <cell r="BI15">
            <v>-1.2499999999999956E-2</v>
          </cell>
          <cell r="BJ15">
            <v>6.4356435643564414E-2</v>
          </cell>
          <cell r="BK15">
            <v>7.7611940298507376E-2</v>
          </cell>
          <cell r="BL15">
            <v>8.4905660377358583E-2</v>
          </cell>
          <cell r="BM15">
            <v>3.0732860520094496E-2</v>
          </cell>
          <cell r="BN15">
            <v>0.33684210526315783</v>
          </cell>
          <cell r="BO15">
            <v>-0.17380191693290736</v>
          </cell>
          <cell r="BP15">
            <v>6.830601092896238E-3</v>
          </cell>
          <cell r="BQ15">
            <v>-0.15706806282722507</v>
          </cell>
          <cell r="BR15">
            <v>0.87980769230769229</v>
          </cell>
          <cell r="BS15">
            <v>0.20789473684210535</v>
          </cell>
          <cell r="BT15">
            <v>0.1865979381443299</v>
          </cell>
          <cell r="BU15">
            <v>0.39597315436241609</v>
          </cell>
          <cell r="BV15">
            <v>0.16352201257861632</v>
          </cell>
          <cell r="BW15">
            <v>0.88888888888888884</v>
          </cell>
          <cell r="BX15">
            <v>1.0054200542005423</v>
          </cell>
          <cell r="BY15">
            <v>-0.65088757396449703</v>
          </cell>
          <cell r="BZ15" t="e">
            <v>#N/A</v>
          </cell>
          <cell r="CA15">
            <v>0.69717514124293789</v>
          </cell>
          <cell r="CB15">
            <v>-0.14969604863221886</v>
          </cell>
          <cell r="CC15">
            <v>0.45588235294117641</v>
          </cell>
          <cell r="CD15">
            <v>0.31040892193308567</v>
          </cell>
          <cell r="CE15">
            <v>-1.8223234624145768E-2</v>
          </cell>
          <cell r="CF15">
            <v>0.78787878787878785</v>
          </cell>
          <cell r="CG15">
            <v>0.85606060606060619</v>
          </cell>
          <cell r="CH15">
            <v>0.25666199158485292</v>
          </cell>
          <cell r="CI15">
            <v>0.56788665879574984</v>
          </cell>
          <cell r="CJ15">
            <v>0.24777183600713015</v>
          </cell>
          <cell r="CK15">
            <v>0.94504310344827602</v>
          </cell>
          <cell r="CL15">
            <v>1.6923076923076921</v>
          </cell>
          <cell r="CM15">
            <v>2.8349514563106797</v>
          </cell>
          <cell r="CN15">
            <v>1.7403846153846154</v>
          </cell>
          <cell r="CO15">
            <v>-0.15596330275229364</v>
          </cell>
          <cell r="CP15">
            <v>0.35327575310722548</v>
          </cell>
          <cell r="CQ15">
            <v>0.10403397027600847</v>
          </cell>
        </row>
        <row r="16">
          <cell r="E16">
            <v>0.13600000000000001</v>
          </cell>
          <cell r="F16" t="e">
            <v>#N/A</v>
          </cell>
          <cell r="G16" t="e">
            <v>#N/A</v>
          </cell>
          <cell r="H16" t="e">
            <v>#N/A</v>
          </cell>
          <cell r="I16">
            <v>0.1</v>
          </cell>
          <cell r="J16">
            <v>0.1</v>
          </cell>
          <cell r="K16">
            <v>0.12</v>
          </cell>
          <cell r="L16">
            <v>0.08</v>
          </cell>
          <cell r="M16">
            <v>0.08</v>
          </cell>
          <cell r="N16">
            <v>0.08</v>
          </cell>
          <cell r="O16" t="e">
            <v>#N/A</v>
          </cell>
          <cell r="P16">
            <v>0.05</v>
          </cell>
          <cell r="Q16" t="e">
            <v>#N/A</v>
          </cell>
          <cell r="R16">
            <v>0.22500000000000001</v>
          </cell>
          <cell r="S16">
            <v>5.5E-2</v>
          </cell>
          <cell r="T16">
            <v>0.12</v>
          </cell>
          <cell r="U16">
            <v>0.08</v>
          </cell>
          <cell r="V16">
            <v>0.13</v>
          </cell>
          <cell r="W16">
            <v>0.1</v>
          </cell>
          <cell r="X16">
            <v>6.0499999999999998E-2</v>
          </cell>
          <cell r="Y16">
            <v>0.08</v>
          </cell>
          <cell r="Z16">
            <v>0.02</v>
          </cell>
          <cell r="AA16">
            <v>6.9000000000000006E-2</v>
          </cell>
          <cell r="AB16">
            <v>0.03</v>
          </cell>
          <cell r="AC16">
            <v>-4.0999999999999995E-2</v>
          </cell>
          <cell r="AD16" t="e">
            <v>#N/A</v>
          </cell>
          <cell r="AE16">
            <v>0.19370000000000001</v>
          </cell>
          <cell r="AF16">
            <v>0.05</v>
          </cell>
          <cell r="AG16">
            <v>7.7499999999999999E-2</v>
          </cell>
          <cell r="AH16" t="e">
            <v>#N/A</v>
          </cell>
          <cell r="AI16">
            <v>3.7999999999999999E-2</v>
          </cell>
          <cell r="AJ16">
            <v>0.1</v>
          </cell>
          <cell r="AK16" t="e">
            <v>#N/A</v>
          </cell>
          <cell r="AL16">
            <v>5.5E-2</v>
          </cell>
          <cell r="AM16">
            <v>0.08</v>
          </cell>
          <cell r="AN16">
            <v>7.0000000000000007E-2</v>
          </cell>
          <cell r="AO16">
            <v>0.05</v>
          </cell>
          <cell r="AP16">
            <v>0.05</v>
          </cell>
          <cell r="AQ16">
            <v>0.06</v>
          </cell>
          <cell r="AR16">
            <v>0.02</v>
          </cell>
          <cell r="AS16">
            <v>6.25E-2</v>
          </cell>
          <cell r="AT16">
            <v>0.04</v>
          </cell>
          <cell r="AU16">
            <v>3.4000000000000002E-2</v>
          </cell>
          <cell r="AV16">
            <v>0.05</v>
          </cell>
          <cell r="AW16">
            <v>0.06</v>
          </cell>
          <cell r="AX16">
            <v>0.06</v>
          </cell>
          <cell r="AY16">
            <v>0.06</v>
          </cell>
          <cell r="AZ16">
            <v>0.04</v>
          </cell>
          <cell r="BA16">
            <v>0.03</v>
          </cell>
          <cell r="BB16">
            <v>1.3000000000000001E-2</v>
          </cell>
          <cell r="BC16" t="e">
            <v>#N/A</v>
          </cell>
          <cell r="BD16">
            <v>0.20499999999999999</v>
          </cell>
          <cell r="BE16">
            <v>3.5000000000000003E-2</v>
          </cell>
          <cell r="BF16" t="e">
            <v>#N/A</v>
          </cell>
          <cell r="BG16">
            <v>0.04</v>
          </cell>
          <cell r="BH16" t="e">
            <v>#N/A</v>
          </cell>
          <cell r="BI16">
            <v>0.03</v>
          </cell>
          <cell r="BJ16" t="e">
            <v>#N/A</v>
          </cell>
          <cell r="BK16">
            <v>0.04</v>
          </cell>
          <cell r="BL16" t="e">
            <v>#N/A</v>
          </cell>
          <cell r="BM16">
            <v>0.04</v>
          </cell>
          <cell r="BN16">
            <v>0.03</v>
          </cell>
          <cell r="BO16" t="e">
            <v>#N/A</v>
          </cell>
          <cell r="BP16" t="e">
            <v>#N/A</v>
          </cell>
          <cell r="BQ16" t="e">
            <v>#N/A</v>
          </cell>
          <cell r="BR16">
            <v>0.1</v>
          </cell>
          <cell r="BS16">
            <v>7.4999999999999997E-2</v>
          </cell>
          <cell r="BT16">
            <v>4.2000000000000003E-2</v>
          </cell>
          <cell r="BU16">
            <v>0.02</v>
          </cell>
          <cell r="BV16">
            <v>0.06</v>
          </cell>
          <cell r="BW16" t="e">
            <v>#N/A</v>
          </cell>
          <cell r="BX16" t="e">
            <v>#N/A</v>
          </cell>
          <cell r="BY16">
            <v>-0.42009999999999997</v>
          </cell>
          <cell r="BZ16">
            <v>0.05</v>
          </cell>
          <cell r="CA16">
            <v>0.05</v>
          </cell>
          <cell r="CB16" t="e">
            <v>#N/A</v>
          </cell>
          <cell r="CC16">
            <v>0.1</v>
          </cell>
          <cell r="CD16" t="e">
            <v>#N/A</v>
          </cell>
          <cell r="CE16" t="e">
            <v>#N/A</v>
          </cell>
          <cell r="CF16">
            <v>0.06</v>
          </cell>
          <cell r="CG16" t="e">
            <v>#N/A</v>
          </cell>
          <cell r="CH16">
            <v>0.05</v>
          </cell>
          <cell r="CI16">
            <v>7.0000000000000007E-2</v>
          </cell>
          <cell r="CJ16">
            <v>0.12</v>
          </cell>
          <cell r="CK16">
            <v>0.23100000000000001</v>
          </cell>
          <cell r="CL16" t="e">
            <v>#N/A</v>
          </cell>
          <cell r="CM16" t="e">
            <v>#N/A</v>
          </cell>
          <cell r="CN16" t="e">
            <v>#N/A</v>
          </cell>
          <cell r="CO16">
            <v>0.05</v>
          </cell>
          <cell r="CP16">
            <v>0.09</v>
          </cell>
          <cell r="CQ16">
            <v>5.9000000000000004E-2</v>
          </cell>
        </row>
        <row r="17">
          <cell r="E17">
            <v>1.95</v>
          </cell>
          <cell r="F17">
            <v>0.4</v>
          </cell>
          <cell r="G17">
            <v>-0.6</v>
          </cell>
          <cell r="H17" t="e">
            <v>#N/A</v>
          </cell>
          <cell r="I17">
            <v>3.14</v>
          </cell>
          <cell r="J17">
            <v>2.35</v>
          </cell>
          <cell r="K17" t="str">
            <v>S: U:BLLF1MD;;-0D failed: DATACHANNEL ERROR :"E21C","INVALID CODE U:BLLF1MD"</v>
          </cell>
          <cell r="L17" t="str">
            <v>S: U:BLLF1MD;;-0D failed: DATACHANNEL ERROR :"E21C","INVALID CODE U:BLLF1MD"</v>
          </cell>
          <cell r="M17" t="str">
            <v>S: U:BLLF1MD;;-0D failed: DATACHANNEL ERROR :"E21C","INVALID CODE U:BLLF1MD"</v>
          </cell>
          <cell r="N17">
            <v>1.6</v>
          </cell>
          <cell r="O17" t="e">
            <v>#N/A</v>
          </cell>
          <cell r="P17">
            <v>0.3</v>
          </cell>
          <cell r="Q17" t="e">
            <v>#N/A</v>
          </cell>
          <cell r="R17">
            <v>0.83</v>
          </cell>
          <cell r="S17">
            <v>1.38</v>
          </cell>
          <cell r="T17">
            <v>1.53</v>
          </cell>
          <cell r="U17">
            <v>0.82</v>
          </cell>
          <cell r="V17">
            <v>2.85</v>
          </cell>
          <cell r="W17">
            <v>1.43</v>
          </cell>
          <cell r="X17">
            <v>3.8</v>
          </cell>
          <cell r="Y17">
            <v>1.4</v>
          </cell>
          <cell r="Z17">
            <v>0.86</v>
          </cell>
          <cell r="AA17">
            <v>0.48</v>
          </cell>
          <cell r="AB17">
            <v>0.63</v>
          </cell>
          <cell r="AC17">
            <v>2.35</v>
          </cell>
          <cell r="AD17" t="e">
            <v>#N/A</v>
          </cell>
          <cell r="AE17">
            <v>23.76</v>
          </cell>
          <cell r="AF17">
            <v>14.28</v>
          </cell>
          <cell r="AG17">
            <v>8.25</v>
          </cell>
          <cell r="AH17" t="e">
            <v>#N/A</v>
          </cell>
          <cell r="AI17">
            <v>2.4500000000000002</v>
          </cell>
          <cell r="AJ17">
            <v>9.58</v>
          </cell>
          <cell r="AK17" t="e">
            <v>#N/A</v>
          </cell>
          <cell r="AL17">
            <v>20.95</v>
          </cell>
          <cell r="AM17">
            <v>4.78</v>
          </cell>
          <cell r="AN17">
            <v>1.55</v>
          </cell>
          <cell r="AO17">
            <v>0.13</v>
          </cell>
          <cell r="AP17">
            <v>2.2999999999999998</v>
          </cell>
          <cell r="AQ17">
            <v>1.4</v>
          </cell>
          <cell r="AR17">
            <v>0.03</v>
          </cell>
          <cell r="AS17">
            <v>0.3</v>
          </cell>
          <cell r="AT17">
            <v>2.25</v>
          </cell>
          <cell r="AU17">
            <v>0.7</v>
          </cell>
          <cell r="AV17">
            <v>3.34</v>
          </cell>
          <cell r="AW17">
            <v>0.01</v>
          </cell>
          <cell r="AX17">
            <v>2.15</v>
          </cell>
          <cell r="AY17">
            <v>2.95</v>
          </cell>
          <cell r="AZ17">
            <v>-0.16</v>
          </cell>
          <cell r="BA17">
            <v>0.27</v>
          </cell>
          <cell r="BB17">
            <v>-0.6</v>
          </cell>
          <cell r="BC17">
            <v>1.53</v>
          </cell>
          <cell r="BD17">
            <v>2.82</v>
          </cell>
          <cell r="BE17">
            <v>4.71</v>
          </cell>
          <cell r="BF17">
            <v>7.0000000000000007E-2</v>
          </cell>
          <cell r="BG17">
            <v>0.49</v>
          </cell>
          <cell r="BH17" t="e">
            <v>#N/A</v>
          </cell>
          <cell r="BI17">
            <v>-0.28999999999999998</v>
          </cell>
          <cell r="BJ17" t="e">
            <v>#N/A</v>
          </cell>
          <cell r="BK17">
            <v>0.27</v>
          </cell>
          <cell r="BL17" t="e">
            <v>#N/A</v>
          </cell>
          <cell r="BM17">
            <v>13.94</v>
          </cell>
          <cell r="BN17">
            <v>11.21</v>
          </cell>
          <cell r="BO17">
            <v>0.39</v>
          </cell>
          <cell r="BP17">
            <v>2.2200000000000002</v>
          </cell>
          <cell r="BQ17">
            <v>0.06</v>
          </cell>
          <cell r="BR17">
            <v>0.1</v>
          </cell>
          <cell r="BS17">
            <v>27.05</v>
          </cell>
          <cell r="BT17">
            <v>1.63</v>
          </cell>
          <cell r="BU17">
            <v>0.82</v>
          </cell>
          <cell r="BV17">
            <v>0.49</v>
          </cell>
          <cell r="BW17">
            <v>21.81</v>
          </cell>
          <cell r="BX17">
            <v>4.13</v>
          </cell>
          <cell r="BY17">
            <v>-0.11</v>
          </cell>
          <cell r="BZ17">
            <v>0.79</v>
          </cell>
          <cell r="CA17">
            <v>1.45</v>
          </cell>
          <cell r="CB17">
            <v>0.32</v>
          </cell>
          <cell r="CC17">
            <v>2.35</v>
          </cell>
          <cell r="CD17" t="e">
            <v>#N/A</v>
          </cell>
          <cell r="CE17" t="e">
            <v>#N/A</v>
          </cell>
          <cell r="CF17">
            <v>1.69</v>
          </cell>
          <cell r="CG17" t="e">
            <v>#N/A</v>
          </cell>
          <cell r="CH17">
            <v>0.51</v>
          </cell>
          <cell r="CI17">
            <v>1.35</v>
          </cell>
          <cell r="CJ17">
            <v>0.62</v>
          </cell>
          <cell r="CK17">
            <v>2.42</v>
          </cell>
          <cell r="CL17" t="e">
            <v>#N/A</v>
          </cell>
          <cell r="CM17">
            <v>495.23</v>
          </cell>
          <cell r="CN17">
            <v>1713.14</v>
          </cell>
          <cell r="CO17">
            <v>-0.17</v>
          </cell>
          <cell r="CP17">
            <v>3.65</v>
          </cell>
          <cell r="CQ17">
            <v>225.72</v>
          </cell>
        </row>
        <row r="18">
          <cell r="E18">
            <v>2.5499999999999998</v>
          </cell>
          <cell r="F18" t="e">
            <v>#N/A</v>
          </cell>
          <cell r="G18">
            <v>0.55000000000000004</v>
          </cell>
          <cell r="H18" t="e">
            <v>#N/A</v>
          </cell>
          <cell r="I18">
            <v>3.87</v>
          </cell>
          <cell r="J18">
            <v>2.6</v>
          </cell>
          <cell r="K18">
            <v>3.27</v>
          </cell>
          <cell r="L18">
            <v>5.12</v>
          </cell>
          <cell r="M18">
            <v>5.12</v>
          </cell>
          <cell r="N18">
            <v>1.77</v>
          </cell>
          <cell r="O18" t="e">
            <v>#N/A</v>
          </cell>
          <cell r="P18">
            <v>1.1499999999999999</v>
          </cell>
          <cell r="Q18" t="e">
            <v>#N/A</v>
          </cell>
          <cell r="R18">
            <v>1.18</v>
          </cell>
          <cell r="S18">
            <v>1.65</v>
          </cell>
          <cell r="T18">
            <v>1.75</v>
          </cell>
          <cell r="U18">
            <v>1.35</v>
          </cell>
          <cell r="V18">
            <v>3.3</v>
          </cell>
          <cell r="W18">
            <v>1.66</v>
          </cell>
          <cell r="X18">
            <v>4</v>
          </cell>
          <cell r="Y18">
            <v>1.6</v>
          </cell>
          <cell r="Z18">
            <v>1.19</v>
          </cell>
          <cell r="AA18">
            <v>0.52</v>
          </cell>
          <cell r="AB18">
            <v>0.81</v>
          </cell>
          <cell r="AC18">
            <v>3.34</v>
          </cell>
          <cell r="AD18" t="e">
            <v>#N/A</v>
          </cell>
          <cell r="AE18">
            <v>26.85</v>
          </cell>
          <cell r="AF18">
            <v>14.5</v>
          </cell>
          <cell r="AG18">
            <v>8.75</v>
          </cell>
          <cell r="AH18" t="e">
            <v>#N/A</v>
          </cell>
          <cell r="AI18">
            <v>2.63</v>
          </cell>
          <cell r="AJ18">
            <v>12.73</v>
          </cell>
          <cell r="AK18" t="e">
            <v>#N/A</v>
          </cell>
          <cell r="AL18">
            <v>24.83</v>
          </cell>
          <cell r="AM18">
            <v>5.12</v>
          </cell>
          <cell r="AN18">
            <v>2.6</v>
          </cell>
          <cell r="AO18">
            <v>3.13</v>
          </cell>
          <cell r="AP18">
            <v>2.8</v>
          </cell>
          <cell r="AQ18">
            <v>3.1</v>
          </cell>
          <cell r="AR18">
            <v>0.5</v>
          </cell>
          <cell r="AS18">
            <v>1.5</v>
          </cell>
          <cell r="AT18">
            <v>1.27</v>
          </cell>
          <cell r="AU18">
            <v>1.7</v>
          </cell>
          <cell r="AV18">
            <v>10.050000000000001</v>
          </cell>
          <cell r="AW18">
            <v>1.45</v>
          </cell>
          <cell r="AX18">
            <v>4</v>
          </cell>
          <cell r="AY18">
            <v>4.5</v>
          </cell>
          <cell r="AZ18">
            <v>0.68</v>
          </cell>
          <cell r="BA18">
            <v>1.47</v>
          </cell>
          <cell r="BB18">
            <v>1.2</v>
          </cell>
          <cell r="BC18">
            <v>1.73</v>
          </cell>
          <cell r="BD18">
            <v>3.82</v>
          </cell>
          <cell r="BE18">
            <v>11.6</v>
          </cell>
          <cell r="BF18">
            <v>0.09</v>
          </cell>
          <cell r="BG18">
            <v>0.97</v>
          </cell>
          <cell r="BH18" t="e">
            <v>#N/A</v>
          </cell>
          <cell r="BI18">
            <v>0.5</v>
          </cell>
          <cell r="BJ18" t="e">
            <v>#N/A</v>
          </cell>
          <cell r="BK18">
            <v>0.6</v>
          </cell>
          <cell r="BL18" t="e">
            <v>#N/A</v>
          </cell>
          <cell r="BM18">
            <v>18.739999999999998</v>
          </cell>
          <cell r="BN18">
            <v>10.64</v>
          </cell>
          <cell r="BO18">
            <v>0.91</v>
          </cell>
          <cell r="BP18">
            <v>1.46</v>
          </cell>
          <cell r="BQ18">
            <v>0.46</v>
          </cell>
          <cell r="BR18">
            <v>0.41</v>
          </cell>
          <cell r="BS18">
            <v>29.22</v>
          </cell>
          <cell r="BT18">
            <v>2.14</v>
          </cell>
          <cell r="BU18">
            <v>2.16</v>
          </cell>
          <cell r="BV18">
            <v>0.76</v>
          </cell>
          <cell r="BW18">
            <v>27.96</v>
          </cell>
          <cell r="BX18">
            <v>6.13</v>
          </cell>
          <cell r="BY18">
            <v>0.06</v>
          </cell>
          <cell r="BZ18">
            <v>0.99</v>
          </cell>
          <cell r="CA18">
            <v>1.51</v>
          </cell>
          <cell r="CB18">
            <v>0.95</v>
          </cell>
          <cell r="CC18">
            <v>2.95</v>
          </cell>
          <cell r="CD18" t="e">
            <v>#N/A</v>
          </cell>
          <cell r="CE18" t="e">
            <v>#N/A</v>
          </cell>
          <cell r="CF18">
            <v>0.83</v>
          </cell>
          <cell r="CG18" t="e">
            <v>#N/A</v>
          </cell>
          <cell r="CH18">
            <v>1.35</v>
          </cell>
          <cell r="CI18">
            <v>1.75</v>
          </cell>
          <cell r="CJ18">
            <v>1.07</v>
          </cell>
          <cell r="CK18">
            <v>3.82</v>
          </cell>
          <cell r="CL18" t="e">
            <v>#N/A</v>
          </cell>
          <cell r="CM18">
            <v>636.08000000000004</v>
          </cell>
          <cell r="CN18">
            <v>1977.95</v>
          </cell>
          <cell r="CO18">
            <v>0.26</v>
          </cell>
          <cell r="CP18">
            <v>3.94</v>
          </cell>
          <cell r="CQ18">
            <v>245.2</v>
          </cell>
        </row>
        <row r="19">
          <cell r="E19">
            <v>2.57</v>
          </cell>
          <cell r="F19" t="e">
            <v>#N/A</v>
          </cell>
          <cell r="G19" t="e">
            <v>#N/A</v>
          </cell>
          <cell r="H19" t="e">
            <v>#N/A</v>
          </cell>
          <cell r="I19">
            <v>4.22</v>
          </cell>
          <cell r="J19" t="e">
            <v>#N/A</v>
          </cell>
          <cell r="K19">
            <v>3.6</v>
          </cell>
          <cell r="L19">
            <v>5.15</v>
          </cell>
          <cell r="M19">
            <v>5.15</v>
          </cell>
          <cell r="N19">
            <v>1.95</v>
          </cell>
          <cell r="O19" t="e">
            <v>#N/A</v>
          </cell>
          <cell r="P19" t="e">
            <v>#N/A</v>
          </cell>
          <cell r="Q19" t="e">
            <v>#N/A</v>
          </cell>
          <cell r="R19" t="e">
            <v>#N/A</v>
          </cell>
          <cell r="S19" t="e">
            <v>#N/A</v>
          </cell>
          <cell r="T19">
            <v>1.99</v>
          </cell>
          <cell r="U19" t="e">
            <v>#N/A</v>
          </cell>
          <cell r="V19">
            <v>3.77</v>
          </cell>
          <cell r="W19">
            <v>1.77</v>
          </cell>
          <cell r="X19">
            <v>4.1399999999999997</v>
          </cell>
          <cell r="Y19">
            <v>1.71</v>
          </cell>
          <cell r="Z19" t="e">
            <v>#N/A</v>
          </cell>
          <cell r="AA19">
            <v>0.6</v>
          </cell>
          <cell r="AB19">
            <v>0.93</v>
          </cell>
          <cell r="AC19">
            <v>3.62</v>
          </cell>
          <cell r="AD19" t="e">
            <v>#N/A</v>
          </cell>
          <cell r="AE19">
            <v>29.55</v>
          </cell>
          <cell r="AF19">
            <v>17.73</v>
          </cell>
          <cell r="AG19">
            <v>9.1999999999999993</v>
          </cell>
          <cell r="AH19" t="e">
            <v>#N/A</v>
          </cell>
          <cell r="AI19">
            <v>2.91</v>
          </cell>
          <cell r="AJ19">
            <v>18.53</v>
          </cell>
          <cell r="AK19" t="e">
            <v>#N/A</v>
          </cell>
          <cell r="AL19">
            <v>28.06</v>
          </cell>
          <cell r="AM19">
            <v>5.15</v>
          </cell>
          <cell r="AN19">
            <v>2.2000000000000002</v>
          </cell>
          <cell r="AO19">
            <v>5.55</v>
          </cell>
          <cell r="AP19">
            <v>2.2400000000000002</v>
          </cell>
          <cell r="AQ19">
            <v>2.25</v>
          </cell>
          <cell r="AR19" t="e">
            <v>#N/A</v>
          </cell>
          <cell r="AS19">
            <v>1.44</v>
          </cell>
          <cell r="AT19" t="e">
            <v>#N/A</v>
          </cell>
          <cell r="AU19">
            <v>2.34</v>
          </cell>
          <cell r="AV19">
            <v>10.29</v>
          </cell>
          <cell r="AW19">
            <v>1.1000000000000001</v>
          </cell>
          <cell r="AX19">
            <v>2.76</v>
          </cell>
          <cell r="AY19">
            <v>3.65</v>
          </cell>
          <cell r="AZ19">
            <v>0.15</v>
          </cell>
          <cell r="BA19">
            <v>1.47</v>
          </cell>
          <cell r="BB19">
            <v>0.38</v>
          </cell>
          <cell r="BC19">
            <v>1.89</v>
          </cell>
          <cell r="BD19">
            <v>5.36</v>
          </cell>
          <cell r="BE19">
            <v>19.84</v>
          </cell>
          <cell r="BF19">
            <v>0.13</v>
          </cell>
          <cell r="BG19">
            <v>1.25</v>
          </cell>
          <cell r="BH19" t="e">
            <v>#N/A</v>
          </cell>
          <cell r="BI19">
            <v>1.1499999999999999</v>
          </cell>
          <cell r="BJ19" t="e">
            <v>#N/A</v>
          </cell>
          <cell r="BK19">
            <v>0.92</v>
          </cell>
          <cell r="BL19" t="e">
            <v>#N/A</v>
          </cell>
          <cell r="BM19">
            <v>21.53</v>
          </cell>
          <cell r="BN19">
            <v>9.67</v>
          </cell>
          <cell r="BO19" t="e">
            <v>#N/A</v>
          </cell>
          <cell r="BP19">
            <v>4.04</v>
          </cell>
          <cell r="BQ19">
            <v>0.71</v>
          </cell>
          <cell r="BR19">
            <v>0.56999999999999995</v>
          </cell>
          <cell r="BS19">
            <v>31.37</v>
          </cell>
          <cell r="BT19">
            <v>2.5499999999999998</v>
          </cell>
          <cell r="BU19">
            <v>0.8</v>
          </cell>
          <cell r="BV19" t="e">
            <v>#N/A</v>
          </cell>
          <cell r="BW19">
            <v>32.99</v>
          </cell>
          <cell r="BX19">
            <v>5.37</v>
          </cell>
          <cell r="BY19">
            <v>0.12</v>
          </cell>
          <cell r="BZ19" t="e">
            <v>#N/A</v>
          </cell>
          <cell r="CA19">
            <v>1.46</v>
          </cell>
          <cell r="CB19" t="e">
            <v>#N/A</v>
          </cell>
          <cell r="CC19" t="e">
            <v>#N/A</v>
          </cell>
          <cell r="CD19" t="e">
            <v>#N/A</v>
          </cell>
          <cell r="CE19" t="e">
            <v>#N/A</v>
          </cell>
          <cell r="CF19">
            <v>0.71</v>
          </cell>
          <cell r="CG19" t="e">
            <v>#N/A</v>
          </cell>
          <cell r="CH19" t="e">
            <v>#N/A</v>
          </cell>
          <cell r="CI19" t="e">
            <v>#N/A</v>
          </cell>
          <cell r="CJ19" t="e">
            <v>#N/A</v>
          </cell>
          <cell r="CK19">
            <v>2.97</v>
          </cell>
          <cell r="CL19" t="e">
            <v>#N/A</v>
          </cell>
          <cell r="CM19">
            <v>550.61</v>
          </cell>
          <cell r="CN19">
            <v>1367.09</v>
          </cell>
          <cell r="CO19">
            <v>0.41</v>
          </cell>
          <cell r="CP19">
            <v>4.3499999999999996</v>
          </cell>
          <cell r="CQ19">
            <v>267.8</v>
          </cell>
        </row>
        <row r="20">
          <cell r="E20">
            <v>38352</v>
          </cell>
          <cell r="F20">
            <v>37195</v>
          </cell>
          <cell r="G20">
            <v>38260</v>
          </cell>
          <cell r="H20" t="e">
            <v>#N/A</v>
          </cell>
          <cell r="I20">
            <v>38352</v>
          </cell>
          <cell r="J20">
            <v>38352</v>
          </cell>
          <cell r="K20">
            <v>38352</v>
          </cell>
          <cell r="L20">
            <v>38352</v>
          </cell>
          <cell r="M20">
            <v>38352</v>
          </cell>
          <cell r="N20">
            <v>38352</v>
          </cell>
          <cell r="O20" t="e">
            <v>#N/A</v>
          </cell>
          <cell r="P20">
            <v>38352</v>
          </cell>
          <cell r="Q20" t="e">
            <v>#N/A</v>
          </cell>
          <cell r="R20">
            <v>38352</v>
          </cell>
          <cell r="S20">
            <v>38352</v>
          </cell>
          <cell r="T20">
            <v>38352</v>
          </cell>
          <cell r="U20">
            <v>38260</v>
          </cell>
          <cell r="V20">
            <v>38352</v>
          </cell>
          <cell r="W20">
            <v>38291</v>
          </cell>
          <cell r="X20">
            <v>38352</v>
          </cell>
          <cell r="Y20">
            <v>38352</v>
          </cell>
          <cell r="Z20">
            <v>38352</v>
          </cell>
          <cell r="AA20">
            <v>38168</v>
          </cell>
          <cell r="AB20">
            <v>38352</v>
          </cell>
          <cell r="AC20">
            <v>38352</v>
          </cell>
          <cell r="AD20" t="e">
            <v>#N/A</v>
          </cell>
          <cell r="AE20">
            <v>38352</v>
          </cell>
          <cell r="AF20">
            <v>38107</v>
          </cell>
          <cell r="AG20">
            <v>38352</v>
          </cell>
          <cell r="AH20" t="e">
            <v>#N/A</v>
          </cell>
          <cell r="AI20">
            <v>38352</v>
          </cell>
          <cell r="AJ20">
            <v>38352</v>
          </cell>
          <cell r="AK20" t="e">
            <v>#N/A</v>
          </cell>
          <cell r="AL20">
            <v>38352</v>
          </cell>
          <cell r="AM20">
            <v>38352</v>
          </cell>
          <cell r="AN20">
            <v>38352</v>
          </cell>
          <cell r="AO20">
            <v>38352</v>
          </cell>
          <cell r="AP20">
            <v>38352</v>
          </cell>
          <cell r="AQ20">
            <v>38352</v>
          </cell>
          <cell r="AR20">
            <v>38291</v>
          </cell>
          <cell r="AS20">
            <v>38352</v>
          </cell>
          <cell r="AT20">
            <v>38352</v>
          </cell>
          <cell r="AU20">
            <v>38352</v>
          </cell>
          <cell r="AV20">
            <v>38260</v>
          </cell>
          <cell r="AW20">
            <v>38352</v>
          </cell>
          <cell r="AX20">
            <v>38352</v>
          </cell>
          <cell r="AY20">
            <v>38352</v>
          </cell>
          <cell r="AZ20">
            <v>38352</v>
          </cell>
          <cell r="BA20">
            <v>38352</v>
          </cell>
          <cell r="BB20">
            <v>38260</v>
          </cell>
          <cell r="BC20">
            <v>38352</v>
          </cell>
          <cell r="BD20">
            <v>38352</v>
          </cell>
          <cell r="BE20">
            <v>38352</v>
          </cell>
          <cell r="BF20">
            <v>37986</v>
          </cell>
          <cell r="BG20">
            <v>38352</v>
          </cell>
          <cell r="BH20" t="e">
            <v>#N/A</v>
          </cell>
          <cell r="BI20">
            <v>38352</v>
          </cell>
          <cell r="BJ20" t="e">
            <v>#N/A</v>
          </cell>
          <cell r="BK20">
            <v>38352</v>
          </cell>
          <cell r="BL20" t="e">
            <v>#N/A</v>
          </cell>
          <cell r="BM20">
            <v>38352</v>
          </cell>
          <cell r="BN20">
            <v>38352</v>
          </cell>
          <cell r="BO20">
            <v>38352</v>
          </cell>
          <cell r="BP20">
            <v>37986</v>
          </cell>
          <cell r="BQ20">
            <v>37986</v>
          </cell>
          <cell r="BR20">
            <v>38352</v>
          </cell>
          <cell r="BS20">
            <v>38352</v>
          </cell>
          <cell r="BT20">
            <v>38352</v>
          </cell>
          <cell r="BU20">
            <v>38352</v>
          </cell>
          <cell r="BV20">
            <v>38352</v>
          </cell>
          <cell r="BW20">
            <v>38107</v>
          </cell>
          <cell r="BX20">
            <v>37986</v>
          </cell>
          <cell r="BY20">
            <v>38352</v>
          </cell>
          <cell r="BZ20">
            <v>38352</v>
          </cell>
          <cell r="CA20">
            <v>38352</v>
          </cell>
          <cell r="CB20">
            <v>38352</v>
          </cell>
          <cell r="CC20">
            <v>38291</v>
          </cell>
          <cell r="CD20" t="e">
            <v>#N/A</v>
          </cell>
          <cell r="CE20" t="e">
            <v>#N/A</v>
          </cell>
          <cell r="CF20">
            <v>38352</v>
          </cell>
          <cell r="CG20" t="e">
            <v>#N/A</v>
          </cell>
          <cell r="CH20">
            <v>38352</v>
          </cell>
          <cell r="CI20">
            <v>38352</v>
          </cell>
          <cell r="CJ20">
            <v>38352</v>
          </cell>
          <cell r="CK20">
            <v>38352</v>
          </cell>
          <cell r="CL20" t="e">
            <v>#N/A</v>
          </cell>
          <cell r="CM20">
            <v>38352</v>
          </cell>
          <cell r="CN20">
            <v>38352</v>
          </cell>
          <cell r="CO20">
            <v>38352</v>
          </cell>
          <cell r="CP20">
            <v>38352</v>
          </cell>
          <cell r="CQ20">
            <v>38077</v>
          </cell>
        </row>
        <row r="21">
          <cell r="E21">
            <v>38717</v>
          </cell>
          <cell r="F21" t="e">
            <v>#N/A</v>
          </cell>
          <cell r="G21">
            <v>38625</v>
          </cell>
          <cell r="H21" t="e">
            <v>#N/A</v>
          </cell>
          <cell r="I21">
            <v>38717</v>
          </cell>
          <cell r="J21">
            <v>38717</v>
          </cell>
          <cell r="K21">
            <v>38717</v>
          </cell>
          <cell r="L21">
            <v>38717</v>
          </cell>
          <cell r="M21">
            <v>38717</v>
          </cell>
          <cell r="N21">
            <v>38717</v>
          </cell>
          <cell r="O21" t="e">
            <v>#N/A</v>
          </cell>
          <cell r="P21">
            <v>38717</v>
          </cell>
          <cell r="Q21" t="e">
            <v>#N/A</v>
          </cell>
          <cell r="R21">
            <v>38717</v>
          </cell>
          <cell r="S21">
            <v>38717</v>
          </cell>
          <cell r="T21">
            <v>38717</v>
          </cell>
          <cell r="U21">
            <v>38625</v>
          </cell>
          <cell r="V21">
            <v>38717</v>
          </cell>
          <cell r="W21">
            <v>38656</v>
          </cell>
          <cell r="X21">
            <v>38717</v>
          </cell>
          <cell r="Y21">
            <v>38717</v>
          </cell>
          <cell r="Z21">
            <v>38717</v>
          </cell>
          <cell r="AA21">
            <v>38533</v>
          </cell>
          <cell r="AB21">
            <v>38717</v>
          </cell>
          <cell r="AC21">
            <v>38717</v>
          </cell>
          <cell r="AD21" t="e">
            <v>#N/A</v>
          </cell>
          <cell r="AE21">
            <v>38717</v>
          </cell>
          <cell r="AF21">
            <v>38472</v>
          </cell>
          <cell r="AG21">
            <v>38717</v>
          </cell>
          <cell r="AH21" t="e">
            <v>#N/A</v>
          </cell>
          <cell r="AI21">
            <v>38717</v>
          </cell>
          <cell r="AJ21">
            <v>38717</v>
          </cell>
          <cell r="AK21" t="e">
            <v>#N/A</v>
          </cell>
          <cell r="AL21">
            <v>38717</v>
          </cell>
          <cell r="AM21">
            <v>38717</v>
          </cell>
          <cell r="AN21">
            <v>38717</v>
          </cell>
          <cell r="AO21">
            <v>38717</v>
          </cell>
          <cell r="AP21">
            <v>38717</v>
          </cell>
          <cell r="AQ21">
            <v>38717</v>
          </cell>
          <cell r="AR21">
            <v>38656</v>
          </cell>
          <cell r="AS21">
            <v>38717</v>
          </cell>
          <cell r="AT21">
            <v>38717</v>
          </cell>
          <cell r="AU21">
            <v>38717</v>
          </cell>
          <cell r="AV21">
            <v>38625</v>
          </cell>
          <cell r="AW21">
            <v>38717</v>
          </cell>
          <cell r="AX21">
            <v>38717</v>
          </cell>
          <cell r="AY21">
            <v>38717</v>
          </cell>
          <cell r="AZ21">
            <v>38717</v>
          </cell>
          <cell r="BA21">
            <v>38717</v>
          </cell>
          <cell r="BB21">
            <v>38625</v>
          </cell>
          <cell r="BC21">
            <v>38717</v>
          </cell>
          <cell r="BD21">
            <v>38717</v>
          </cell>
          <cell r="BE21">
            <v>38717</v>
          </cell>
          <cell r="BF21">
            <v>38352</v>
          </cell>
          <cell r="BG21">
            <v>38717</v>
          </cell>
          <cell r="BH21" t="e">
            <v>#N/A</v>
          </cell>
          <cell r="BI21">
            <v>38717</v>
          </cell>
          <cell r="BJ21" t="e">
            <v>#N/A</v>
          </cell>
          <cell r="BK21">
            <v>38717</v>
          </cell>
          <cell r="BL21" t="e">
            <v>#N/A</v>
          </cell>
          <cell r="BM21">
            <v>38717</v>
          </cell>
          <cell r="BN21">
            <v>38717</v>
          </cell>
          <cell r="BO21">
            <v>38717</v>
          </cell>
          <cell r="BP21">
            <v>38352</v>
          </cell>
          <cell r="BQ21">
            <v>38352</v>
          </cell>
          <cell r="BR21">
            <v>38717</v>
          </cell>
          <cell r="BS21">
            <v>38717</v>
          </cell>
          <cell r="BT21">
            <v>38717</v>
          </cell>
          <cell r="BU21">
            <v>38717</v>
          </cell>
          <cell r="BV21">
            <v>38717</v>
          </cell>
          <cell r="BW21">
            <v>38472</v>
          </cell>
          <cell r="BX21">
            <v>38352</v>
          </cell>
          <cell r="BY21">
            <v>38717</v>
          </cell>
          <cell r="BZ21">
            <v>38717</v>
          </cell>
          <cell r="CA21">
            <v>38717</v>
          </cell>
          <cell r="CB21">
            <v>38717</v>
          </cell>
          <cell r="CC21">
            <v>38656</v>
          </cell>
          <cell r="CD21" t="e">
            <v>#N/A</v>
          </cell>
          <cell r="CE21" t="e">
            <v>#N/A</v>
          </cell>
          <cell r="CF21">
            <v>38717</v>
          </cell>
          <cell r="CG21" t="e">
            <v>#N/A</v>
          </cell>
          <cell r="CH21">
            <v>38717</v>
          </cell>
          <cell r="CI21">
            <v>38717</v>
          </cell>
          <cell r="CJ21">
            <v>38717</v>
          </cell>
          <cell r="CK21">
            <v>38717</v>
          </cell>
          <cell r="CL21" t="e">
            <v>#N/A</v>
          </cell>
          <cell r="CM21">
            <v>38717</v>
          </cell>
          <cell r="CN21">
            <v>38717</v>
          </cell>
          <cell r="CO21">
            <v>38717</v>
          </cell>
          <cell r="CP21">
            <v>38717</v>
          </cell>
          <cell r="CQ21">
            <v>38442</v>
          </cell>
        </row>
        <row r="22">
          <cell r="E22">
            <v>39082</v>
          </cell>
          <cell r="F22" t="e">
            <v>#N/A</v>
          </cell>
          <cell r="G22" t="e">
            <v>#N/A</v>
          </cell>
          <cell r="H22" t="e">
            <v>#N/A</v>
          </cell>
          <cell r="I22">
            <v>39082</v>
          </cell>
          <cell r="J22" t="e">
            <v>#N/A</v>
          </cell>
          <cell r="K22">
            <v>39082</v>
          </cell>
          <cell r="L22">
            <v>39082</v>
          </cell>
          <cell r="M22">
            <v>39082</v>
          </cell>
          <cell r="N22">
            <v>39082</v>
          </cell>
          <cell r="O22" t="e">
            <v>#N/A</v>
          </cell>
          <cell r="P22" t="e">
            <v>#N/A</v>
          </cell>
          <cell r="Q22" t="e">
            <v>#N/A</v>
          </cell>
          <cell r="R22" t="e">
            <v>#N/A</v>
          </cell>
          <cell r="S22" t="e">
            <v>#N/A</v>
          </cell>
          <cell r="T22">
            <v>39082</v>
          </cell>
          <cell r="U22" t="e">
            <v>#N/A</v>
          </cell>
          <cell r="V22">
            <v>39082</v>
          </cell>
          <cell r="W22">
            <v>39021</v>
          </cell>
          <cell r="X22">
            <v>39082</v>
          </cell>
          <cell r="Y22">
            <v>39082</v>
          </cell>
          <cell r="Z22" t="e">
            <v>#N/A</v>
          </cell>
          <cell r="AA22">
            <v>38898</v>
          </cell>
          <cell r="AB22">
            <v>39082</v>
          </cell>
          <cell r="AC22">
            <v>39082</v>
          </cell>
          <cell r="AD22" t="e">
            <v>#N/A</v>
          </cell>
          <cell r="AE22">
            <v>39082</v>
          </cell>
          <cell r="AF22">
            <v>38837</v>
          </cell>
          <cell r="AG22">
            <v>39082</v>
          </cell>
          <cell r="AH22" t="e">
            <v>#N/A</v>
          </cell>
          <cell r="AI22">
            <v>39082</v>
          </cell>
          <cell r="AJ22">
            <v>39082</v>
          </cell>
          <cell r="AK22" t="e">
            <v>#N/A</v>
          </cell>
          <cell r="AL22">
            <v>39082</v>
          </cell>
          <cell r="AM22">
            <v>39082</v>
          </cell>
          <cell r="AN22">
            <v>39082</v>
          </cell>
          <cell r="AO22">
            <v>39082</v>
          </cell>
          <cell r="AP22">
            <v>39082</v>
          </cell>
          <cell r="AQ22">
            <v>39082</v>
          </cell>
          <cell r="AR22" t="e">
            <v>#N/A</v>
          </cell>
          <cell r="AS22">
            <v>39082</v>
          </cell>
          <cell r="AT22" t="e">
            <v>#N/A</v>
          </cell>
          <cell r="AU22">
            <v>39082</v>
          </cell>
          <cell r="AV22">
            <v>38990</v>
          </cell>
          <cell r="AW22">
            <v>39082</v>
          </cell>
          <cell r="AX22">
            <v>39082</v>
          </cell>
          <cell r="AY22">
            <v>39082</v>
          </cell>
          <cell r="AZ22">
            <v>39082</v>
          </cell>
          <cell r="BA22">
            <v>39082</v>
          </cell>
          <cell r="BB22">
            <v>38990</v>
          </cell>
          <cell r="BC22">
            <v>39082</v>
          </cell>
          <cell r="BD22">
            <v>39082</v>
          </cell>
          <cell r="BE22">
            <v>39082</v>
          </cell>
          <cell r="BF22">
            <v>38717</v>
          </cell>
          <cell r="BG22">
            <v>39082</v>
          </cell>
          <cell r="BH22" t="e">
            <v>#N/A</v>
          </cell>
          <cell r="BI22">
            <v>39082</v>
          </cell>
          <cell r="BJ22" t="e">
            <v>#N/A</v>
          </cell>
          <cell r="BK22">
            <v>39082</v>
          </cell>
          <cell r="BL22" t="e">
            <v>#N/A</v>
          </cell>
          <cell r="BM22">
            <v>39082</v>
          </cell>
          <cell r="BN22">
            <v>39082</v>
          </cell>
          <cell r="BO22" t="e">
            <v>#N/A</v>
          </cell>
          <cell r="BP22">
            <v>38717</v>
          </cell>
          <cell r="BQ22">
            <v>38717</v>
          </cell>
          <cell r="BR22">
            <v>39082</v>
          </cell>
          <cell r="BS22">
            <v>39082</v>
          </cell>
          <cell r="BT22">
            <v>39082</v>
          </cell>
          <cell r="BU22">
            <v>39082</v>
          </cell>
          <cell r="BV22" t="e">
            <v>#N/A</v>
          </cell>
          <cell r="BW22">
            <v>38837</v>
          </cell>
          <cell r="BX22">
            <v>38717</v>
          </cell>
          <cell r="BY22">
            <v>39082</v>
          </cell>
          <cell r="BZ22" t="e">
            <v>#N/A</v>
          </cell>
          <cell r="CA22">
            <v>39082</v>
          </cell>
          <cell r="CB22" t="e">
            <v>#N/A</v>
          </cell>
          <cell r="CC22" t="e">
            <v>#N/A</v>
          </cell>
          <cell r="CD22" t="e">
            <v>#N/A</v>
          </cell>
          <cell r="CE22" t="e">
            <v>#N/A</v>
          </cell>
          <cell r="CF22">
            <v>39082</v>
          </cell>
          <cell r="CG22" t="e">
            <v>#N/A</v>
          </cell>
          <cell r="CH22" t="e">
            <v>#N/A</v>
          </cell>
          <cell r="CI22" t="e">
            <v>#N/A</v>
          </cell>
          <cell r="CJ22" t="e">
            <v>#N/A</v>
          </cell>
          <cell r="CK22">
            <v>39082</v>
          </cell>
          <cell r="CL22" t="e">
            <v>#N/A</v>
          </cell>
          <cell r="CM22">
            <v>39082</v>
          </cell>
          <cell r="CN22">
            <v>39082</v>
          </cell>
          <cell r="CO22">
            <v>39082</v>
          </cell>
          <cell r="CP22">
            <v>39082</v>
          </cell>
          <cell r="CQ22">
            <v>38807</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ow r="7">
          <cell r="E7" t="str">
            <v>Local</v>
          </cell>
          <cell r="F7" t="str">
            <v>Price</v>
          </cell>
          <cell r="G7" t="str">
            <v>52 w.</v>
          </cell>
          <cell r="H7" t="str">
            <v>Market</v>
          </cell>
          <cell r="I7" t="str">
            <v>FV</v>
          </cell>
          <cell r="J7" t="str">
            <v>FV/Sales</v>
          </cell>
          <cell r="M7" t="str">
            <v>EBITDA margin</v>
          </cell>
          <cell r="P7" t="str">
            <v>FV/EBITDA</v>
          </cell>
          <cell r="S7" t="str">
            <v>EBIT margin</v>
          </cell>
          <cell r="V7" t="str">
            <v>FV/EBIT</v>
          </cell>
          <cell r="Y7" t="str">
            <v>P/E</v>
          </cell>
        </row>
        <row r="8">
          <cell r="D8" t="str">
            <v>Company</v>
          </cell>
          <cell r="E8" t="str">
            <v>curr.</v>
          </cell>
          <cell r="F8" t="str">
            <v>€mm</v>
          </cell>
          <cell r="G8" t="str">
            <v>high %</v>
          </cell>
          <cell r="H8" t="str">
            <v>cap (€mm)</v>
          </cell>
          <cell r="I8" t="str">
            <v>(€mm)</v>
          </cell>
          <cell r="J8">
            <v>2003</v>
          </cell>
          <cell r="K8" t="str">
            <v>2004E</v>
          </cell>
          <cell r="L8" t="str">
            <v>2005E</v>
          </cell>
          <cell r="M8">
            <v>2003</v>
          </cell>
          <cell r="N8" t="str">
            <v>2004E</v>
          </cell>
          <cell r="O8" t="str">
            <v>2005E</v>
          </cell>
          <cell r="P8">
            <v>2003</v>
          </cell>
          <cell r="Q8" t="str">
            <v>2004E</v>
          </cell>
          <cell r="R8" t="str">
            <v>2005E</v>
          </cell>
          <cell r="S8">
            <v>2003</v>
          </cell>
          <cell r="T8" t="str">
            <v>2004E</v>
          </cell>
          <cell r="U8" t="str">
            <v>2005E</v>
          </cell>
          <cell r="V8">
            <v>2003</v>
          </cell>
          <cell r="W8" t="str">
            <v>2004E</v>
          </cell>
          <cell r="X8" t="str">
            <v>2005E</v>
          </cell>
          <cell r="Y8">
            <v>2003</v>
          </cell>
          <cell r="Z8" t="str">
            <v>2004E</v>
          </cell>
          <cell r="AA8" t="str">
            <v>2005E</v>
          </cell>
        </row>
        <row r="10">
          <cell r="D10" t="str">
            <v>North America</v>
          </cell>
        </row>
        <row r="11">
          <cell r="D11" t="str">
            <v>Abitibi</v>
          </cell>
          <cell r="E11" t="str">
            <v>CAD</v>
          </cell>
          <cell r="F11">
            <v>6.1840214879130491</v>
          </cell>
          <cell r="G11">
            <v>0.90328467153284664</v>
          </cell>
          <cell r="H11">
            <v>2721.6002248735085</v>
          </cell>
          <cell r="I11">
            <v>5889.8181023174457</v>
          </cell>
          <cell r="J11">
            <v>1.9701232344337651</v>
          </cell>
          <cell r="K11">
            <v>1.9493507959479015</v>
          </cell>
          <cell r="L11">
            <v>1.8122256006150297</v>
          </cell>
          <cell r="M11">
            <v>7.9607187630589216E-2</v>
          </cell>
          <cell r="N11">
            <v>0.18743022534628903</v>
          </cell>
          <cell r="O11">
            <v>0.28081875840861042</v>
          </cell>
          <cell r="P11">
            <v>24.748057217847769</v>
          </cell>
          <cell r="Q11">
            <v>10.400407897639532</v>
          </cell>
          <cell r="R11">
            <v>6.4533637670248449</v>
          </cell>
          <cell r="S11">
            <v>-6.7279565399080657E-2</v>
          </cell>
          <cell r="T11">
            <v>4.2092205912755837E-2</v>
          </cell>
          <cell r="U11">
            <v>0.14570440130693832</v>
          </cell>
          <cell r="V11" t="str">
            <v>N/M</v>
          </cell>
          <cell r="W11" t="str">
            <v>N/M</v>
          </cell>
          <cell r="X11">
            <v>12.437686057248383</v>
          </cell>
          <cell r="Y11" t="str">
            <v>N/M</v>
          </cell>
          <cell r="Z11" t="str">
            <v>N/M</v>
          </cell>
          <cell r="AA11">
            <v>16.379736090225563</v>
          </cell>
        </row>
        <row r="12">
          <cell r="D12" t="str">
            <v>Boise Cascade</v>
          </cell>
          <cell r="E12" t="str">
            <v>USD</v>
          </cell>
          <cell r="F12">
            <v>30.037149893559288</v>
          </cell>
          <cell r="G12">
            <v>1</v>
          </cell>
          <cell r="H12">
            <v>2653.5340535626324</v>
          </cell>
          <cell r="I12">
            <v>4617.0236390699993</v>
          </cell>
          <cell r="J12">
            <v>0.67076224255133332</v>
          </cell>
          <cell r="K12">
            <v>0.41060967897097028</v>
          </cell>
          <cell r="L12">
            <v>0.39424734574137432</v>
          </cell>
          <cell r="M12">
            <v>5.8717420043419725E-2</v>
          </cell>
          <cell r="N12">
            <v>5.5237953819882696E-2</v>
          </cell>
          <cell r="O12">
            <v>6.3515825491873401E-2</v>
          </cell>
          <cell r="P12">
            <v>11.423564626227197</v>
          </cell>
          <cell r="Q12">
            <v>7.4334701156720415</v>
          </cell>
          <cell r="R12">
            <v>6.2070726891806949</v>
          </cell>
          <cell r="S12">
            <v>2.132163345502177E-2</v>
          </cell>
          <cell r="T12">
            <v>2.2570346722102605E-2</v>
          </cell>
          <cell r="U12">
            <v>3.2149985742800112E-2</v>
          </cell>
          <cell r="V12">
            <v>31.45923336344347</v>
          </cell>
          <cell r="W12">
            <v>18.192440019934207</v>
          </cell>
          <cell r="X12">
            <v>12.262753361552104</v>
          </cell>
          <cell r="Y12" t="str">
            <v>N/M</v>
          </cell>
          <cell r="Z12">
            <v>23.693212765957444</v>
          </cell>
          <cell r="AA12">
            <v>11.305390862944162</v>
          </cell>
        </row>
        <row r="13">
          <cell r="D13" t="str">
            <v>Bowater</v>
          </cell>
          <cell r="E13" t="str">
            <v>USD</v>
          </cell>
          <cell r="F13">
            <v>36.248278165045704</v>
          </cell>
          <cell r="G13">
            <v>0.90874843030556718</v>
          </cell>
          <cell r="H13">
            <v>2013.8941778686815</v>
          </cell>
          <cell r="I13">
            <v>4147.8842434027638</v>
          </cell>
          <cell r="J13">
            <v>1.8259989492686515</v>
          </cell>
          <cell r="K13">
            <v>1.5698398549636652</v>
          </cell>
          <cell r="L13">
            <v>1.3534576793680198</v>
          </cell>
          <cell r="M13">
            <v>4.1933112826166852E-2</v>
          </cell>
          <cell r="N13">
            <v>0.17061611374407584</v>
          </cell>
          <cell r="O13">
            <v>0.24897847997820757</v>
          </cell>
          <cell r="P13" t="str">
            <v>N/M</v>
          </cell>
          <cell r="Q13">
            <v>9.201005816592593</v>
          </cell>
          <cell r="R13">
            <v>5.4360428238074405</v>
          </cell>
          <cell r="S13">
            <v>-8.2653436236677688E-2</v>
          </cell>
          <cell r="T13">
            <v>6.350710900473934E-2</v>
          </cell>
          <cell r="U13">
            <v>0.15853990738218468</v>
          </cell>
          <cell r="V13" t="str">
            <v>N/M</v>
          </cell>
          <cell r="W13">
            <v>24.719120104278609</v>
          </cell>
          <cell r="X13">
            <v>8.5370157061168399</v>
          </cell>
          <cell r="Y13" t="str">
            <v>N/M</v>
          </cell>
          <cell r="Z13" t="str">
            <v>N/M</v>
          </cell>
          <cell r="AA13">
            <v>9.1376634127272727</v>
          </cell>
        </row>
        <row r="14">
          <cell r="D14" t="str">
            <v>Domtar</v>
          </cell>
          <cell r="E14" t="str">
            <v>CAD</v>
          </cell>
          <cell r="F14">
            <v>10.306702479855081</v>
          </cell>
          <cell r="G14">
            <v>0.9821428571428571</v>
          </cell>
          <cell r="H14">
            <v>2367.9466663002058</v>
          </cell>
          <cell r="I14">
            <v>3659.0953951402334</v>
          </cell>
          <cell r="J14">
            <v>1.1998864846538304</v>
          </cell>
          <cell r="K14">
            <v>1.2540881648640547</v>
          </cell>
          <cell r="L14">
            <v>1.1506277387703792</v>
          </cell>
          <cell r="M14">
            <v>0.11102007374027038</v>
          </cell>
          <cell r="N14">
            <v>0.11539284949689574</v>
          </cell>
          <cell r="O14">
            <v>0.15497937536829701</v>
          </cell>
          <cell r="P14">
            <v>10.807833612693727</v>
          </cell>
          <cell r="Q14">
            <v>10.867988530760668</v>
          </cell>
          <cell r="R14">
            <v>7.4243926718377695</v>
          </cell>
          <cell r="S14">
            <v>2.7652601392871772E-2</v>
          </cell>
          <cell r="T14">
            <v>2.8259473346178548E-2</v>
          </cell>
          <cell r="U14">
            <v>7.5034374386171679E-2</v>
          </cell>
          <cell r="V14" t="str">
            <v>N/M</v>
          </cell>
          <cell r="W14" t="str">
            <v>N/M</v>
          </cell>
          <cell r="X14">
            <v>15.33467491643979</v>
          </cell>
          <cell r="Y14" t="str">
            <v>N/M</v>
          </cell>
          <cell r="Z14" t="str">
            <v>N/M</v>
          </cell>
          <cell r="AA14">
            <v>20.760989010989011</v>
          </cell>
        </row>
        <row r="15">
          <cell r="D15" t="str">
            <v>Georgia Pacific</v>
          </cell>
          <cell r="E15" t="str">
            <v>USD</v>
          </cell>
          <cell r="F15">
            <v>28.743164836999622</v>
          </cell>
          <cell r="G15">
            <v>1</v>
          </cell>
          <cell r="H15">
            <v>7419.2129896230745</v>
          </cell>
          <cell r="I15">
            <v>16265.896631147471</v>
          </cell>
          <cell r="J15">
            <v>0.96194047295087626</v>
          </cell>
          <cell r="K15">
            <v>0.89078335297490052</v>
          </cell>
          <cell r="L15">
            <v>0.87964353406862295</v>
          </cell>
          <cell r="M15">
            <v>0.1102937546284868</v>
          </cell>
          <cell r="N15">
            <v>0.13445800758926529</v>
          </cell>
          <cell r="O15">
            <v>0.14695259593679458</v>
          </cell>
          <cell r="P15">
            <v>8.721622327493284</v>
          </cell>
          <cell r="Q15">
            <v>6.6249929546480786</v>
          </cell>
          <cell r="R15">
            <v>5.98589993229493</v>
          </cell>
          <cell r="S15">
            <v>5.8701555171562579E-2</v>
          </cell>
          <cell r="T15">
            <v>8.9699629680427925E-2</v>
          </cell>
          <cell r="U15">
            <v>0.10275395033860045</v>
          </cell>
          <cell r="V15">
            <v>16.386967434499578</v>
          </cell>
          <cell r="W15">
            <v>9.9307361262079503</v>
          </cell>
          <cell r="X15">
            <v>8.5606785059841819</v>
          </cell>
          <cell r="Y15">
            <v>30.547468085106381</v>
          </cell>
          <cell r="Z15">
            <v>11.076901028277636</v>
          </cell>
          <cell r="AA15">
            <v>8.5920528414755726</v>
          </cell>
        </row>
        <row r="16">
          <cell r="D16" t="str">
            <v>International Paper</v>
          </cell>
          <cell r="E16" t="str">
            <v>USD</v>
          </cell>
          <cell r="F16">
            <v>35.380055933547602</v>
          </cell>
          <cell r="G16">
            <v>0.94219653179190765</v>
          </cell>
          <cell r="H16">
            <v>17148.459171365364</v>
          </cell>
          <cell r="I16">
            <v>29649.189646800514</v>
          </cell>
          <cell r="J16">
            <v>1.4105120067683388</v>
          </cell>
          <cell r="K16">
            <v>1.3147964541100252</v>
          </cell>
          <cell r="L16">
            <v>1.237768160123375</v>
          </cell>
          <cell r="M16">
            <v>0.13682036617816434</v>
          </cell>
          <cell r="N16">
            <v>0.14549089293647269</v>
          </cell>
          <cell r="O16">
            <v>0.15878437249503363</v>
          </cell>
          <cell r="P16">
            <v>10.309225491558781</v>
          </cell>
          <cell r="Q16">
            <v>9.0369673838218834</v>
          </cell>
          <cell r="R16">
            <v>7.7952769575109748</v>
          </cell>
          <cell r="S16">
            <v>7.1527860518686204E-2</v>
          </cell>
          <cell r="T16">
            <v>8.4629053753887157E-2</v>
          </cell>
          <cell r="U16">
            <v>0.10148816784581605</v>
          </cell>
          <cell r="V16">
            <v>19.719756700955024</v>
          </cell>
          <cell r="W16">
            <v>15.535993796334209</v>
          </cell>
          <cell r="X16">
            <v>12.196181943138736</v>
          </cell>
          <cell r="Y16" t="str">
            <v>N/M</v>
          </cell>
          <cell r="Z16">
            <v>33.665041459369824</v>
          </cell>
          <cell r="AA16">
            <v>19.205316934720909</v>
          </cell>
        </row>
        <row r="17">
          <cell r="D17" t="str">
            <v>MeadWestvaco</v>
          </cell>
          <cell r="E17" t="str">
            <v>USD</v>
          </cell>
          <cell r="F17">
            <v>23.517134866636056</v>
          </cell>
          <cell r="G17">
            <v>0.9408817635270541</v>
          </cell>
          <cell r="H17">
            <v>5182.1717744291855</v>
          </cell>
          <cell r="I17">
            <v>8532.3408273156056</v>
          </cell>
          <cell r="J17">
            <v>1.3531662200450152</v>
          </cell>
          <cell r="K17">
            <v>1.2786768997873139</v>
          </cell>
          <cell r="L17">
            <v>1.2183173751341041</v>
          </cell>
          <cell r="M17">
            <v>0.11002250761286905</v>
          </cell>
          <cell r="N17">
            <v>0.12723633179031651</v>
          </cell>
          <cell r="O17">
            <v>0.14721659315770652</v>
          </cell>
          <cell r="P17">
            <v>12.298994536702766</v>
          </cell>
          <cell r="Q17">
            <v>10.049620904621435</v>
          </cell>
          <cell r="R17">
            <v>8.2756797246963565</v>
          </cell>
          <cell r="S17">
            <v>1.734410168145108E-2</v>
          </cell>
          <cell r="T17">
            <v>3.6531965469786064E-2</v>
          </cell>
          <cell r="U17">
            <v>6.0793896769579213E-2</v>
          </cell>
          <cell r="V17" t="str">
            <v>N/M</v>
          </cell>
          <cell r="W17">
            <v>35.001590616438357</v>
          </cell>
          <cell r="X17">
            <v>20.040126392156861</v>
          </cell>
          <cell r="Y17" t="str">
            <v>N/M</v>
          </cell>
          <cell r="Z17" t="str">
            <v>N/M</v>
          </cell>
          <cell r="AA17">
            <v>35.282924999999999</v>
          </cell>
        </row>
        <row r="18">
          <cell r="D18" t="str">
            <v>NorskeCanada</v>
          </cell>
          <cell r="E18" t="str">
            <v>CAD</v>
          </cell>
          <cell r="F18">
            <v>2.8733837216565679</v>
          </cell>
          <cell r="G18">
            <v>0.93877551020408145</v>
          </cell>
          <cell r="H18">
            <v>591.65844212630384</v>
          </cell>
          <cell r="I18">
            <v>1119.9862577300266</v>
          </cell>
          <cell r="J18">
            <v>1.1269553739786298</v>
          </cell>
          <cell r="K18">
            <v>1.1033759999999999</v>
          </cell>
          <cell r="L18">
            <v>1.0005502232142856</v>
          </cell>
          <cell r="M18">
            <v>4.9025769956002517E-2</v>
          </cell>
          <cell r="N18">
            <v>8.2461538461538461E-2</v>
          </cell>
          <cell r="O18">
            <v>0.16071428571428573</v>
          </cell>
          <cell r="P18">
            <v>22.986999999999998</v>
          </cell>
          <cell r="Q18">
            <v>13.380492537313431</v>
          </cell>
          <cell r="R18">
            <v>6.2256458333333331</v>
          </cell>
          <cell r="S18">
            <v>-7.039597737272156E-2</v>
          </cell>
          <cell r="T18">
            <v>-3.323076923076923E-2</v>
          </cell>
          <cell r="U18">
            <v>5.5803571428571432E-2</v>
          </cell>
          <cell r="V18" t="str">
            <v>N/M</v>
          </cell>
          <cell r="W18" t="str">
            <v>N/M</v>
          </cell>
          <cell r="X18">
            <v>17.929859999999998</v>
          </cell>
          <cell r="Y18" t="str">
            <v>N/M</v>
          </cell>
          <cell r="Z18" t="str">
            <v>N/M</v>
          </cell>
          <cell r="AA18">
            <v>47.35929999999999</v>
          </cell>
        </row>
        <row r="19">
          <cell r="D19" t="str">
            <v>Tembec</v>
          </cell>
          <cell r="E19" t="str">
            <v>CAD</v>
          </cell>
          <cell r="F19">
            <v>6.8399025548129169</v>
          </cell>
          <cell r="G19">
            <v>0.99545454545454537</v>
          </cell>
          <cell r="H19">
            <v>604.37561983884063</v>
          </cell>
          <cell r="I19">
            <v>1613.9952088200387</v>
          </cell>
          <cell r="J19">
            <v>0.88749580296592423</v>
          </cell>
          <cell r="K19">
            <v>0.83667760264872837</v>
          </cell>
          <cell r="L19" t="str">
            <v>N/M</v>
          </cell>
          <cell r="M19">
            <v>2.9821376068028309E-2</v>
          </cell>
          <cell r="N19">
            <v>5.7584804263076717E-2</v>
          </cell>
          <cell r="O19" t="str">
            <v>N/A</v>
          </cell>
          <cell r="P19">
            <v>31.07936338228604</v>
          </cell>
          <cell r="Q19">
            <v>17.367435039056129</v>
          </cell>
          <cell r="R19" t="str">
            <v>N/M</v>
          </cell>
          <cell r="S19">
            <v>-4.991501982283264E-2</v>
          </cell>
          <cell r="T19">
            <v>-2.0038708412321422E-2</v>
          </cell>
          <cell r="U19" t="str">
            <v>N/A</v>
          </cell>
          <cell r="V19" t="str">
            <v>N/M</v>
          </cell>
          <cell r="W19" t="str">
            <v>N/M</v>
          </cell>
          <cell r="X19" t="str">
            <v>N/M</v>
          </cell>
          <cell r="Y19" t="str">
            <v>N/M</v>
          </cell>
          <cell r="Z19" t="str">
            <v>N/M</v>
          </cell>
          <cell r="AA19" t="str">
            <v>N/M</v>
          </cell>
        </row>
        <row r="20">
          <cell r="D20" t="str">
            <v>Weyerhaeuser</v>
          </cell>
          <cell r="E20" t="str">
            <v>USD</v>
          </cell>
          <cell r="F20">
            <v>55.97528905956505</v>
          </cell>
          <cell r="G20">
            <v>1</v>
          </cell>
          <cell r="H20">
            <v>12468.673580540131</v>
          </cell>
          <cell r="I20">
            <v>22750.428391242636</v>
          </cell>
          <cell r="J20">
            <v>1.3732225068505919</v>
          </cell>
          <cell r="K20">
            <v>1.2922187229574658</v>
          </cell>
          <cell r="L20">
            <v>1.2622325450880034</v>
          </cell>
          <cell r="M20">
            <v>0.12527084908037289</v>
          </cell>
          <cell r="N20">
            <v>0.13258096638057756</v>
          </cell>
          <cell r="O20">
            <v>0.13784159333024548</v>
          </cell>
          <cell r="P20">
            <v>10.962027614018503</v>
          </cell>
          <cell r="Q20">
            <v>9.7466382862839751</v>
          </cell>
          <cell r="R20">
            <v>9.157123873807123</v>
          </cell>
          <cell r="S20">
            <v>5.885613504661124E-2</v>
          </cell>
          <cell r="T20">
            <v>7.4493811939873866E-2</v>
          </cell>
          <cell r="U20">
            <v>8.1102362204724415E-2</v>
          </cell>
          <cell r="V20">
            <v>23.331849870248284</v>
          </cell>
          <cell r="W20">
            <v>17.346658592266071</v>
          </cell>
          <cell r="X20">
            <v>15.563449827784121</v>
          </cell>
          <cell r="Y20" t="str">
            <v>N/M</v>
          </cell>
          <cell r="Z20">
            <v>27.339575645756454</v>
          </cell>
          <cell r="AA20">
            <v>22.282781954887216</v>
          </cell>
        </row>
        <row r="22">
          <cell r="D22" t="str">
            <v>Average North America</v>
          </cell>
          <cell r="J22">
            <v>1.2011044511147988</v>
          </cell>
          <cell r="K22">
            <v>1.1056740812530139</v>
          </cell>
          <cell r="L22">
            <v>1.0621055751885204</v>
          </cell>
          <cell r="M22">
            <v>8.5880581125975644E-2</v>
          </cell>
          <cell r="N22">
            <v>0.11345105094245572</v>
          </cell>
          <cell r="O22">
            <v>0.15237289018405548</v>
          </cell>
          <cell r="P22">
            <v>14.823703948872534</v>
          </cell>
          <cell r="Q22">
            <v>10.412067952085582</v>
          </cell>
          <cell r="R22">
            <v>7.0633918133085771</v>
          </cell>
          <cell r="S22">
            <v>5.8266059815525271E-3</v>
          </cell>
          <cell r="T22">
            <v>3.8491323585989425E-2</v>
          </cell>
          <cell r="U22">
            <v>8.3458277012306001E-2</v>
          </cell>
          <cell r="V22">
            <v>22.724451842286591</v>
          </cell>
          <cell r="W22">
            <v>20.121089875909899</v>
          </cell>
          <cell r="X22">
            <v>13.803092581646581</v>
          </cell>
          <cell r="Y22">
            <v>30.547468085106381</v>
          </cell>
          <cell r="Z22">
            <v>23.94368272484034</v>
          </cell>
          <cell r="AA22">
            <v>21.740802502218017</v>
          </cell>
        </row>
        <row r="23">
          <cell r="D23" t="str">
            <v>Median North America</v>
          </cell>
          <cell r="J23">
            <v>1.1998864846538304</v>
          </cell>
          <cell r="K23">
            <v>1.2540881648640547</v>
          </cell>
          <cell r="L23">
            <v>1.1844725569522416</v>
          </cell>
          <cell r="M23">
            <v>0.11002250761286905</v>
          </cell>
          <cell r="N23">
            <v>0.12723633179031651</v>
          </cell>
          <cell r="O23">
            <v>0.15109798426300175</v>
          </cell>
          <cell r="P23">
            <v>11.19279612012285</v>
          </cell>
          <cell r="Q23">
            <v>9.7466382862839751</v>
          </cell>
          <cell r="R23">
            <v>6.8250192525855518</v>
          </cell>
          <cell r="S23">
            <v>2.132163345502177E-2</v>
          </cell>
          <cell r="T23">
            <v>3.6531965469786064E-2</v>
          </cell>
          <cell r="U23">
            <v>7.8068368295448054E-2</v>
          </cell>
          <cell r="V23">
            <v>21.525803285601654</v>
          </cell>
          <cell r="W23">
            <v>17.769549306100139</v>
          </cell>
          <cell r="X23">
            <v>13.798714138995948</v>
          </cell>
          <cell r="Y23">
            <v>30.547468085106381</v>
          </cell>
          <cell r="Z23">
            <v>25.516394205856948</v>
          </cell>
          <cell r="AA23">
            <v>19.98315297285496</v>
          </cell>
        </row>
        <row r="25">
          <cell r="D25" t="str">
            <v>Europe</v>
          </cell>
        </row>
        <row r="26">
          <cell r="D26" t="str">
            <v>Holmen</v>
          </cell>
          <cell r="E26" t="str">
            <v>SEK</v>
          </cell>
          <cell r="F26">
            <v>23.756334114313734</v>
          </cell>
          <cell r="G26">
            <v>0.80442804428044279</v>
          </cell>
          <cell r="H26">
            <v>1929.4351441181279</v>
          </cell>
          <cell r="I26">
            <v>2271.8314825914022</v>
          </cell>
          <cell r="J26">
            <v>1.3181247850278202</v>
          </cell>
          <cell r="K26">
            <v>1.3070508840125394</v>
          </cell>
          <cell r="L26">
            <v>1.2202201697395378</v>
          </cell>
          <cell r="M26">
            <v>0.22154779969650987</v>
          </cell>
          <cell r="N26">
            <v>0.18470219435736676</v>
          </cell>
          <cell r="O26">
            <v>0.21340357038337723</v>
          </cell>
          <cell r="P26">
            <v>5.9496180365296807</v>
          </cell>
          <cell r="Q26">
            <v>7.0765314324507811</v>
          </cell>
          <cell r="R26">
            <v>5.7178995063082834</v>
          </cell>
          <cell r="S26">
            <v>0.14782498735457764</v>
          </cell>
          <cell r="T26">
            <v>0.11122257053291536</v>
          </cell>
          <cell r="U26">
            <v>0.13947907521217442</v>
          </cell>
          <cell r="V26">
            <v>8.9167928143712594</v>
          </cell>
          <cell r="W26">
            <v>11.7516694475761</v>
          </cell>
          <cell r="X26">
            <v>8.7484102391942944</v>
          </cell>
          <cell r="Y26">
            <v>8.6162133700895946</v>
          </cell>
          <cell r="Z26">
            <v>12.114462790697676</v>
          </cell>
          <cell r="AA26">
            <v>8.6579817174515235</v>
          </cell>
        </row>
        <row r="27">
          <cell r="D27" t="str">
            <v>M-real</v>
          </cell>
          <cell r="E27" t="str">
            <v>EUR</v>
          </cell>
          <cell r="F27">
            <v>7.9</v>
          </cell>
          <cell r="G27">
            <v>0.87875417130144606</v>
          </cell>
          <cell r="H27">
            <v>1406.8308125000001</v>
          </cell>
          <cell r="I27">
            <v>3691.1308125</v>
          </cell>
          <cell r="J27">
            <v>0.61069982503598552</v>
          </cell>
          <cell r="K27">
            <v>0.71811883511673158</v>
          </cell>
          <cell r="L27">
            <v>0.66941073857453759</v>
          </cell>
          <cell r="M27">
            <v>9.1791995499743539E-2</v>
          </cell>
          <cell r="N27">
            <v>7.4319066147859922E-2</v>
          </cell>
          <cell r="O27">
            <v>0.12005803409503082</v>
          </cell>
          <cell r="P27">
            <v>6.6530836562725311</v>
          </cell>
          <cell r="Q27">
            <v>9.6626461060209419</v>
          </cell>
          <cell r="R27">
            <v>5.5757263028700903</v>
          </cell>
          <cell r="S27">
            <v>1.2210254628480665E-2</v>
          </cell>
          <cell r="T27">
            <v>-7.7821011673151752E-3</v>
          </cell>
          <cell r="U27">
            <v>4.5520493289807763E-2</v>
          </cell>
          <cell r="V27" t="str">
            <v>N/M</v>
          </cell>
          <cell r="W27" t="str">
            <v>N/M</v>
          </cell>
          <cell r="X27">
            <v>14.705700448207171</v>
          </cell>
          <cell r="Y27" t="str">
            <v>N/M</v>
          </cell>
          <cell r="Z27" t="str">
            <v>N/M</v>
          </cell>
          <cell r="AA27">
            <v>11.049069730392157</v>
          </cell>
        </row>
        <row r="28">
          <cell r="D28" t="str">
            <v>Norske Skog</v>
          </cell>
          <cell r="E28" t="str">
            <v>NOK</v>
          </cell>
          <cell r="F28">
            <v>16.504018369690012</v>
          </cell>
          <cell r="G28">
            <v>0.94197952218430037</v>
          </cell>
          <cell r="H28">
            <v>2197.2954936854194</v>
          </cell>
          <cell r="I28">
            <v>4344.7313911213178</v>
          </cell>
          <cell r="J28">
            <v>1.5094277048362972</v>
          </cell>
          <cell r="K28">
            <v>1.343524630177515</v>
          </cell>
          <cell r="L28">
            <v>1.2574906888196609</v>
          </cell>
          <cell r="M28">
            <v>0.19469835466179158</v>
          </cell>
          <cell r="N28">
            <v>0.17625739644970415</v>
          </cell>
          <cell r="O28">
            <v>0.2181723779854621</v>
          </cell>
          <cell r="P28">
            <v>7.7526474605207003</v>
          </cell>
          <cell r="Q28">
            <v>7.6225148971884185</v>
          </cell>
          <cell r="R28">
            <v>5.7637483737902588</v>
          </cell>
          <cell r="S28">
            <v>5.8210071464184811E-2</v>
          </cell>
          <cell r="T28">
            <v>5.1849112426035501E-2</v>
          </cell>
          <cell r="U28">
            <v>0.10484596746278989</v>
          </cell>
          <cell r="V28">
            <v>25.930696645253391</v>
          </cell>
          <cell r="W28">
            <v>25.91220114122682</v>
          </cell>
          <cell r="X28">
            <v>11.993696269395841</v>
          </cell>
          <cell r="Y28" t="str">
            <v>N/M</v>
          </cell>
          <cell r="Z28" t="str">
            <v>N/M</v>
          </cell>
          <cell r="AA28">
            <v>11.891848543689321</v>
          </cell>
        </row>
        <row r="29">
          <cell r="D29" t="str">
            <v>Sappi</v>
          </cell>
          <cell r="E29" t="str">
            <v>USD</v>
          </cell>
          <cell r="F29">
            <v>11.487822118927511</v>
          </cell>
          <cell r="G29">
            <v>0.82906380996739637</v>
          </cell>
          <cell r="H29">
            <v>2629.5624830225079</v>
          </cell>
          <cell r="I29">
            <v>4043.762925481914</v>
          </cell>
          <cell r="J29">
            <v>1.0904966384257557</v>
          </cell>
          <cell r="K29">
            <v>0.95915762481755729</v>
          </cell>
          <cell r="L29">
            <v>0.88901361908779353</v>
          </cell>
          <cell r="M29">
            <v>0.15944345153930403</v>
          </cell>
          <cell r="N29">
            <v>0.16430923884123178</v>
          </cell>
          <cell r="O29">
            <v>0.17900853674391992</v>
          </cell>
          <cell r="P29">
            <v>6.8398474894337227</v>
          </cell>
          <cell r="Q29">
            <v>5.8611610259083848</v>
          </cell>
          <cell r="R29">
            <v>4.9670314225897201</v>
          </cell>
          <cell r="S29">
            <v>6.5303486216527484E-2</v>
          </cell>
          <cell r="T29">
            <v>6.8770946680499073E-2</v>
          </cell>
          <cell r="U29">
            <v>9.4775312146093776E-2</v>
          </cell>
          <cell r="V29">
            <v>16.684756305285809</v>
          </cell>
          <cell r="W29">
            <v>14.417902701467922</v>
          </cell>
          <cell r="X29">
            <v>9.4439333457141537</v>
          </cell>
          <cell r="Y29">
            <v>19.374899789612719</v>
          </cell>
          <cell r="Z29">
            <v>12.738416546007379</v>
          </cell>
          <cell r="AA29">
            <v>8.6270192432625361</v>
          </cell>
        </row>
        <row r="30">
          <cell r="D30" t="str">
            <v>SCA</v>
          </cell>
          <cell r="E30" t="str">
            <v>SEK</v>
          </cell>
          <cell r="F30">
            <v>33.672968996894241</v>
          </cell>
          <cell r="G30">
            <v>0.99516908212560384</v>
          </cell>
          <cell r="H30">
            <v>7914.056884433061</v>
          </cell>
          <cell r="I30">
            <v>10482.792241050507</v>
          </cell>
          <cell r="J30">
            <v>1.1272275305256743</v>
          </cell>
          <cell r="K30">
            <v>1.1236067302862882</v>
          </cell>
          <cell r="L30">
            <v>1.0691816585344165</v>
          </cell>
          <cell r="M30">
            <v>0.16837751060488879</v>
          </cell>
          <cell r="N30">
            <v>0.161517526543866</v>
          </cell>
          <cell r="O30">
            <v>0.17780173611497038</v>
          </cell>
          <cell r="P30">
            <v>6.6946442341151089</v>
          </cell>
          <cell r="Q30">
            <v>6.9565622649696266</v>
          </cell>
          <cell r="R30">
            <v>6.0133364380821401</v>
          </cell>
          <cell r="S30">
            <v>9.0897372799925005E-2</v>
          </cell>
          <cell r="T30">
            <v>7.9181899945101789E-2</v>
          </cell>
          <cell r="U30">
            <v>9.7887096953462788E-2</v>
          </cell>
          <cell r="V30">
            <v>12.401101327832924</v>
          </cell>
          <cell r="W30">
            <v>14.190196636672075</v>
          </cell>
          <cell r="X30">
            <v>10.922600545021005</v>
          </cell>
          <cell r="Y30">
            <v>14.310018325123151</v>
          </cell>
          <cell r="Z30">
            <v>13.228295628415299</v>
          </cell>
          <cell r="AA30">
            <v>10.668920669898634</v>
          </cell>
        </row>
        <row r="31">
          <cell r="D31" t="str">
            <v>Stora Enso</v>
          </cell>
          <cell r="E31" t="str">
            <v>EUR</v>
          </cell>
          <cell r="F31">
            <v>10.83</v>
          </cell>
          <cell r="G31">
            <v>0.88408163265306128</v>
          </cell>
          <cell r="H31">
            <v>9308.5138399999996</v>
          </cell>
          <cell r="I31">
            <v>14331.413840000001</v>
          </cell>
          <cell r="J31">
            <v>1.1774083010187315</v>
          </cell>
          <cell r="K31">
            <v>1.1313976347990844</v>
          </cell>
          <cell r="L31">
            <v>1.0107492658156429</v>
          </cell>
          <cell r="M31">
            <v>0.14155438711797569</v>
          </cell>
          <cell r="N31">
            <v>0.14423304649877636</v>
          </cell>
          <cell r="O31">
            <v>0.1532548134565202</v>
          </cell>
          <cell r="P31">
            <v>8.3177097156123043</v>
          </cell>
          <cell r="Q31">
            <v>7.8442330815544619</v>
          </cell>
          <cell r="R31">
            <v>6.5952203589507601</v>
          </cell>
          <cell r="S31">
            <v>4.4199802826158395E-2</v>
          </cell>
          <cell r="T31">
            <v>5.0288150311833896E-2</v>
          </cell>
          <cell r="U31">
            <v>6.9327879258057695E-2</v>
          </cell>
          <cell r="V31">
            <v>26.638315687732344</v>
          </cell>
          <cell r="W31">
            <v>22.498294882260598</v>
          </cell>
          <cell r="X31">
            <v>14.579261281790439</v>
          </cell>
          <cell r="Y31">
            <v>9.2160807421324549</v>
          </cell>
          <cell r="Z31">
            <v>6.0934894099378889</v>
          </cell>
          <cell r="AA31">
            <v>3.7516321032504778</v>
          </cell>
        </row>
        <row r="32">
          <cell r="D32" t="str">
            <v>UPM-Kymmene</v>
          </cell>
          <cell r="E32" t="str">
            <v>EUR</v>
          </cell>
          <cell r="F32">
            <v>15.61</v>
          </cell>
          <cell r="G32">
            <v>0.91877575044143622</v>
          </cell>
          <cell r="H32">
            <v>8173.068189999999</v>
          </cell>
          <cell r="I32">
            <v>12416.068189999998</v>
          </cell>
          <cell r="J32">
            <v>1.2480969229995977</v>
          </cell>
          <cell r="K32">
            <v>1.173430506568377</v>
          </cell>
          <cell r="L32">
            <v>1.0789075590893289</v>
          </cell>
          <cell r="M32">
            <v>0.15973059911540008</v>
          </cell>
          <cell r="N32">
            <v>0.12267271524430583</v>
          </cell>
          <cell r="O32">
            <v>0.15910670837678137</v>
          </cell>
          <cell r="P32">
            <v>7.8137622341095021</v>
          </cell>
          <cell r="Q32">
            <v>9.5655378967642513</v>
          </cell>
          <cell r="R32">
            <v>6.7810312342981964</v>
          </cell>
          <cell r="S32">
            <v>7.8809811017289913E-2</v>
          </cell>
          <cell r="T32">
            <v>6.5022209621018803E-2</v>
          </cell>
          <cell r="U32">
            <v>0.10610010427528675</v>
          </cell>
          <cell r="V32">
            <v>15.836821670918365</v>
          </cell>
          <cell r="W32">
            <v>18.046610741279068</v>
          </cell>
          <cell r="X32">
            <v>10.168770016380014</v>
          </cell>
          <cell r="Y32">
            <v>22.209424429347823</v>
          </cell>
          <cell r="Z32">
            <v>22.26994057220708</v>
          </cell>
          <cell r="AA32">
            <v>10.768205783926216</v>
          </cell>
        </row>
        <row r="34">
          <cell r="D34" t="str">
            <v>Average Europe</v>
          </cell>
          <cell r="J34">
            <v>1.1544973868385517</v>
          </cell>
          <cell r="K34">
            <v>1.1080409779682989</v>
          </cell>
          <cell r="L34">
            <v>1.0278533856658456</v>
          </cell>
          <cell r="M34">
            <v>0.16244915689080197</v>
          </cell>
          <cell r="N34">
            <v>0.14685874058330153</v>
          </cell>
          <cell r="O34">
            <v>0.17440082530800888</v>
          </cell>
          <cell r="P34">
            <v>7.145901832370507</v>
          </cell>
          <cell r="Q34">
            <v>7.7984552435509817</v>
          </cell>
          <cell r="R34">
            <v>5.916284805269922</v>
          </cell>
          <cell r="S34">
            <v>7.1065112329591978E-2</v>
          </cell>
          <cell r="T34">
            <v>5.9793255478584176E-2</v>
          </cell>
          <cell r="U34">
            <v>9.3990846942524714E-2</v>
          </cell>
          <cell r="V34">
            <v>17.734747408565685</v>
          </cell>
          <cell r="W34">
            <v>17.802812591747095</v>
          </cell>
          <cell r="X34">
            <v>11.508910306528989</v>
          </cell>
          <cell r="Y34">
            <v>14.745327331261148</v>
          </cell>
          <cell r="Z34">
            <v>13.288920989453064</v>
          </cell>
          <cell r="AA34">
            <v>9.3449539702672677</v>
          </cell>
        </row>
        <row r="35">
          <cell r="D35" t="str">
            <v>Median Europe</v>
          </cell>
          <cell r="J35">
            <v>1.1774083010187315</v>
          </cell>
          <cell r="K35">
            <v>1.1313976347990844</v>
          </cell>
          <cell r="L35">
            <v>1.0691816585344165</v>
          </cell>
          <cell r="M35">
            <v>0.15973059911540008</v>
          </cell>
          <cell r="N35">
            <v>0.161517526543866</v>
          </cell>
          <cell r="O35">
            <v>0.17780173611497038</v>
          </cell>
          <cell r="P35">
            <v>6.8398474894337227</v>
          </cell>
          <cell r="Q35">
            <v>7.6225148971884185</v>
          </cell>
          <cell r="R35">
            <v>5.7637483737902588</v>
          </cell>
          <cell r="S35">
            <v>6.5303486216527484E-2</v>
          </cell>
          <cell r="T35">
            <v>6.5022209621018803E-2</v>
          </cell>
          <cell r="U35">
            <v>9.7887096953462788E-2</v>
          </cell>
          <cell r="V35">
            <v>16.260788988102085</v>
          </cell>
          <cell r="W35">
            <v>16.232256721373496</v>
          </cell>
          <cell r="X35">
            <v>10.922600545021005</v>
          </cell>
          <cell r="Y35">
            <v>14.310018325123151</v>
          </cell>
          <cell r="Z35">
            <v>12.738416546007379</v>
          </cell>
          <cell r="AA35">
            <v>10.668920669898634</v>
          </cell>
        </row>
      </sheetData>
      <sheetData sheetId="98">
        <row r="8">
          <cell r="C8" t="str">
            <v>Abitibi</v>
          </cell>
          <cell r="F8">
            <v>10.400407897639532</v>
          </cell>
          <cell r="G8">
            <v>0.18743022534628903</v>
          </cell>
          <cell r="I8">
            <v>6.4533637670248449</v>
          </cell>
          <cell r="J8">
            <v>0.28081875840861042</v>
          </cell>
        </row>
        <row r="9">
          <cell r="C9" t="str">
            <v>Holmen</v>
          </cell>
          <cell r="F9">
            <v>7.0765314324507811</v>
          </cell>
          <cell r="G9">
            <v>0.18470219435736676</v>
          </cell>
          <cell r="I9">
            <v>5.7178995063082834</v>
          </cell>
          <cell r="J9">
            <v>0.21340357038337723</v>
          </cell>
        </row>
        <row r="10">
          <cell r="C10" t="str">
            <v>International Paper</v>
          </cell>
          <cell r="F10">
            <v>9.0369673838218834</v>
          </cell>
          <cell r="G10">
            <v>0.14549089293647269</v>
          </cell>
          <cell r="I10">
            <v>7.7952769575109748</v>
          </cell>
          <cell r="J10">
            <v>0.15878437249503363</v>
          </cell>
        </row>
        <row r="11">
          <cell r="C11" t="str">
            <v>MeadWestvaco</v>
          </cell>
          <cell r="F11">
            <v>10.049620904621435</v>
          </cell>
          <cell r="G11">
            <v>0.12723633179031651</v>
          </cell>
          <cell r="I11">
            <v>8.2756797246963565</v>
          </cell>
          <cell r="J11">
            <v>0.14721659315770652</v>
          </cell>
        </row>
        <row r="12">
          <cell r="C12" t="str">
            <v>M-real</v>
          </cell>
          <cell r="F12">
            <v>9.6626461060209419</v>
          </cell>
          <cell r="G12">
            <v>7.4319066147859922E-2</v>
          </cell>
          <cell r="I12">
            <v>5.5757263028700903</v>
          </cell>
          <cell r="J12">
            <v>0.12005803409503082</v>
          </cell>
        </row>
        <row r="13">
          <cell r="C13" t="str">
            <v>Norske Skog</v>
          </cell>
          <cell r="F13">
            <v>7.6225148971884185</v>
          </cell>
          <cell r="G13">
            <v>0.17625739644970415</v>
          </cell>
          <cell r="I13">
            <v>5.7637483737902588</v>
          </cell>
          <cell r="J13">
            <v>0.2181723779854621</v>
          </cell>
        </row>
        <row r="14">
          <cell r="C14" t="str">
            <v>SCA</v>
          </cell>
          <cell r="F14">
            <v>6.9565622649696266</v>
          </cell>
          <cell r="G14">
            <v>0.161517526543866</v>
          </cell>
          <cell r="I14">
            <v>6.0133364380821401</v>
          </cell>
          <cell r="J14">
            <v>0.17780173611497038</v>
          </cell>
        </row>
        <row r="15">
          <cell r="C15" t="str">
            <v>Stora Enso</v>
          </cell>
          <cell r="F15">
            <v>7.8442330815544619</v>
          </cell>
          <cell r="G15">
            <v>0.14423304649877636</v>
          </cell>
          <cell r="I15">
            <v>6.5952203589507601</v>
          </cell>
          <cell r="J15">
            <v>0.1532548134565202</v>
          </cell>
        </row>
        <row r="16">
          <cell r="C16" t="str">
            <v>UPM-Kymmene</v>
          </cell>
          <cell r="F16">
            <v>9.5655378967642513</v>
          </cell>
          <cell r="G16">
            <v>0.12267271524430583</v>
          </cell>
          <cell r="I16">
            <v>6.7810312342981964</v>
          </cell>
          <cell r="J16">
            <v>0.15910670837678137</v>
          </cell>
        </row>
        <row r="17">
          <cell r="C17" t="str">
            <v>Weyerhaeuser</v>
          </cell>
          <cell r="F17">
            <v>9.7466382862839751</v>
          </cell>
          <cell r="G17">
            <v>0.13258096638057756</v>
          </cell>
          <cell r="I17">
            <v>9.157123873807123</v>
          </cell>
          <cell r="J17">
            <v>0.13784159333024548</v>
          </cell>
        </row>
        <row r="29">
          <cell r="C29" t="str">
            <v>Abitibi</v>
          </cell>
          <cell r="F29">
            <v>2.8349081364829396</v>
          </cell>
          <cell r="G29">
            <v>10.400407897639532</v>
          </cell>
          <cell r="H29">
            <v>2721.6002248735085</v>
          </cell>
        </row>
        <row r="30">
          <cell r="C30" t="str">
            <v>Holmen</v>
          </cell>
          <cell r="F30">
            <v>4.0525114155251174E-2</v>
          </cell>
          <cell r="G30">
            <v>7.0765314324507811</v>
          </cell>
          <cell r="H30">
            <v>1929.4351441181279</v>
          </cell>
        </row>
        <row r="31">
          <cell r="C31" t="str">
            <v>International Paper</v>
          </cell>
          <cell r="F31">
            <v>0.32249637155297539</v>
          </cell>
          <cell r="G31">
            <v>9.0369673838218834</v>
          </cell>
          <cell r="H31">
            <v>17148.459171365364</v>
          </cell>
        </row>
        <row r="32">
          <cell r="C32" t="str">
            <v>MeadWestvaco</v>
          </cell>
          <cell r="F32">
            <v>0.48616125150421174</v>
          </cell>
          <cell r="G32">
            <v>10.049620904621435</v>
          </cell>
          <cell r="H32">
            <v>5182.1717744291855</v>
          </cell>
        </row>
        <row r="33">
          <cell r="C33" t="str">
            <v>M-real</v>
          </cell>
          <cell r="F33">
            <v>0.1932227829848594</v>
          </cell>
          <cell r="G33">
            <v>9.6626461060209419</v>
          </cell>
          <cell r="H33">
            <v>1406.8308125000001</v>
          </cell>
        </row>
        <row r="34">
          <cell r="C34" t="str">
            <v>Norske Skog</v>
          </cell>
          <cell r="F34">
            <v>0.34507042253521125</v>
          </cell>
          <cell r="G34">
            <v>7.6225148971884185</v>
          </cell>
          <cell r="H34">
            <v>2197.2954936854194</v>
          </cell>
        </row>
        <row r="35">
          <cell r="C35" t="str">
            <v>SCA</v>
          </cell>
          <cell r="F35">
            <v>0.11329946412415626</v>
          </cell>
          <cell r="G35">
            <v>6.9565622649696266</v>
          </cell>
          <cell r="H35">
            <v>7914.056884433061</v>
          </cell>
        </row>
        <row r="36">
          <cell r="C36" t="str">
            <v>Stora Enso</v>
          </cell>
          <cell r="F36">
            <v>0.26117237376668601</v>
          </cell>
          <cell r="G36">
            <v>7.8442330815544619</v>
          </cell>
          <cell r="H36">
            <v>9308.5138399999996</v>
          </cell>
        </row>
        <row r="37">
          <cell r="C37" t="str">
            <v>UPM-Kymmene</v>
          </cell>
          <cell r="F37">
            <v>0.15229704216488349</v>
          </cell>
          <cell r="G37">
            <v>9.5655378967642513</v>
          </cell>
          <cell r="H37">
            <v>8173.068189999999</v>
          </cell>
        </row>
        <row r="38">
          <cell r="C38" t="str">
            <v>Weyerhaeuser</v>
          </cell>
          <cell r="F38">
            <v>0.19710378117457772</v>
          </cell>
          <cell r="G38">
            <v>9.7466382862839751</v>
          </cell>
          <cell r="H38">
            <v>12468.673580540131</v>
          </cell>
        </row>
      </sheetData>
      <sheetData sheetId="9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dimension ref="A2:BP451"/>
  <sheetViews>
    <sheetView workbookViewId="0">
      <pane xSplit="6" ySplit="3" topLeftCell="BJ350" activePane="bottomRight" state="frozen"/>
      <selection pane="topRight" activeCell="G1" sqref="G1"/>
      <selection pane="bottomLeft" activeCell="A4" sqref="A4"/>
      <selection pane="bottomRight" activeCell="BP363" sqref="BP363"/>
    </sheetView>
  </sheetViews>
  <sheetFormatPr defaultColWidth="10.7109375" defaultRowHeight="14.25"/>
  <cols>
    <col min="1" max="1" width="5.7109375" style="26" customWidth="1"/>
    <col min="2" max="2" width="10.7109375" style="26" customWidth="1"/>
    <col min="3" max="3" width="40.42578125" style="27" customWidth="1"/>
    <col min="4" max="4" width="10.7109375" style="28" bestFit="1" customWidth="1"/>
    <col min="5" max="5" width="5.5703125" style="28" customWidth="1"/>
    <col min="6" max="6" width="5.5703125" style="28" bestFit="1" customWidth="1"/>
    <col min="7" max="7" width="10.7109375" style="6" customWidth="1"/>
    <col min="8" max="8" width="11.5703125" style="6" customWidth="1"/>
    <col min="9" max="18" width="10.7109375" style="6" customWidth="1"/>
    <col min="19" max="20" width="12.5703125" style="6" customWidth="1"/>
    <col min="21" max="31" width="10.7109375" style="6" customWidth="1"/>
    <col min="32" max="32" width="12.5703125" style="6" customWidth="1"/>
    <col min="33" max="55" width="10.7109375" style="6" customWidth="1"/>
    <col min="56" max="56" width="12.5703125" style="6" customWidth="1"/>
    <col min="57" max="60" width="10.7109375" style="6" customWidth="1"/>
    <col min="61" max="61" width="12.5703125" style="6" customWidth="1"/>
    <col min="62" max="62" width="11.5703125" style="6" customWidth="1"/>
    <col min="63" max="63" width="11" style="6" customWidth="1"/>
    <col min="64" max="64" width="14.140625" style="6" bestFit="1" customWidth="1"/>
    <col min="65" max="65" width="11.42578125" style="6" bestFit="1" customWidth="1"/>
    <col min="66" max="66" width="12.7109375" style="6" customWidth="1"/>
    <col min="67" max="67" width="10.7109375" style="6"/>
    <col min="68" max="68" width="18.7109375" style="6" bestFit="1" customWidth="1"/>
    <col min="69" max="16384" width="10.7109375" style="6"/>
  </cols>
  <sheetData>
    <row r="2" spans="1:68" ht="31.5" customHeight="1">
      <c r="A2" s="121" t="s">
        <v>0</v>
      </c>
      <c r="B2" s="121" t="s">
        <v>1</v>
      </c>
      <c r="C2" s="5" t="s">
        <v>2</v>
      </c>
      <c r="D2" s="121" t="s">
        <v>3</v>
      </c>
      <c r="E2" s="123" t="s">
        <v>4</v>
      </c>
      <c r="F2" s="123" t="s">
        <v>5</v>
      </c>
      <c r="G2" s="118" t="s">
        <v>6</v>
      </c>
      <c r="H2" s="119"/>
      <c r="I2" s="120"/>
      <c r="J2" s="118" t="s">
        <v>7</v>
      </c>
      <c r="K2" s="119"/>
      <c r="L2" s="120"/>
      <c r="M2" s="118" t="s">
        <v>8</v>
      </c>
      <c r="N2" s="119"/>
      <c r="O2" s="120"/>
      <c r="P2" s="118" t="s">
        <v>9</v>
      </c>
      <c r="Q2" s="119"/>
      <c r="R2" s="120"/>
      <c r="S2" s="118" t="s">
        <v>10</v>
      </c>
      <c r="T2" s="119"/>
      <c r="U2" s="120"/>
      <c r="V2" s="118" t="s">
        <v>11</v>
      </c>
      <c r="W2" s="119"/>
      <c r="X2" s="120"/>
      <c r="Y2" s="118" t="s">
        <v>12</v>
      </c>
      <c r="Z2" s="119"/>
      <c r="AA2" s="120"/>
      <c r="AB2" s="118" t="s">
        <v>13</v>
      </c>
      <c r="AC2" s="119"/>
      <c r="AD2" s="120"/>
      <c r="AE2" s="118" t="s">
        <v>14</v>
      </c>
      <c r="AF2" s="119"/>
      <c r="AG2" s="120"/>
      <c r="AH2" s="118" t="s">
        <v>15</v>
      </c>
      <c r="AI2" s="119"/>
      <c r="AJ2" s="120"/>
      <c r="AK2" s="118" t="s">
        <v>16</v>
      </c>
      <c r="AL2" s="119"/>
      <c r="AM2" s="120"/>
      <c r="AN2" s="118" t="s">
        <v>17</v>
      </c>
      <c r="AO2" s="119"/>
      <c r="AP2" s="120"/>
      <c r="AQ2" s="118" t="s">
        <v>18</v>
      </c>
      <c r="AR2" s="119"/>
      <c r="AS2" s="120"/>
      <c r="AT2" s="118" t="s">
        <v>19</v>
      </c>
      <c r="AU2" s="119"/>
      <c r="AV2" s="120"/>
      <c r="AW2" s="118" t="s">
        <v>20</v>
      </c>
      <c r="AX2" s="119"/>
      <c r="AY2" s="120"/>
      <c r="AZ2" s="118" t="s">
        <v>21</v>
      </c>
      <c r="BA2" s="119"/>
      <c r="BB2" s="120"/>
      <c r="BC2" s="118" t="s">
        <v>22</v>
      </c>
      <c r="BD2" s="119"/>
      <c r="BE2" s="120"/>
      <c r="BF2" s="118" t="s">
        <v>23</v>
      </c>
      <c r="BG2" s="119"/>
      <c r="BH2" s="120"/>
      <c r="BI2" s="118" t="s">
        <v>24</v>
      </c>
      <c r="BJ2" s="119"/>
      <c r="BK2" s="120"/>
      <c r="BL2" s="118" t="s">
        <v>25</v>
      </c>
      <c r="BM2" s="119"/>
      <c r="BN2" s="120"/>
      <c r="BO2" s="118" t="s">
        <v>26</v>
      </c>
      <c r="BP2" s="120"/>
    </row>
    <row r="3" spans="1:68" ht="47.25">
      <c r="A3" s="122"/>
      <c r="B3" s="122"/>
      <c r="C3" s="5" t="s">
        <v>27</v>
      </c>
      <c r="D3" s="122"/>
      <c r="E3" s="124"/>
      <c r="F3" s="124"/>
      <c r="G3" s="5" t="s">
        <v>28</v>
      </c>
      <c r="H3" s="5" t="s">
        <v>29</v>
      </c>
      <c r="I3" s="5" t="s">
        <v>30</v>
      </c>
      <c r="J3" s="5" t="s">
        <v>28</v>
      </c>
      <c r="K3" s="5" t="s">
        <v>29</v>
      </c>
      <c r="L3" s="5" t="s">
        <v>30</v>
      </c>
      <c r="M3" s="5" t="s">
        <v>28</v>
      </c>
      <c r="N3" s="5" t="s">
        <v>29</v>
      </c>
      <c r="O3" s="5" t="s">
        <v>30</v>
      </c>
      <c r="P3" s="5" t="s">
        <v>28</v>
      </c>
      <c r="Q3" s="5" t="s">
        <v>29</v>
      </c>
      <c r="R3" s="5" t="s">
        <v>30</v>
      </c>
      <c r="S3" s="5" t="s">
        <v>28</v>
      </c>
      <c r="T3" s="5" t="s">
        <v>29</v>
      </c>
      <c r="U3" s="5" t="s">
        <v>30</v>
      </c>
      <c r="V3" s="5" t="s">
        <v>28</v>
      </c>
      <c r="W3" s="5" t="s">
        <v>29</v>
      </c>
      <c r="X3" s="5" t="s">
        <v>30</v>
      </c>
      <c r="Y3" s="5" t="s">
        <v>28</v>
      </c>
      <c r="Z3" s="5" t="s">
        <v>29</v>
      </c>
      <c r="AA3" s="5" t="s">
        <v>30</v>
      </c>
      <c r="AB3" s="5" t="s">
        <v>28</v>
      </c>
      <c r="AC3" s="5" t="s">
        <v>29</v>
      </c>
      <c r="AD3" s="5" t="s">
        <v>30</v>
      </c>
      <c r="AE3" s="5" t="s">
        <v>28</v>
      </c>
      <c r="AF3" s="5" t="s">
        <v>29</v>
      </c>
      <c r="AG3" s="5" t="s">
        <v>30</v>
      </c>
      <c r="AH3" s="5" t="s">
        <v>28</v>
      </c>
      <c r="AI3" s="5" t="s">
        <v>29</v>
      </c>
      <c r="AJ3" s="5" t="s">
        <v>30</v>
      </c>
      <c r="AK3" s="5" t="s">
        <v>28</v>
      </c>
      <c r="AL3" s="5" t="s">
        <v>29</v>
      </c>
      <c r="AM3" s="5" t="s">
        <v>30</v>
      </c>
      <c r="AN3" s="5" t="s">
        <v>28</v>
      </c>
      <c r="AO3" s="5" t="s">
        <v>29</v>
      </c>
      <c r="AP3" s="5" t="s">
        <v>30</v>
      </c>
      <c r="AQ3" s="5" t="s">
        <v>28</v>
      </c>
      <c r="AR3" s="5" t="s">
        <v>29</v>
      </c>
      <c r="AS3" s="5" t="s">
        <v>30</v>
      </c>
      <c r="AT3" s="5" t="s">
        <v>28</v>
      </c>
      <c r="AU3" s="5" t="s">
        <v>29</v>
      </c>
      <c r="AV3" s="5" t="s">
        <v>30</v>
      </c>
      <c r="AW3" s="5" t="s">
        <v>28</v>
      </c>
      <c r="AX3" s="5" t="s">
        <v>29</v>
      </c>
      <c r="AY3" s="5" t="s">
        <v>30</v>
      </c>
      <c r="AZ3" s="5" t="s">
        <v>28</v>
      </c>
      <c r="BA3" s="5" t="s">
        <v>29</v>
      </c>
      <c r="BB3" s="5" t="s">
        <v>30</v>
      </c>
      <c r="BC3" s="5" t="s">
        <v>28</v>
      </c>
      <c r="BD3" s="5" t="s">
        <v>29</v>
      </c>
      <c r="BE3" s="5" t="s">
        <v>30</v>
      </c>
      <c r="BF3" s="5" t="s">
        <v>28</v>
      </c>
      <c r="BG3" s="5" t="s">
        <v>29</v>
      </c>
      <c r="BH3" s="5" t="s">
        <v>30</v>
      </c>
      <c r="BI3" s="5" t="s">
        <v>28</v>
      </c>
      <c r="BJ3" s="5" t="s">
        <v>29</v>
      </c>
      <c r="BK3" s="5" t="s">
        <v>30</v>
      </c>
      <c r="BL3" s="5" t="s">
        <v>28</v>
      </c>
      <c r="BM3" s="5" t="s">
        <v>29</v>
      </c>
      <c r="BN3" s="5" t="s">
        <v>30</v>
      </c>
      <c r="BO3" s="5" t="s">
        <v>31</v>
      </c>
      <c r="BP3" s="5" t="s">
        <v>32</v>
      </c>
    </row>
    <row r="4" spans="1:68" s="16" customFormat="1" ht="15.75">
      <c r="A4" s="7">
        <v>1</v>
      </c>
      <c r="B4" s="7" t="s">
        <v>33</v>
      </c>
      <c r="C4" s="8" t="s">
        <v>34</v>
      </c>
      <c r="D4" s="9" t="s">
        <v>35</v>
      </c>
      <c r="E4" s="1" t="s">
        <v>36</v>
      </c>
      <c r="F4" s="7" t="s">
        <v>37</v>
      </c>
      <c r="G4" s="10">
        <v>3548.2</v>
      </c>
      <c r="H4" s="10">
        <v>295.68333333333334</v>
      </c>
      <c r="I4" s="10">
        <v>3548.2</v>
      </c>
      <c r="J4" s="10">
        <v>766</v>
      </c>
      <c r="K4" s="10">
        <v>86.776094276094284</v>
      </c>
      <c r="L4" s="10">
        <v>766</v>
      </c>
      <c r="M4" s="11">
        <v>972</v>
      </c>
      <c r="N4" s="10">
        <v>81</v>
      </c>
      <c r="O4" s="10">
        <v>972</v>
      </c>
      <c r="P4" s="11">
        <v>14</v>
      </c>
      <c r="Q4" s="11">
        <v>2</v>
      </c>
      <c r="R4" s="11">
        <v>14</v>
      </c>
      <c r="S4" s="10">
        <v>1710.6666666666667</v>
      </c>
      <c r="T4" s="10">
        <v>142.55555555555557</v>
      </c>
      <c r="U4" s="10">
        <v>1631.5555555555557</v>
      </c>
      <c r="V4" s="10">
        <v>1231</v>
      </c>
      <c r="W4" s="10">
        <v>102.58333333333333</v>
      </c>
      <c r="X4" s="10">
        <v>1231</v>
      </c>
      <c r="Y4" s="10">
        <v>712.07999999999993</v>
      </c>
      <c r="Z4" s="10">
        <v>60</v>
      </c>
      <c r="AA4" s="10">
        <v>712.07999999999993</v>
      </c>
      <c r="AB4" s="12">
        <v>150</v>
      </c>
      <c r="AC4" s="12">
        <v>12.5</v>
      </c>
      <c r="AD4" s="12">
        <v>100</v>
      </c>
      <c r="AE4" s="10">
        <v>673.76353424657532</v>
      </c>
      <c r="AF4" s="10">
        <v>56.146961187214607</v>
      </c>
      <c r="AG4" s="10">
        <v>673.76353424657532</v>
      </c>
      <c r="AH4" s="11">
        <v>120</v>
      </c>
      <c r="AI4" s="10">
        <v>10</v>
      </c>
      <c r="AJ4" s="13">
        <v>47</v>
      </c>
      <c r="AK4" s="12">
        <v>2000</v>
      </c>
      <c r="AL4" s="12">
        <v>166.66666666666666</v>
      </c>
      <c r="AM4" s="12">
        <v>2000</v>
      </c>
      <c r="AN4" s="10">
        <v>170</v>
      </c>
      <c r="AO4" s="10">
        <v>14.166666666666666</v>
      </c>
      <c r="AP4" s="10">
        <v>170</v>
      </c>
      <c r="AQ4" s="10">
        <v>78.81</v>
      </c>
      <c r="AR4" s="11">
        <v>9</v>
      </c>
      <c r="AS4" s="10">
        <v>78.81</v>
      </c>
      <c r="AT4" s="10">
        <v>613.33695348837205</v>
      </c>
      <c r="AU4" s="11">
        <v>72</v>
      </c>
      <c r="AV4" s="10">
        <v>613.33695348837205</v>
      </c>
      <c r="AW4" s="10">
        <v>219.81142857142856</v>
      </c>
      <c r="AX4" s="11">
        <v>8</v>
      </c>
      <c r="AY4" s="10">
        <v>219.81142857142856</v>
      </c>
      <c r="AZ4" s="10">
        <v>74</v>
      </c>
      <c r="BA4" s="10">
        <v>6.166666666666667</v>
      </c>
      <c r="BB4" s="10">
        <v>74</v>
      </c>
      <c r="BC4" s="12">
        <v>220</v>
      </c>
      <c r="BD4" s="10">
        <v>18.333333333333332</v>
      </c>
      <c r="BE4" s="10">
        <v>220</v>
      </c>
      <c r="BF4" s="10">
        <v>122</v>
      </c>
      <c r="BG4" s="11">
        <v>9</v>
      </c>
      <c r="BH4" s="10">
        <v>122</v>
      </c>
      <c r="BI4" s="10">
        <v>324</v>
      </c>
      <c r="BJ4" s="10">
        <v>9</v>
      </c>
      <c r="BK4" s="10">
        <v>324</v>
      </c>
      <c r="BL4" s="14">
        <f>BI4+BF4+BC4+AZ4+AW4+AT4+AQ4+AN4+AK4+AH4+AE4+AB4+Y4+V4+S4+P4+M4+J4+G4</f>
        <v>13719.668582973041</v>
      </c>
      <c r="BM4" s="14">
        <f>BJ4+BG4+BD4+BA4+AX4+AU4+AR4+AO4+AL4+AI4+AF4+AC4+Z4+W4+T4+Q4+N4+K4+H4</f>
        <v>1161.5786110188644</v>
      </c>
      <c r="BN4" s="14">
        <f t="shared" ref="BN4:BN67" si="0">I4+L4+O4+R4+U4+X4+AA4+AD4+AG4+AJ4+AM4+AP4+AS4+AV4+AY4+BB4+BE4+BH4+BK4</f>
        <v>13517.55747186193</v>
      </c>
      <c r="BO4" s="11">
        <v>90.628</v>
      </c>
      <c r="BP4" s="15">
        <f>BL4*BO6</f>
        <v>389401.07285392593</v>
      </c>
    </row>
    <row r="5" spans="1:68" s="17" customFormat="1" ht="15.75">
      <c r="A5" s="7">
        <v>2</v>
      </c>
      <c r="B5" s="7" t="s">
        <v>38</v>
      </c>
      <c r="C5" s="8" t="s">
        <v>39</v>
      </c>
      <c r="D5" s="9" t="s">
        <v>35</v>
      </c>
      <c r="E5" s="1" t="s">
        <v>40</v>
      </c>
      <c r="F5" s="7" t="s">
        <v>41</v>
      </c>
      <c r="G5" s="10">
        <v>3065.9</v>
      </c>
      <c r="H5" s="10">
        <v>255.49166666666667</v>
      </c>
      <c r="I5" s="10">
        <v>592.90000000000009</v>
      </c>
      <c r="J5" s="10">
        <v>1500</v>
      </c>
      <c r="K5" s="10">
        <v>14.126315789473685</v>
      </c>
      <c r="L5" s="10">
        <v>0</v>
      </c>
      <c r="M5" s="11">
        <v>853</v>
      </c>
      <c r="N5" s="10">
        <v>71.083333333333329</v>
      </c>
      <c r="O5" s="10">
        <v>853</v>
      </c>
      <c r="P5" s="11">
        <v>367</v>
      </c>
      <c r="Q5" s="11">
        <v>15</v>
      </c>
      <c r="R5" s="11">
        <v>12</v>
      </c>
      <c r="S5" s="10">
        <v>6550.666666666667</v>
      </c>
      <c r="T5" s="10">
        <v>545.88888888888891</v>
      </c>
      <c r="U5" s="10">
        <v>3962.8888888888896</v>
      </c>
      <c r="V5" s="10">
        <v>1200</v>
      </c>
      <c r="W5" s="10">
        <v>100</v>
      </c>
      <c r="X5" s="10">
        <v>1200</v>
      </c>
      <c r="Y5" s="10">
        <v>3067.4306304186139</v>
      </c>
      <c r="Z5" s="10">
        <v>100</v>
      </c>
      <c r="AA5" s="10">
        <v>3067.4306304186139</v>
      </c>
      <c r="AB5" s="12">
        <v>350</v>
      </c>
      <c r="AC5" s="12">
        <v>29.166666666666668</v>
      </c>
      <c r="AD5" s="12">
        <v>350</v>
      </c>
      <c r="AE5" s="10">
        <v>1888.9708331103143</v>
      </c>
      <c r="AF5" s="10">
        <v>157.41423609252618</v>
      </c>
      <c r="AG5" s="10">
        <v>0</v>
      </c>
      <c r="AH5" s="11">
        <v>180</v>
      </c>
      <c r="AI5" s="10">
        <v>15</v>
      </c>
      <c r="AJ5" s="13">
        <v>0</v>
      </c>
      <c r="AK5" s="12">
        <v>6720</v>
      </c>
      <c r="AL5" s="12">
        <v>560</v>
      </c>
      <c r="AM5" s="12">
        <v>6720</v>
      </c>
      <c r="AN5" s="10">
        <v>4565</v>
      </c>
      <c r="AO5" s="10">
        <v>380.41666666666669</v>
      </c>
      <c r="AP5" s="10">
        <v>4565</v>
      </c>
      <c r="AQ5" s="10">
        <v>1107.7513024390244</v>
      </c>
      <c r="AR5" s="11">
        <v>550</v>
      </c>
      <c r="AS5" s="10">
        <v>1107.7513024390244</v>
      </c>
      <c r="AT5" s="10">
        <v>1925.5686274509803</v>
      </c>
      <c r="AU5" s="11">
        <v>240</v>
      </c>
      <c r="AV5" s="10">
        <v>1925.5686274509803</v>
      </c>
      <c r="AW5" s="10">
        <v>304.91999999999996</v>
      </c>
      <c r="AX5" s="11">
        <v>8</v>
      </c>
      <c r="AY5" s="10">
        <v>304.91999999999996</v>
      </c>
      <c r="AZ5" s="10">
        <v>273</v>
      </c>
      <c r="BA5" s="10">
        <v>22.75</v>
      </c>
      <c r="BB5" s="10">
        <v>192.25</v>
      </c>
      <c r="BC5" s="12">
        <v>7500</v>
      </c>
      <c r="BD5" s="10">
        <v>625</v>
      </c>
      <c r="BE5" s="10">
        <v>2905</v>
      </c>
      <c r="BF5" s="10">
        <v>400</v>
      </c>
      <c r="BG5" s="11">
        <v>20</v>
      </c>
      <c r="BH5" s="10">
        <v>400</v>
      </c>
      <c r="BI5" s="10">
        <v>324</v>
      </c>
      <c r="BJ5" s="10">
        <v>9</v>
      </c>
      <c r="BK5" s="10">
        <v>324</v>
      </c>
      <c r="BL5" s="14">
        <f t="shared" ref="BL5:BL68" si="1">BI5+BF5+BC5+AZ5+AW5+AT5+AQ5+AN5+AK5+AH5+AE5+AB5+Y5+V5+S5+P5+M5+J5+G5</f>
        <v>42143.208060085599</v>
      </c>
      <c r="BM5" s="14">
        <f t="shared" ref="BM5:BM68" si="2">H5+K5+N5+Q5+T5+W5+Z5+AC5+AF5+AI5+AL5+AO5+AR5+AU5+AX5+BA5+BD5+BG5+BK5</f>
        <v>4033.3377741042223</v>
      </c>
      <c r="BN5" s="14">
        <f t="shared" si="0"/>
        <v>28482.709449197504</v>
      </c>
      <c r="BO5" s="11">
        <v>13.145508</v>
      </c>
      <c r="BP5" s="15">
        <f t="shared" ref="BP5:BP68" si="3">BL5*BO5</f>
        <v>553993.87869951967</v>
      </c>
    </row>
    <row r="6" spans="1:68" s="17" customFormat="1" ht="15.75">
      <c r="A6" s="7">
        <v>3</v>
      </c>
      <c r="B6" s="7" t="s">
        <v>42</v>
      </c>
      <c r="C6" s="8" t="s">
        <v>43</v>
      </c>
      <c r="D6" s="9" t="s">
        <v>44</v>
      </c>
      <c r="E6" s="1" t="s">
        <v>40</v>
      </c>
      <c r="F6" s="7" t="s">
        <v>37</v>
      </c>
      <c r="G6" s="10">
        <v>25211.7</v>
      </c>
      <c r="H6" s="10">
        <v>2100.9749999999999</v>
      </c>
      <c r="I6" s="10">
        <v>13059.7</v>
      </c>
      <c r="J6" s="10">
        <v>10000</v>
      </c>
      <c r="K6" s="10">
        <v>193.7162162162162</v>
      </c>
      <c r="L6" s="10">
        <v>832</v>
      </c>
      <c r="M6" s="11">
        <v>3367</v>
      </c>
      <c r="N6" s="10">
        <v>280.58333333333331</v>
      </c>
      <c r="O6" s="10">
        <v>3367</v>
      </c>
      <c r="P6" s="11">
        <v>337</v>
      </c>
      <c r="Q6" s="11">
        <v>17</v>
      </c>
      <c r="R6" s="11">
        <v>337</v>
      </c>
      <c r="S6" s="10">
        <v>11922.666666666666</v>
      </c>
      <c r="T6" s="10">
        <v>993.55555555555554</v>
      </c>
      <c r="U6" s="10">
        <v>11922.666666666666</v>
      </c>
      <c r="V6" s="10">
        <v>23108</v>
      </c>
      <c r="W6" s="10">
        <v>1925.6666666666667</v>
      </c>
      <c r="X6" s="10">
        <v>23108</v>
      </c>
      <c r="Y6" s="10">
        <v>6256.3717298321417</v>
      </c>
      <c r="Z6" s="10">
        <v>180</v>
      </c>
      <c r="AA6" s="10">
        <v>6256.3717298321417</v>
      </c>
      <c r="AB6" s="12">
        <v>5000</v>
      </c>
      <c r="AC6" s="12">
        <v>416.66666666666669</v>
      </c>
      <c r="AD6" s="12">
        <v>4000</v>
      </c>
      <c r="AE6" s="10">
        <v>3269.2916605745563</v>
      </c>
      <c r="AF6" s="10">
        <v>272.44097171454638</v>
      </c>
      <c r="AG6" s="10">
        <v>3269.2916605745563</v>
      </c>
      <c r="AH6" s="11">
        <v>170</v>
      </c>
      <c r="AI6" s="10">
        <v>14.166666666666666</v>
      </c>
      <c r="AJ6" s="13">
        <v>21.166666666666657</v>
      </c>
      <c r="AK6" s="12">
        <v>3000</v>
      </c>
      <c r="AL6" s="12">
        <v>250</v>
      </c>
      <c r="AM6" s="12">
        <v>3000</v>
      </c>
      <c r="AN6" s="10">
        <v>1797</v>
      </c>
      <c r="AO6" s="10">
        <v>149.75</v>
      </c>
      <c r="AP6" s="10">
        <v>1797</v>
      </c>
      <c r="AQ6" s="10">
        <v>528.65962818116463</v>
      </c>
      <c r="AR6" s="11">
        <v>16</v>
      </c>
      <c r="AS6" s="10">
        <v>528.65962818116463</v>
      </c>
      <c r="AT6" s="10">
        <v>3532.3972638036812</v>
      </c>
      <c r="AU6" s="11">
        <v>237</v>
      </c>
      <c r="AV6" s="10">
        <v>2213.3972638036812</v>
      </c>
      <c r="AW6" s="10">
        <v>764.71999999999991</v>
      </c>
      <c r="AX6" s="11">
        <v>43</v>
      </c>
      <c r="AY6" s="10">
        <v>331.71999999999991</v>
      </c>
      <c r="AZ6" s="10">
        <v>1334</v>
      </c>
      <c r="BA6" s="10">
        <v>111.16666666666667</v>
      </c>
      <c r="BB6" s="10">
        <v>457.16666666666674</v>
      </c>
      <c r="BC6" s="12">
        <v>2500</v>
      </c>
      <c r="BD6" s="10">
        <v>208.33333333333334</v>
      </c>
      <c r="BE6" s="10">
        <v>1630.3333333333335</v>
      </c>
      <c r="BF6" s="10">
        <v>340</v>
      </c>
      <c r="BG6" s="11">
        <v>34</v>
      </c>
      <c r="BH6" s="10">
        <v>340</v>
      </c>
      <c r="BI6" s="10">
        <v>250</v>
      </c>
      <c r="BJ6" s="10">
        <v>10</v>
      </c>
      <c r="BK6" s="10">
        <v>250</v>
      </c>
      <c r="BL6" s="14">
        <f t="shared" si="1"/>
        <v>102688.80694905821</v>
      </c>
      <c r="BM6" s="14">
        <f t="shared" si="2"/>
        <v>7694.0210768196521</v>
      </c>
      <c r="BN6" s="14">
        <f t="shared" si="0"/>
        <v>76721.473615724884</v>
      </c>
      <c r="BO6" s="11">
        <v>28.382687999999998</v>
      </c>
      <c r="BP6" s="15">
        <f t="shared" si="3"/>
        <v>2914584.3687273511</v>
      </c>
    </row>
    <row r="7" spans="1:68" s="17" customFormat="1" ht="15.75">
      <c r="A7" s="7">
        <v>4</v>
      </c>
      <c r="B7" s="7" t="s">
        <v>45</v>
      </c>
      <c r="C7" s="8" t="s">
        <v>46</v>
      </c>
      <c r="D7" s="9" t="s">
        <v>35</v>
      </c>
      <c r="E7" s="1" t="s">
        <v>40</v>
      </c>
      <c r="F7" s="7" t="s">
        <v>47</v>
      </c>
      <c r="G7" s="10">
        <v>5000</v>
      </c>
      <c r="H7" s="10">
        <v>416.66666666666669</v>
      </c>
      <c r="I7" s="10">
        <v>5000</v>
      </c>
      <c r="J7" s="10">
        <v>2200</v>
      </c>
      <c r="K7" s="10">
        <v>90</v>
      </c>
      <c r="L7" s="10">
        <v>0</v>
      </c>
      <c r="M7" s="11">
        <v>1712</v>
      </c>
      <c r="N7" s="10">
        <v>142.66666666666666</v>
      </c>
      <c r="O7" s="10">
        <v>1712</v>
      </c>
      <c r="P7" s="11">
        <v>273</v>
      </c>
      <c r="Q7" s="11">
        <v>20</v>
      </c>
      <c r="R7" s="11">
        <v>273</v>
      </c>
      <c r="S7" s="10">
        <v>6316</v>
      </c>
      <c r="T7" s="10">
        <v>526.33333333333337</v>
      </c>
      <c r="U7" s="10">
        <v>4412.3333333333339</v>
      </c>
      <c r="V7" s="10">
        <v>5076</v>
      </c>
      <c r="W7" s="10">
        <v>423</v>
      </c>
      <c r="X7" s="10">
        <v>2239</v>
      </c>
      <c r="Y7" s="10">
        <v>6243.382000504359</v>
      </c>
      <c r="Z7" s="10">
        <v>200</v>
      </c>
      <c r="AA7" s="10">
        <v>6243.382000504359</v>
      </c>
      <c r="AB7" s="12">
        <v>0</v>
      </c>
      <c r="AC7" s="12">
        <v>0</v>
      </c>
      <c r="AD7" s="12">
        <v>0</v>
      </c>
      <c r="AE7" s="10">
        <v>1209.9101646216768</v>
      </c>
      <c r="AF7" s="10">
        <v>100.82584705180641</v>
      </c>
      <c r="AG7" s="10">
        <v>0</v>
      </c>
      <c r="AH7" s="11">
        <v>160</v>
      </c>
      <c r="AI7" s="10">
        <v>13.333333333333334</v>
      </c>
      <c r="AJ7" s="13">
        <v>160</v>
      </c>
      <c r="AK7" s="12">
        <v>4088</v>
      </c>
      <c r="AL7" s="12">
        <v>340.66666666666669</v>
      </c>
      <c r="AM7" s="12">
        <v>3234.666666666667</v>
      </c>
      <c r="AN7" s="10">
        <v>1164</v>
      </c>
      <c r="AO7" s="10">
        <v>97</v>
      </c>
      <c r="AP7" s="10">
        <v>1164</v>
      </c>
      <c r="AQ7" s="10">
        <v>1136.2605818181817</v>
      </c>
      <c r="AR7" s="11">
        <v>44</v>
      </c>
      <c r="AS7" s="10">
        <v>1063.2605818181817</v>
      </c>
      <c r="AT7" s="10">
        <v>2572.5317549909187</v>
      </c>
      <c r="AU7" s="11">
        <v>255</v>
      </c>
      <c r="AV7" s="10">
        <v>2236.5317549909187</v>
      </c>
      <c r="AW7" s="10">
        <v>600</v>
      </c>
      <c r="AX7" s="11">
        <v>46</v>
      </c>
      <c r="AY7" s="10">
        <v>73</v>
      </c>
      <c r="AZ7" s="10">
        <v>434</v>
      </c>
      <c r="BA7" s="10">
        <v>36.166666666666664</v>
      </c>
      <c r="BB7" s="10">
        <v>434</v>
      </c>
      <c r="BC7" s="12">
        <v>800</v>
      </c>
      <c r="BD7" s="10">
        <v>66.666666666666671</v>
      </c>
      <c r="BE7" s="10">
        <v>519.66666666666674</v>
      </c>
      <c r="BF7" s="10">
        <v>144</v>
      </c>
      <c r="BG7" s="11">
        <v>10</v>
      </c>
      <c r="BH7" s="10">
        <v>144</v>
      </c>
      <c r="BI7" s="10">
        <v>0</v>
      </c>
      <c r="BJ7" s="10">
        <v>0</v>
      </c>
      <c r="BK7" s="10">
        <v>0</v>
      </c>
      <c r="BL7" s="14">
        <f t="shared" si="1"/>
        <v>39129.08450193514</v>
      </c>
      <c r="BM7" s="14">
        <f t="shared" si="2"/>
        <v>2828.3258470518062</v>
      </c>
      <c r="BN7" s="14">
        <f t="shared" si="0"/>
        <v>28908.841003980127</v>
      </c>
      <c r="BO7" s="11">
        <v>85.067999999999998</v>
      </c>
      <c r="BP7" s="15">
        <f t="shared" si="3"/>
        <v>3328632.9604106182</v>
      </c>
    </row>
    <row r="8" spans="1:68" s="17" customFormat="1" ht="15.75">
      <c r="A8" s="7">
        <v>5</v>
      </c>
      <c r="B8" s="7" t="s">
        <v>48</v>
      </c>
      <c r="C8" s="8" t="s">
        <v>49</v>
      </c>
      <c r="D8" s="9" t="s">
        <v>50</v>
      </c>
      <c r="E8" s="1" t="s">
        <v>36</v>
      </c>
      <c r="F8" s="7" t="s">
        <v>47</v>
      </c>
      <c r="G8" s="10">
        <v>2000</v>
      </c>
      <c r="H8" s="10">
        <v>166.66666666666666</v>
      </c>
      <c r="I8" s="10">
        <v>2000</v>
      </c>
      <c r="J8" s="10">
        <v>1650</v>
      </c>
      <c r="K8" s="10">
        <v>12.2</v>
      </c>
      <c r="L8" s="10">
        <v>1650</v>
      </c>
      <c r="M8" s="11">
        <v>3600</v>
      </c>
      <c r="N8" s="10">
        <v>300</v>
      </c>
      <c r="O8" s="10">
        <v>3600</v>
      </c>
      <c r="P8" s="11">
        <v>300</v>
      </c>
      <c r="Q8" s="11">
        <v>20</v>
      </c>
      <c r="R8" s="11">
        <v>300</v>
      </c>
      <c r="S8" s="10">
        <v>2934</v>
      </c>
      <c r="T8" s="10">
        <v>244.5</v>
      </c>
      <c r="U8" s="10">
        <v>2934</v>
      </c>
      <c r="V8" s="10">
        <v>3456</v>
      </c>
      <c r="W8" s="10">
        <v>288</v>
      </c>
      <c r="X8" s="10">
        <v>3456</v>
      </c>
      <c r="Y8" s="10">
        <v>10966.6944</v>
      </c>
      <c r="Z8" s="10">
        <v>12</v>
      </c>
      <c r="AA8" s="10">
        <v>10966.6944</v>
      </c>
      <c r="AB8" s="12">
        <v>6000</v>
      </c>
      <c r="AC8" s="12">
        <v>500</v>
      </c>
      <c r="AD8" s="12">
        <v>6000</v>
      </c>
      <c r="AE8" s="10">
        <v>876.42271676300584</v>
      </c>
      <c r="AF8" s="10">
        <v>73.035226396917153</v>
      </c>
      <c r="AG8" s="10">
        <v>876.42271676300584</v>
      </c>
      <c r="AH8" s="11">
        <v>400</v>
      </c>
      <c r="AI8" s="10">
        <v>33.333333333333336</v>
      </c>
      <c r="AJ8" s="13">
        <v>400</v>
      </c>
      <c r="AK8" s="12">
        <v>2000</v>
      </c>
      <c r="AL8" s="12">
        <v>166.66666666666666</v>
      </c>
      <c r="AM8" s="12">
        <v>2000</v>
      </c>
      <c r="AN8" s="10">
        <v>1273</v>
      </c>
      <c r="AO8" s="10">
        <v>106.08333333333333</v>
      </c>
      <c r="AP8" s="10">
        <v>1273</v>
      </c>
      <c r="AQ8" s="10">
        <v>3229.7669999999998</v>
      </c>
      <c r="AR8" s="11">
        <v>353</v>
      </c>
      <c r="AS8" s="10">
        <v>3229.7669999999998</v>
      </c>
      <c r="AT8" s="10">
        <v>1659.1358201817311</v>
      </c>
      <c r="AU8" s="11">
        <v>160</v>
      </c>
      <c r="AV8" s="10">
        <v>1659.1358201817311</v>
      </c>
      <c r="AW8" s="10">
        <v>500</v>
      </c>
      <c r="AX8" s="11">
        <v>12</v>
      </c>
      <c r="AY8" s="10">
        <v>500</v>
      </c>
      <c r="AZ8" s="10">
        <v>1000</v>
      </c>
      <c r="BA8" s="10">
        <v>83.333333333333329</v>
      </c>
      <c r="BB8" s="10">
        <v>1000</v>
      </c>
      <c r="BC8" s="12">
        <v>1000</v>
      </c>
      <c r="BD8" s="10">
        <v>83.333333333333329</v>
      </c>
      <c r="BE8" s="10">
        <v>1000</v>
      </c>
      <c r="BF8" s="10">
        <v>366</v>
      </c>
      <c r="BG8" s="11">
        <v>120</v>
      </c>
      <c r="BH8" s="10">
        <v>366</v>
      </c>
      <c r="BI8" s="10">
        <v>0</v>
      </c>
      <c r="BJ8" s="10">
        <v>0</v>
      </c>
      <c r="BK8" s="10">
        <v>0</v>
      </c>
      <c r="BL8" s="14">
        <f t="shared" si="1"/>
        <v>43211.019936944736</v>
      </c>
      <c r="BM8" s="14">
        <f t="shared" si="2"/>
        <v>2734.1518930635839</v>
      </c>
      <c r="BN8" s="14">
        <f t="shared" si="0"/>
        <v>43211.019936944736</v>
      </c>
      <c r="BO8" s="11">
        <v>52.819999999999993</v>
      </c>
      <c r="BP8" s="15">
        <f t="shared" si="3"/>
        <v>2282406.0730694206</v>
      </c>
    </row>
    <row r="9" spans="1:68" s="17" customFormat="1" ht="15.75">
      <c r="A9" s="7">
        <v>6</v>
      </c>
      <c r="B9" s="7" t="s">
        <v>51</v>
      </c>
      <c r="C9" s="8" t="s">
        <v>52</v>
      </c>
      <c r="D9" s="9" t="s">
        <v>35</v>
      </c>
      <c r="E9" s="1" t="s">
        <v>40</v>
      </c>
      <c r="F9" s="7" t="s">
        <v>41</v>
      </c>
      <c r="G9" s="10">
        <v>2171.3000000000002</v>
      </c>
      <c r="H9" s="10">
        <v>180.94166666666669</v>
      </c>
      <c r="I9" s="10">
        <v>2171.3000000000002</v>
      </c>
      <c r="J9" s="10">
        <v>2000</v>
      </c>
      <c r="K9" s="10">
        <v>97.034274193548384</v>
      </c>
      <c r="L9" s="10">
        <v>0</v>
      </c>
      <c r="M9" s="11">
        <v>271</v>
      </c>
      <c r="N9" s="10">
        <v>22.583333333333332</v>
      </c>
      <c r="O9" s="10">
        <v>271</v>
      </c>
      <c r="P9" s="11">
        <v>100</v>
      </c>
      <c r="Q9" s="11">
        <v>8</v>
      </c>
      <c r="R9" s="11">
        <v>50</v>
      </c>
      <c r="S9" s="10">
        <v>700</v>
      </c>
      <c r="T9" s="10">
        <v>58.333333333333336</v>
      </c>
      <c r="U9" s="10">
        <v>700</v>
      </c>
      <c r="V9" s="10">
        <v>1337</v>
      </c>
      <c r="W9" s="10">
        <v>111.41666666666667</v>
      </c>
      <c r="X9" s="10">
        <v>1226</v>
      </c>
      <c r="Y9" s="10">
        <v>4943.16</v>
      </c>
      <c r="Z9" s="10">
        <v>33</v>
      </c>
      <c r="AA9" s="10">
        <v>4943.16</v>
      </c>
      <c r="AB9" s="12">
        <v>2000</v>
      </c>
      <c r="AC9" s="12">
        <v>166.66666666666666</v>
      </c>
      <c r="AD9" s="12">
        <v>2000</v>
      </c>
      <c r="AE9" s="10">
        <v>170.94200000000001</v>
      </c>
      <c r="AF9" s="10">
        <v>14.245166666666668</v>
      </c>
      <c r="AG9" s="10">
        <v>5.6581666666666877</v>
      </c>
      <c r="AH9" s="11">
        <v>75</v>
      </c>
      <c r="AI9" s="10">
        <v>6.25</v>
      </c>
      <c r="AJ9" s="13">
        <v>75</v>
      </c>
      <c r="AK9" s="12">
        <v>700</v>
      </c>
      <c r="AL9" s="12">
        <v>58.333333333333336</v>
      </c>
      <c r="AM9" s="12">
        <v>700</v>
      </c>
      <c r="AN9" s="10">
        <v>200</v>
      </c>
      <c r="AO9" s="10">
        <v>16.666666666666668</v>
      </c>
      <c r="AP9" s="10">
        <v>200</v>
      </c>
      <c r="AQ9" s="10">
        <v>186.48</v>
      </c>
      <c r="AR9" s="11">
        <v>30</v>
      </c>
      <c r="AS9" s="10">
        <v>186.48</v>
      </c>
      <c r="AT9" s="10">
        <v>741</v>
      </c>
      <c r="AU9" s="11">
        <v>67</v>
      </c>
      <c r="AV9" s="10">
        <v>0</v>
      </c>
      <c r="AW9" s="10">
        <v>626.78709677419351</v>
      </c>
      <c r="AX9" s="11">
        <v>51</v>
      </c>
      <c r="AY9" s="10">
        <v>0</v>
      </c>
      <c r="AZ9" s="10">
        <v>198</v>
      </c>
      <c r="BA9" s="10">
        <v>16.5</v>
      </c>
      <c r="BB9" s="10">
        <v>198</v>
      </c>
      <c r="BC9" s="12">
        <v>0</v>
      </c>
      <c r="BD9" s="10">
        <v>0</v>
      </c>
      <c r="BE9" s="10">
        <v>0</v>
      </c>
      <c r="BF9" s="10">
        <v>80</v>
      </c>
      <c r="BG9" s="11">
        <v>4</v>
      </c>
      <c r="BH9" s="10">
        <v>80</v>
      </c>
      <c r="BI9" s="10">
        <v>102</v>
      </c>
      <c r="BJ9" s="10">
        <v>30</v>
      </c>
      <c r="BK9" s="10">
        <v>102</v>
      </c>
      <c r="BL9" s="14">
        <f t="shared" si="1"/>
        <v>16602.669096774192</v>
      </c>
      <c r="BM9" s="14">
        <f t="shared" si="2"/>
        <v>1043.9711075268817</v>
      </c>
      <c r="BN9" s="14">
        <f t="shared" si="0"/>
        <v>12908.598166666665</v>
      </c>
      <c r="BO9" s="11">
        <v>127.10160000000002</v>
      </c>
      <c r="BP9" s="15">
        <f t="shared" si="3"/>
        <v>2110225.8064705548</v>
      </c>
    </row>
    <row r="10" spans="1:68" s="17" customFormat="1" ht="15.75">
      <c r="A10" s="7">
        <v>7</v>
      </c>
      <c r="B10" s="7" t="s">
        <v>53</v>
      </c>
      <c r="C10" s="8" t="s">
        <v>54</v>
      </c>
      <c r="D10" s="9" t="s">
        <v>55</v>
      </c>
      <c r="E10" s="1" t="s">
        <v>40</v>
      </c>
      <c r="F10" s="7" t="s">
        <v>56</v>
      </c>
      <c r="G10" s="10">
        <v>1945.7</v>
      </c>
      <c r="H10" s="10">
        <v>162.14166666666668</v>
      </c>
      <c r="I10" s="10">
        <v>1822.7</v>
      </c>
      <c r="J10" s="10">
        <v>179</v>
      </c>
      <c r="K10" s="10">
        <v>10</v>
      </c>
      <c r="L10" s="10">
        <v>0</v>
      </c>
      <c r="M10" s="11">
        <v>0</v>
      </c>
      <c r="N10" s="10">
        <v>0</v>
      </c>
      <c r="O10" s="10">
        <v>0</v>
      </c>
      <c r="P10" s="11">
        <v>0</v>
      </c>
      <c r="Q10" s="11">
        <v>5</v>
      </c>
      <c r="R10" s="11">
        <v>0</v>
      </c>
      <c r="S10" s="10">
        <v>360</v>
      </c>
      <c r="T10" s="10">
        <v>30</v>
      </c>
      <c r="U10" s="10">
        <v>360</v>
      </c>
      <c r="V10" s="10">
        <v>0</v>
      </c>
      <c r="W10" s="10">
        <v>0</v>
      </c>
      <c r="X10" s="10">
        <v>0</v>
      </c>
      <c r="Y10" s="10">
        <v>4.1400000000000006</v>
      </c>
      <c r="Z10" s="10">
        <v>0</v>
      </c>
      <c r="AA10" s="10">
        <v>4.1400000000000006</v>
      </c>
      <c r="AB10" s="12">
        <v>300</v>
      </c>
      <c r="AC10" s="12">
        <v>25</v>
      </c>
      <c r="AD10" s="12">
        <v>270</v>
      </c>
      <c r="AE10" s="10">
        <v>71.2</v>
      </c>
      <c r="AF10" s="10">
        <v>5.9333333333333336</v>
      </c>
      <c r="AG10" s="10">
        <v>62.733333333333334</v>
      </c>
      <c r="AH10" s="11">
        <v>120</v>
      </c>
      <c r="AI10" s="10">
        <v>10</v>
      </c>
      <c r="AJ10" s="13">
        <v>40</v>
      </c>
      <c r="AK10" s="12">
        <v>1500</v>
      </c>
      <c r="AL10" s="12">
        <v>125</v>
      </c>
      <c r="AM10" s="12">
        <v>1500</v>
      </c>
      <c r="AN10" s="10">
        <v>304</v>
      </c>
      <c r="AO10" s="10">
        <v>25.333333333333332</v>
      </c>
      <c r="AP10" s="10">
        <v>304</v>
      </c>
      <c r="AQ10" s="10">
        <v>733.66560000000004</v>
      </c>
      <c r="AR10" s="11">
        <v>0</v>
      </c>
      <c r="AS10" s="10">
        <v>733.66560000000004</v>
      </c>
      <c r="AT10" s="10">
        <v>175</v>
      </c>
      <c r="AU10" s="11">
        <v>32</v>
      </c>
      <c r="AV10" s="10">
        <v>175</v>
      </c>
      <c r="AW10" s="10">
        <v>88</v>
      </c>
      <c r="AX10" s="11">
        <v>0</v>
      </c>
      <c r="AY10" s="10">
        <v>68</v>
      </c>
      <c r="AZ10" s="10">
        <v>117</v>
      </c>
      <c r="BA10" s="10">
        <v>9.75</v>
      </c>
      <c r="BB10" s="10">
        <v>117</v>
      </c>
      <c r="BC10" s="12">
        <v>0</v>
      </c>
      <c r="BD10" s="10">
        <v>0</v>
      </c>
      <c r="BE10" s="10">
        <v>0</v>
      </c>
      <c r="BF10" s="10">
        <v>0</v>
      </c>
      <c r="BG10" s="11">
        <v>0</v>
      </c>
      <c r="BH10" s="10">
        <v>0</v>
      </c>
      <c r="BI10" s="10">
        <v>0</v>
      </c>
      <c r="BJ10" s="10">
        <v>0</v>
      </c>
      <c r="BK10" s="10">
        <v>0</v>
      </c>
      <c r="BL10" s="14">
        <f t="shared" si="1"/>
        <v>5897.7056000000002</v>
      </c>
      <c r="BM10" s="14">
        <f t="shared" si="2"/>
        <v>440.15833333333336</v>
      </c>
      <c r="BN10" s="14">
        <f t="shared" si="0"/>
        <v>5457.2389333333331</v>
      </c>
      <c r="BO10" s="11">
        <v>111.72820000000002</v>
      </c>
      <c r="BP10" s="15">
        <f t="shared" si="3"/>
        <v>658940.03081792011</v>
      </c>
    </row>
    <row r="11" spans="1:68" s="17" customFormat="1" ht="15.75">
      <c r="A11" s="7">
        <v>8</v>
      </c>
      <c r="B11" s="7" t="s">
        <v>57</v>
      </c>
      <c r="C11" s="8" t="s">
        <v>58</v>
      </c>
      <c r="D11" s="18" t="s">
        <v>59</v>
      </c>
      <c r="E11" s="1" t="s">
        <v>36</v>
      </c>
      <c r="F11" s="7" t="s">
        <v>47</v>
      </c>
      <c r="G11" s="10">
        <v>7526.06</v>
      </c>
      <c r="H11" s="10">
        <v>627.17166666666674</v>
      </c>
      <c r="I11" s="10">
        <v>7526.06</v>
      </c>
      <c r="J11" s="10">
        <v>3500</v>
      </c>
      <c r="K11" s="10">
        <v>413.375</v>
      </c>
      <c r="L11" s="10">
        <v>3500</v>
      </c>
      <c r="M11" s="11">
        <v>2438</v>
      </c>
      <c r="N11" s="10">
        <v>203.16666666666666</v>
      </c>
      <c r="O11" s="10">
        <v>2438</v>
      </c>
      <c r="P11" s="11">
        <v>456</v>
      </c>
      <c r="Q11" s="11">
        <v>31</v>
      </c>
      <c r="R11" s="11">
        <v>456</v>
      </c>
      <c r="S11" s="10">
        <v>4676.666666666667</v>
      </c>
      <c r="T11" s="10">
        <v>389.72222222222223</v>
      </c>
      <c r="U11" s="10">
        <v>4676.666666666667</v>
      </c>
      <c r="V11" s="10">
        <v>3276</v>
      </c>
      <c r="W11" s="10">
        <v>273</v>
      </c>
      <c r="X11" s="10">
        <v>3276</v>
      </c>
      <c r="Y11" s="10">
        <v>10606.42756097561</v>
      </c>
      <c r="Z11" s="10">
        <v>50</v>
      </c>
      <c r="AA11" s="10">
        <v>10606.42756097561</v>
      </c>
      <c r="AB11" s="12">
        <v>5000</v>
      </c>
      <c r="AC11" s="12">
        <v>416.66666666666669</v>
      </c>
      <c r="AD11" s="12">
        <v>5000</v>
      </c>
      <c r="AE11" s="10">
        <v>2557.5774509803923</v>
      </c>
      <c r="AF11" s="10">
        <v>213.13145424836603</v>
      </c>
      <c r="AG11" s="10">
        <v>2557.5774509803923</v>
      </c>
      <c r="AH11" s="11">
        <v>500</v>
      </c>
      <c r="AI11" s="10">
        <v>41.666666666666664</v>
      </c>
      <c r="AJ11" s="13">
        <v>500</v>
      </c>
      <c r="AK11" s="12">
        <v>2100</v>
      </c>
      <c r="AL11" s="12">
        <v>175</v>
      </c>
      <c r="AM11" s="12">
        <v>2100</v>
      </c>
      <c r="AN11" s="10">
        <v>1345</v>
      </c>
      <c r="AO11" s="10">
        <v>112.08333333333333</v>
      </c>
      <c r="AP11" s="10">
        <v>1345</v>
      </c>
      <c r="AQ11" s="10">
        <v>4508.2650000000003</v>
      </c>
      <c r="AR11" s="11">
        <v>123</v>
      </c>
      <c r="AS11" s="10">
        <v>4508.2650000000003</v>
      </c>
      <c r="AT11" s="10">
        <v>2556</v>
      </c>
      <c r="AU11" s="11">
        <v>213</v>
      </c>
      <c r="AV11" s="10">
        <v>2556</v>
      </c>
      <c r="AW11" s="10">
        <v>3000</v>
      </c>
      <c r="AX11" s="11">
        <v>225</v>
      </c>
      <c r="AY11" s="10">
        <v>3000</v>
      </c>
      <c r="AZ11" s="10">
        <v>1003</v>
      </c>
      <c r="BA11" s="10">
        <v>83.583333333333329</v>
      </c>
      <c r="BB11" s="10">
        <v>1003</v>
      </c>
      <c r="BC11" s="12">
        <v>1300</v>
      </c>
      <c r="BD11" s="10">
        <v>108.33333333333333</v>
      </c>
      <c r="BE11" s="10">
        <v>1300</v>
      </c>
      <c r="BF11" s="10">
        <v>120</v>
      </c>
      <c r="BG11" s="11">
        <v>15</v>
      </c>
      <c r="BH11" s="10">
        <v>120</v>
      </c>
      <c r="BI11" s="10">
        <v>1296</v>
      </c>
      <c r="BJ11" s="10">
        <v>36</v>
      </c>
      <c r="BK11" s="10">
        <v>1296</v>
      </c>
      <c r="BL11" s="14">
        <f t="shared" si="1"/>
        <v>57764.996678622665</v>
      </c>
      <c r="BM11" s="14">
        <f t="shared" si="2"/>
        <v>5009.9003431372548</v>
      </c>
      <c r="BN11" s="14">
        <f t="shared" si="0"/>
        <v>57764.996678622672</v>
      </c>
      <c r="BO11" s="11">
        <v>29.19</v>
      </c>
      <c r="BP11" s="15">
        <f t="shared" si="3"/>
        <v>1686160.2530489957</v>
      </c>
    </row>
    <row r="12" spans="1:68" s="17" customFormat="1" ht="15.75">
      <c r="A12" s="7">
        <v>9</v>
      </c>
      <c r="B12" s="7" t="s">
        <v>60</v>
      </c>
      <c r="C12" s="8" t="s">
        <v>61</v>
      </c>
      <c r="D12" s="18" t="s">
        <v>62</v>
      </c>
      <c r="E12" s="1" t="s">
        <v>36</v>
      </c>
      <c r="F12" s="7" t="s">
        <v>47</v>
      </c>
      <c r="G12" s="10">
        <v>2128.6999999999998</v>
      </c>
      <c r="H12" s="10">
        <v>177.39166666666665</v>
      </c>
      <c r="I12" s="10">
        <v>2128.6999999999998</v>
      </c>
      <c r="J12" s="10">
        <v>407</v>
      </c>
      <c r="K12" s="10">
        <v>17</v>
      </c>
      <c r="L12" s="10">
        <v>407</v>
      </c>
      <c r="M12" s="11">
        <v>194</v>
      </c>
      <c r="N12" s="10">
        <v>16.166666666666668</v>
      </c>
      <c r="O12" s="10">
        <v>194</v>
      </c>
      <c r="P12" s="11">
        <v>0</v>
      </c>
      <c r="Q12" s="11">
        <v>0</v>
      </c>
      <c r="R12" s="11">
        <v>0</v>
      </c>
      <c r="S12" s="10">
        <v>1054</v>
      </c>
      <c r="T12" s="10">
        <v>87.833333333333329</v>
      </c>
      <c r="U12" s="10">
        <v>1054</v>
      </c>
      <c r="V12" s="10">
        <v>373</v>
      </c>
      <c r="W12" s="10">
        <v>31.083333333333332</v>
      </c>
      <c r="X12" s="10">
        <v>373</v>
      </c>
      <c r="Y12" s="10">
        <v>0</v>
      </c>
      <c r="Z12" s="10">
        <v>0</v>
      </c>
      <c r="AA12" s="10">
        <v>0</v>
      </c>
      <c r="AB12" s="12">
        <v>100</v>
      </c>
      <c r="AC12" s="12">
        <v>8.3333333333333339</v>
      </c>
      <c r="AD12" s="12">
        <v>100</v>
      </c>
      <c r="AE12" s="10">
        <v>422.4</v>
      </c>
      <c r="AF12" s="10">
        <v>35.199999999999996</v>
      </c>
      <c r="AG12" s="10">
        <v>422.4</v>
      </c>
      <c r="AH12" s="11">
        <v>60</v>
      </c>
      <c r="AI12" s="10">
        <v>5</v>
      </c>
      <c r="AJ12" s="13">
        <v>60</v>
      </c>
      <c r="AK12" s="12">
        <v>1500</v>
      </c>
      <c r="AL12" s="12">
        <v>125</v>
      </c>
      <c r="AM12" s="12">
        <v>1500</v>
      </c>
      <c r="AN12" s="10">
        <v>100</v>
      </c>
      <c r="AO12" s="10">
        <v>8.3333333333333339</v>
      </c>
      <c r="AP12" s="10">
        <v>100</v>
      </c>
      <c r="AQ12" s="10">
        <v>272.94900000000001</v>
      </c>
      <c r="AR12" s="11">
        <v>0</v>
      </c>
      <c r="AS12" s="10">
        <v>272.94900000000001</v>
      </c>
      <c r="AT12" s="10">
        <v>804</v>
      </c>
      <c r="AU12" s="11">
        <v>67</v>
      </c>
      <c r="AV12" s="10">
        <v>804</v>
      </c>
      <c r="AW12" s="10">
        <v>0</v>
      </c>
      <c r="AX12" s="11">
        <v>0</v>
      </c>
      <c r="AY12" s="10">
        <v>0</v>
      </c>
      <c r="AZ12" s="10">
        <v>200</v>
      </c>
      <c r="BA12" s="10">
        <v>16.666666666666668</v>
      </c>
      <c r="BB12" s="10">
        <v>200</v>
      </c>
      <c r="BC12" s="12">
        <v>150</v>
      </c>
      <c r="BD12" s="10">
        <v>12.5</v>
      </c>
      <c r="BE12" s="10">
        <v>150</v>
      </c>
      <c r="BF12" s="10">
        <v>320</v>
      </c>
      <c r="BG12" s="11">
        <v>32</v>
      </c>
      <c r="BH12" s="10">
        <v>320</v>
      </c>
      <c r="BI12" s="10">
        <v>0</v>
      </c>
      <c r="BJ12" s="10">
        <v>0</v>
      </c>
      <c r="BK12" s="10">
        <v>0</v>
      </c>
      <c r="BL12" s="14">
        <f t="shared" si="1"/>
        <v>8086.049</v>
      </c>
      <c r="BM12" s="14">
        <f t="shared" si="2"/>
        <v>639.50833333333321</v>
      </c>
      <c r="BN12" s="14">
        <f t="shared" si="0"/>
        <v>8086.0489999999991</v>
      </c>
      <c r="BO12" s="11">
        <v>120.04039999999999</v>
      </c>
      <c r="BP12" s="15">
        <f t="shared" si="3"/>
        <v>970652.55637959996</v>
      </c>
    </row>
    <row r="13" spans="1:68" s="17" customFormat="1" ht="15.75">
      <c r="A13" s="7">
        <v>10</v>
      </c>
      <c r="B13" s="7" t="s">
        <v>63</v>
      </c>
      <c r="C13" s="8" t="s">
        <v>64</v>
      </c>
      <c r="D13" s="18" t="s">
        <v>62</v>
      </c>
      <c r="E13" s="1" t="s">
        <v>36</v>
      </c>
      <c r="F13" s="7" t="s">
        <v>37</v>
      </c>
      <c r="G13" s="10">
        <v>123250.49</v>
      </c>
      <c r="H13" s="10">
        <v>10270.874166666666</v>
      </c>
      <c r="I13" s="10">
        <v>108250.49</v>
      </c>
      <c r="J13" s="10">
        <v>64397</v>
      </c>
      <c r="K13" s="10">
        <v>2290.2135231316729</v>
      </c>
      <c r="L13" s="10">
        <v>64397</v>
      </c>
      <c r="M13" s="11">
        <v>103600</v>
      </c>
      <c r="N13" s="10">
        <v>8633.3333333333339</v>
      </c>
      <c r="O13" s="10">
        <v>103600</v>
      </c>
      <c r="P13" s="11">
        <v>14614</v>
      </c>
      <c r="Q13" s="11">
        <v>7</v>
      </c>
      <c r="R13" s="11">
        <v>13363</v>
      </c>
      <c r="S13" s="10">
        <v>54420</v>
      </c>
      <c r="T13" s="10">
        <v>4535</v>
      </c>
      <c r="U13" s="10">
        <v>54420</v>
      </c>
      <c r="V13" s="10">
        <v>75816</v>
      </c>
      <c r="W13" s="10">
        <v>6318</v>
      </c>
      <c r="X13" s="10">
        <v>20742</v>
      </c>
      <c r="Y13" s="10">
        <v>120241.24376267282</v>
      </c>
      <c r="Z13" s="10">
        <v>5800</v>
      </c>
      <c r="AA13" s="10">
        <v>120241.24376267282</v>
      </c>
      <c r="AB13" s="12">
        <v>100000</v>
      </c>
      <c r="AC13" s="12">
        <v>8333.3333333333339</v>
      </c>
      <c r="AD13" s="12">
        <v>100000</v>
      </c>
      <c r="AE13" s="10">
        <v>73000</v>
      </c>
      <c r="AF13" s="10">
        <v>6083.333333333333</v>
      </c>
      <c r="AG13" s="10">
        <v>73000</v>
      </c>
      <c r="AH13" s="11">
        <v>2220</v>
      </c>
      <c r="AI13" s="10">
        <v>185</v>
      </c>
      <c r="AJ13" s="13">
        <v>0</v>
      </c>
      <c r="AK13" s="12">
        <v>200000</v>
      </c>
      <c r="AL13" s="12">
        <v>16666.666666666668</v>
      </c>
      <c r="AM13" s="12">
        <v>200000</v>
      </c>
      <c r="AN13" s="10">
        <v>25788</v>
      </c>
      <c r="AO13" s="10">
        <v>2149</v>
      </c>
      <c r="AP13" s="10">
        <v>25788</v>
      </c>
      <c r="AQ13" s="10">
        <v>19897.86</v>
      </c>
      <c r="AR13" s="11">
        <v>360</v>
      </c>
      <c r="AS13" s="10">
        <v>17417.86</v>
      </c>
      <c r="AT13" s="10">
        <v>37765.447635068311</v>
      </c>
      <c r="AU13" s="11">
        <v>2624</v>
      </c>
      <c r="AV13" s="10">
        <v>37765.447635068311</v>
      </c>
      <c r="AW13" s="10">
        <v>5000</v>
      </c>
      <c r="AX13" s="11">
        <v>10</v>
      </c>
      <c r="AY13" s="10">
        <v>5000</v>
      </c>
      <c r="AZ13" s="10">
        <v>19141</v>
      </c>
      <c r="BA13" s="10">
        <v>1595.0833333333333</v>
      </c>
      <c r="BB13" s="10">
        <v>9506.5833333333321</v>
      </c>
      <c r="BC13" s="12">
        <v>81000</v>
      </c>
      <c r="BD13" s="10">
        <v>6750</v>
      </c>
      <c r="BE13" s="10">
        <v>81000</v>
      </c>
      <c r="BF13" s="10">
        <v>3000</v>
      </c>
      <c r="BG13" s="11">
        <v>10</v>
      </c>
      <c r="BH13" s="10">
        <v>3000</v>
      </c>
      <c r="BI13" s="10">
        <v>6264</v>
      </c>
      <c r="BJ13" s="10">
        <v>174</v>
      </c>
      <c r="BK13" s="10">
        <v>6264</v>
      </c>
      <c r="BL13" s="14">
        <f t="shared" si="1"/>
        <v>1129415.0413977411</v>
      </c>
      <c r="BM13" s="14">
        <f t="shared" si="2"/>
        <v>88884.83768979834</v>
      </c>
      <c r="BN13" s="14">
        <f t="shared" si="0"/>
        <v>1043755.6247310746</v>
      </c>
      <c r="BO13" s="11">
        <v>1.6679999999999999</v>
      </c>
      <c r="BP13" s="15">
        <f t="shared" si="3"/>
        <v>1883864.2890514319</v>
      </c>
    </row>
    <row r="14" spans="1:68" s="17" customFormat="1" ht="15.75">
      <c r="A14" s="7">
        <v>11</v>
      </c>
      <c r="B14" s="7" t="s">
        <v>65</v>
      </c>
      <c r="C14" s="8" t="s">
        <v>66</v>
      </c>
      <c r="D14" s="18" t="s">
        <v>67</v>
      </c>
      <c r="E14" s="1" t="s">
        <v>40</v>
      </c>
      <c r="F14" s="7" t="s">
        <v>47</v>
      </c>
      <c r="G14" s="10">
        <v>53322.96</v>
      </c>
      <c r="H14" s="10">
        <v>4443.58</v>
      </c>
      <c r="I14" s="10">
        <v>53322.96</v>
      </c>
      <c r="J14" s="10">
        <v>25884</v>
      </c>
      <c r="K14" s="10">
        <v>2092.436567164179</v>
      </c>
      <c r="L14" s="10">
        <v>13103</v>
      </c>
      <c r="M14" s="11">
        <v>51463</v>
      </c>
      <c r="N14" s="10">
        <v>4288.583333333333</v>
      </c>
      <c r="O14" s="10">
        <v>51463</v>
      </c>
      <c r="P14" s="11">
        <v>10489</v>
      </c>
      <c r="Q14" s="11">
        <v>1000</v>
      </c>
      <c r="R14" s="11">
        <v>10489</v>
      </c>
      <c r="S14" s="10">
        <v>35755.666666666664</v>
      </c>
      <c r="T14" s="10">
        <v>2979.6388888888887</v>
      </c>
      <c r="U14" s="10">
        <v>5100.1388888888832</v>
      </c>
      <c r="V14" s="10">
        <v>46381</v>
      </c>
      <c r="W14" s="10">
        <v>3865.0833333333335</v>
      </c>
      <c r="X14" s="10">
        <v>8335</v>
      </c>
      <c r="Y14" s="10">
        <v>47166.057295539693</v>
      </c>
      <c r="Z14" s="10">
        <v>1319</v>
      </c>
      <c r="AA14" s="10">
        <v>47166.057295539693</v>
      </c>
      <c r="AB14" s="12">
        <v>100000</v>
      </c>
      <c r="AC14" s="12">
        <v>8333.3333333333339</v>
      </c>
      <c r="AD14" s="12">
        <v>95540</v>
      </c>
      <c r="AE14" s="10">
        <v>40589.103720077219</v>
      </c>
      <c r="AF14" s="10">
        <v>3382.4253100064348</v>
      </c>
      <c r="AG14" s="10">
        <v>2837.0808901222626</v>
      </c>
      <c r="AH14" s="11">
        <v>4800</v>
      </c>
      <c r="AI14" s="10">
        <v>400</v>
      </c>
      <c r="AJ14" s="13">
        <v>4800</v>
      </c>
      <c r="AK14" s="12">
        <v>65000</v>
      </c>
      <c r="AL14" s="12">
        <v>5416.666666666667</v>
      </c>
      <c r="AM14" s="12">
        <v>9418.6666666666715</v>
      </c>
      <c r="AN14" s="10">
        <v>28122</v>
      </c>
      <c r="AO14" s="10">
        <v>2343.5</v>
      </c>
      <c r="AP14" s="10">
        <v>28122</v>
      </c>
      <c r="AQ14" s="10">
        <v>47212.260947368421</v>
      </c>
      <c r="AR14" s="11">
        <v>2806</v>
      </c>
      <c r="AS14" s="10">
        <v>0</v>
      </c>
      <c r="AT14" s="10">
        <v>4252.41</v>
      </c>
      <c r="AU14" s="11">
        <v>248</v>
      </c>
      <c r="AV14" s="10">
        <v>2595.41</v>
      </c>
      <c r="AW14" s="10">
        <v>3020.4225806451614</v>
      </c>
      <c r="AX14" s="11">
        <v>88</v>
      </c>
      <c r="AY14" s="10">
        <v>0</v>
      </c>
      <c r="AZ14" s="10">
        <v>9304</v>
      </c>
      <c r="BA14" s="10">
        <v>775.33333333333337</v>
      </c>
      <c r="BB14" s="10">
        <v>4575.3333333333339</v>
      </c>
      <c r="BC14" s="12">
        <v>60000</v>
      </c>
      <c r="BD14" s="10">
        <v>5000</v>
      </c>
      <c r="BE14" s="10">
        <v>21084</v>
      </c>
      <c r="BF14" s="10">
        <v>12000</v>
      </c>
      <c r="BG14" s="11">
        <v>200</v>
      </c>
      <c r="BH14" s="10">
        <v>12000</v>
      </c>
      <c r="BI14" s="10">
        <v>11520</v>
      </c>
      <c r="BJ14" s="10">
        <v>11</v>
      </c>
      <c r="BK14" s="10">
        <v>11520</v>
      </c>
      <c r="BL14" s="14">
        <f t="shared" si="1"/>
        <v>656281.88121029711</v>
      </c>
      <c r="BM14" s="14">
        <f t="shared" si="2"/>
        <v>60501.580766059509</v>
      </c>
      <c r="BN14" s="14">
        <f t="shared" si="0"/>
        <v>381471.6470745508</v>
      </c>
      <c r="BO14" s="11">
        <v>4.9539600000000004</v>
      </c>
      <c r="BP14" s="15">
        <f t="shared" si="3"/>
        <v>3251194.1882405635</v>
      </c>
    </row>
    <row r="15" spans="1:68" s="17" customFormat="1" ht="15.75">
      <c r="A15" s="7">
        <v>12</v>
      </c>
      <c r="B15" s="7" t="s">
        <v>68</v>
      </c>
      <c r="C15" s="8" t="s">
        <v>69</v>
      </c>
      <c r="D15" s="18" t="s">
        <v>70</v>
      </c>
      <c r="E15" s="1" t="s">
        <v>40</v>
      </c>
      <c r="F15" s="7" t="s">
        <v>47</v>
      </c>
      <c r="G15" s="10">
        <v>9049.5</v>
      </c>
      <c r="H15" s="10">
        <v>754.125</v>
      </c>
      <c r="I15" s="10">
        <v>9049.5</v>
      </c>
      <c r="J15" s="10">
        <v>6762</v>
      </c>
      <c r="K15" s="10">
        <v>257</v>
      </c>
      <c r="L15" s="10">
        <v>6762</v>
      </c>
      <c r="M15" s="11">
        <v>5273</v>
      </c>
      <c r="N15" s="10">
        <v>439.41666666666669</v>
      </c>
      <c r="O15" s="10">
        <v>5273</v>
      </c>
      <c r="P15" s="11">
        <v>1402</v>
      </c>
      <c r="Q15" s="11">
        <v>64</v>
      </c>
      <c r="R15" s="11">
        <v>1267</v>
      </c>
      <c r="S15" s="10">
        <v>11164.666666666666</v>
      </c>
      <c r="T15" s="10">
        <v>930.3888888888888</v>
      </c>
      <c r="U15" s="10">
        <v>11164.666666666666</v>
      </c>
      <c r="V15" s="10">
        <v>15342</v>
      </c>
      <c r="W15" s="10">
        <v>1278.5</v>
      </c>
      <c r="X15" s="10">
        <v>15342</v>
      </c>
      <c r="Y15" s="10">
        <v>11213.702616068866</v>
      </c>
      <c r="Z15" s="10">
        <v>980</v>
      </c>
      <c r="AA15" s="10">
        <v>11213.702616068866</v>
      </c>
      <c r="AB15" s="12">
        <v>5000</v>
      </c>
      <c r="AC15" s="12">
        <v>416.66666666666669</v>
      </c>
      <c r="AD15" s="12">
        <v>3447</v>
      </c>
      <c r="AE15" s="10">
        <v>2959.5541728436656</v>
      </c>
      <c r="AF15" s="10">
        <v>246.62951440363881</v>
      </c>
      <c r="AG15" s="10">
        <v>2959.5541728436656</v>
      </c>
      <c r="AH15" s="11">
        <v>400</v>
      </c>
      <c r="AI15" s="10">
        <v>33.333333333333336</v>
      </c>
      <c r="AJ15" s="13">
        <v>400</v>
      </c>
      <c r="AK15" s="12">
        <v>15000</v>
      </c>
      <c r="AL15" s="12">
        <v>1250</v>
      </c>
      <c r="AM15" s="12">
        <v>15000</v>
      </c>
      <c r="AN15" s="10">
        <v>2500</v>
      </c>
      <c r="AO15" s="10">
        <v>208.33333333333334</v>
      </c>
      <c r="AP15" s="10">
        <v>2500</v>
      </c>
      <c r="AQ15" s="10">
        <v>4147.3391460674156</v>
      </c>
      <c r="AR15" s="11">
        <v>0</v>
      </c>
      <c r="AS15" s="10">
        <v>4147.3391460674156</v>
      </c>
      <c r="AT15" s="10">
        <v>3873.1330909090907</v>
      </c>
      <c r="AU15" s="11">
        <v>312</v>
      </c>
      <c r="AV15" s="10">
        <v>3873.1330909090907</v>
      </c>
      <c r="AW15" s="10">
        <v>2338.6</v>
      </c>
      <c r="AX15" s="11">
        <v>72</v>
      </c>
      <c r="AY15" s="10">
        <v>2338.6</v>
      </c>
      <c r="AZ15" s="10">
        <v>884.18379431242693</v>
      </c>
      <c r="BA15" s="10">
        <v>73.681982859368915</v>
      </c>
      <c r="BB15" s="10">
        <v>884.18379431242693</v>
      </c>
      <c r="BC15" s="12">
        <v>4500</v>
      </c>
      <c r="BD15" s="10">
        <v>375</v>
      </c>
      <c r="BE15" s="10">
        <v>4500</v>
      </c>
      <c r="BF15" s="10">
        <v>400</v>
      </c>
      <c r="BG15" s="11">
        <v>40</v>
      </c>
      <c r="BH15" s="10">
        <v>400</v>
      </c>
      <c r="BI15" s="10">
        <v>650</v>
      </c>
      <c r="BJ15" s="10">
        <v>3</v>
      </c>
      <c r="BK15" s="10">
        <v>650</v>
      </c>
      <c r="BL15" s="14">
        <f t="shared" si="1"/>
        <v>102859.67948686813</v>
      </c>
      <c r="BM15" s="14">
        <f t="shared" si="2"/>
        <v>8381.075386151897</v>
      </c>
      <c r="BN15" s="14">
        <f t="shared" si="0"/>
        <v>101171.67948686813</v>
      </c>
      <c r="BO15" s="11">
        <v>79.033175999999997</v>
      </c>
      <c r="BP15" s="15">
        <f t="shared" si="3"/>
        <v>8129327.1521892389</v>
      </c>
    </row>
    <row r="16" spans="1:68" s="17" customFormat="1" ht="15.75">
      <c r="A16" s="7">
        <v>13</v>
      </c>
      <c r="B16" s="7" t="s">
        <v>71</v>
      </c>
      <c r="C16" s="8" t="s">
        <v>72</v>
      </c>
      <c r="D16" s="18" t="s">
        <v>73</v>
      </c>
      <c r="E16" s="1" t="s">
        <v>40</v>
      </c>
      <c r="F16" s="7" t="s">
        <v>47</v>
      </c>
      <c r="G16" s="10">
        <v>7306.6</v>
      </c>
      <c r="H16" s="10">
        <v>608.88333333333333</v>
      </c>
      <c r="I16" s="10">
        <v>7306.6</v>
      </c>
      <c r="J16" s="10">
        <v>10000</v>
      </c>
      <c r="K16" s="10">
        <v>123.81188118811882</v>
      </c>
      <c r="L16" s="10">
        <v>10000</v>
      </c>
      <c r="M16" s="11">
        <v>444</v>
      </c>
      <c r="N16" s="10">
        <v>37</v>
      </c>
      <c r="O16" s="10">
        <v>293</v>
      </c>
      <c r="P16" s="11">
        <v>64</v>
      </c>
      <c r="Q16" s="11">
        <v>6</v>
      </c>
      <c r="R16" s="11">
        <v>64</v>
      </c>
      <c r="S16" s="10">
        <v>1502</v>
      </c>
      <c r="T16" s="10">
        <v>125.16666666666667</v>
      </c>
      <c r="U16" s="10">
        <v>905.16666666666674</v>
      </c>
      <c r="V16" s="10">
        <v>5902</v>
      </c>
      <c r="W16" s="10">
        <v>491.83333333333331</v>
      </c>
      <c r="X16" s="10">
        <v>5902</v>
      </c>
      <c r="Y16" s="10">
        <v>989.97749999999996</v>
      </c>
      <c r="Z16" s="10">
        <v>128</v>
      </c>
      <c r="AA16" s="10">
        <v>989.97749999999996</v>
      </c>
      <c r="AB16" s="12">
        <v>300</v>
      </c>
      <c r="AC16" s="12">
        <v>25</v>
      </c>
      <c r="AD16" s="12">
        <v>75</v>
      </c>
      <c r="AE16" s="10">
        <v>697.0839285714286</v>
      </c>
      <c r="AF16" s="10">
        <v>58.090327380952381</v>
      </c>
      <c r="AG16" s="10">
        <v>508.71622023809527</v>
      </c>
      <c r="AH16" s="11">
        <v>96</v>
      </c>
      <c r="AI16" s="10">
        <v>8</v>
      </c>
      <c r="AJ16" s="13">
        <v>96</v>
      </c>
      <c r="AK16" s="12">
        <v>2000</v>
      </c>
      <c r="AL16" s="12">
        <v>166.66666666666666</v>
      </c>
      <c r="AM16" s="12">
        <v>2000</v>
      </c>
      <c r="AN16" s="10">
        <v>216</v>
      </c>
      <c r="AO16" s="10">
        <v>18</v>
      </c>
      <c r="AP16" s="10">
        <v>216</v>
      </c>
      <c r="AQ16" s="10">
        <v>235.875</v>
      </c>
      <c r="AR16" s="11">
        <v>6</v>
      </c>
      <c r="AS16" s="10">
        <v>235.875</v>
      </c>
      <c r="AT16" s="10">
        <v>819.92157446808505</v>
      </c>
      <c r="AU16" s="11">
        <v>48</v>
      </c>
      <c r="AV16" s="10">
        <v>618.92157446808505</v>
      </c>
      <c r="AW16" s="10">
        <v>50.6</v>
      </c>
      <c r="AX16" s="11">
        <v>4</v>
      </c>
      <c r="AY16" s="10">
        <v>0</v>
      </c>
      <c r="AZ16" s="10">
        <v>85.2</v>
      </c>
      <c r="BA16" s="10">
        <v>7.1000000000000005</v>
      </c>
      <c r="BB16" s="10">
        <v>54.900000000000006</v>
      </c>
      <c r="BC16" s="12">
        <v>600</v>
      </c>
      <c r="BD16" s="10">
        <v>50</v>
      </c>
      <c r="BE16" s="10">
        <v>600</v>
      </c>
      <c r="BF16" s="10">
        <v>280</v>
      </c>
      <c r="BG16" s="11">
        <v>25</v>
      </c>
      <c r="BH16" s="10">
        <v>280</v>
      </c>
      <c r="BI16" s="10">
        <v>254</v>
      </c>
      <c r="BJ16" s="10">
        <v>10</v>
      </c>
      <c r="BK16" s="10">
        <v>254</v>
      </c>
      <c r="BL16" s="14">
        <f t="shared" si="1"/>
        <v>31843.258003039511</v>
      </c>
      <c r="BM16" s="14">
        <f t="shared" si="2"/>
        <v>2190.5522085690709</v>
      </c>
      <c r="BN16" s="14">
        <f t="shared" si="0"/>
        <v>30400.15696137285</v>
      </c>
      <c r="BO16" s="11">
        <v>25.576000000000001</v>
      </c>
      <c r="BP16" s="15">
        <f t="shared" si="3"/>
        <v>814423.1666857386</v>
      </c>
    </row>
    <row r="17" spans="1:68" s="17" customFormat="1" ht="15.75">
      <c r="A17" s="7">
        <v>14</v>
      </c>
      <c r="B17" s="7" t="s">
        <v>74</v>
      </c>
      <c r="C17" s="8" t="s">
        <v>75</v>
      </c>
      <c r="D17" s="18" t="s">
        <v>76</v>
      </c>
      <c r="E17" s="1" t="s">
        <v>36</v>
      </c>
      <c r="F17" s="7" t="s">
        <v>41</v>
      </c>
      <c r="G17" s="10">
        <v>299</v>
      </c>
      <c r="H17" s="10">
        <v>24.916666666666668</v>
      </c>
      <c r="I17" s="10">
        <v>289</v>
      </c>
      <c r="J17" s="10">
        <v>500</v>
      </c>
      <c r="K17" s="10">
        <v>21.64516129032258</v>
      </c>
      <c r="L17" s="10">
        <v>500</v>
      </c>
      <c r="M17" s="11">
        <v>0</v>
      </c>
      <c r="N17" s="10">
        <v>0</v>
      </c>
      <c r="O17" s="10">
        <v>0</v>
      </c>
      <c r="P17" s="11">
        <v>0</v>
      </c>
      <c r="Q17" s="11">
        <v>0</v>
      </c>
      <c r="R17" s="11">
        <v>0</v>
      </c>
      <c r="S17" s="10">
        <v>145.33333333333334</v>
      </c>
      <c r="T17" s="10">
        <v>12.111111111111112</v>
      </c>
      <c r="U17" s="10">
        <v>145.33333333333334</v>
      </c>
      <c r="V17" s="10">
        <v>2598</v>
      </c>
      <c r="W17" s="10">
        <v>216.5</v>
      </c>
      <c r="X17" s="10">
        <v>2598</v>
      </c>
      <c r="Y17" s="10">
        <v>0</v>
      </c>
      <c r="Z17" s="10">
        <v>0</v>
      </c>
      <c r="AA17" s="10">
        <v>0</v>
      </c>
      <c r="AB17" s="12">
        <v>0</v>
      </c>
      <c r="AC17" s="12">
        <v>0</v>
      </c>
      <c r="AD17" s="12">
        <v>0</v>
      </c>
      <c r="AE17" s="10">
        <v>0</v>
      </c>
      <c r="AF17" s="10">
        <v>0</v>
      </c>
      <c r="AG17" s="10">
        <v>0</v>
      </c>
      <c r="AH17" s="11">
        <v>0</v>
      </c>
      <c r="AI17" s="10">
        <v>0</v>
      </c>
      <c r="AJ17" s="13">
        <v>120</v>
      </c>
      <c r="AK17" s="12">
        <v>541</v>
      </c>
      <c r="AL17" s="12">
        <v>45.083333333333336</v>
      </c>
      <c r="AM17" s="12">
        <v>541</v>
      </c>
      <c r="AN17" s="10">
        <v>0</v>
      </c>
      <c r="AO17" s="10">
        <v>0</v>
      </c>
      <c r="AP17" s="10">
        <v>0</v>
      </c>
      <c r="AQ17" s="10">
        <v>0</v>
      </c>
      <c r="AR17" s="11">
        <v>0</v>
      </c>
      <c r="AS17" s="10">
        <v>0</v>
      </c>
      <c r="AT17" s="10">
        <v>0</v>
      </c>
      <c r="AU17" s="11">
        <v>0</v>
      </c>
      <c r="AV17" s="10">
        <v>0</v>
      </c>
      <c r="AW17" s="10">
        <v>8.8000000000000007</v>
      </c>
      <c r="AX17" s="11">
        <v>0</v>
      </c>
      <c r="AY17" s="10">
        <v>8.8000000000000007</v>
      </c>
      <c r="AZ17" s="10">
        <v>0</v>
      </c>
      <c r="BA17" s="10">
        <v>0</v>
      </c>
      <c r="BB17" s="10">
        <v>0</v>
      </c>
      <c r="BC17" s="12">
        <v>0</v>
      </c>
      <c r="BD17" s="10">
        <v>0</v>
      </c>
      <c r="BE17" s="10">
        <v>0</v>
      </c>
      <c r="BF17" s="10">
        <v>60</v>
      </c>
      <c r="BG17" s="11">
        <v>5</v>
      </c>
      <c r="BH17" s="10">
        <v>60</v>
      </c>
      <c r="BI17" s="10">
        <v>0</v>
      </c>
      <c r="BJ17" s="10">
        <v>0</v>
      </c>
      <c r="BK17" s="10">
        <v>0</v>
      </c>
      <c r="BL17" s="14">
        <f t="shared" si="1"/>
        <v>4152.1333333333332</v>
      </c>
      <c r="BM17" s="14">
        <f t="shared" si="2"/>
        <v>325.2562724014337</v>
      </c>
      <c r="BN17" s="14">
        <f t="shared" si="0"/>
        <v>4262.1333333333341</v>
      </c>
      <c r="BO17" s="11">
        <v>24.186</v>
      </c>
      <c r="BP17" s="15">
        <f t="shared" si="3"/>
        <v>100423.49679999999</v>
      </c>
    </row>
    <row r="18" spans="1:68" s="17" customFormat="1" ht="28.5">
      <c r="A18" s="7">
        <v>15</v>
      </c>
      <c r="B18" s="7" t="s">
        <v>77</v>
      </c>
      <c r="C18" s="8" t="s">
        <v>78</v>
      </c>
      <c r="D18" s="9" t="s">
        <v>79</v>
      </c>
      <c r="E18" s="1" t="s">
        <v>40</v>
      </c>
      <c r="F18" s="7" t="s">
        <v>47</v>
      </c>
      <c r="G18" s="10">
        <v>172798.4</v>
      </c>
      <c r="H18" s="10">
        <v>14399.866666666667</v>
      </c>
      <c r="I18" s="10">
        <v>172798.4</v>
      </c>
      <c r="J18" s="10">
        <v>100640</v>
      </c>
      <c r="K18" s="10">
        <v>4164.75</v>
      </c>
      <c r="L18" s="10">
        <v>88099</v>
      </c>
      <c r="M18" s="11">
        <v>83232</v>
      </c>
      <c r="N18" s="10">
        <v>6936</v>
      </c>
      <c r="O18" s="10">
        <v>83232</v>
      </c>
      <c r="P18" s="11">
        <v>16000</v>
      </c>
      <c r="Q18" s="11">
        <v>2529</v>
      </c>
      <c r="R18" s="11">
        <v>16000</v>
      </c>
      <c r="S18" s="10">
        <v>230000</v>
      </c>
      <c r="T18" s="10">
        <v>22425</v>
      </c>
      <c r="U18" s="10">
        <v>230000</v>
      </c>
      <c r="V18" s="10">
        <v>300000</v>
      </c>
      <c r="W18" s="10">
        <v>25000</v>
      </c>
      <c r="X18" s="10">
        <v>300000</v>
      </c>
      <c r="Y18" s="10">
        <v>110126.82819569632</v>
      </c>
      <c r="Z18" s="10">
        <v>12000</v>
      </c>
      <c r="AA18" s="10">
        <v>110126.82819569632</v>
      </c>
      <c r="AB18" s="12">
        <v>100000</v>
      </c>
      <c r="AC18" s="12">
        <v>8333.3333333333339</v>
      </c>
      <c r="AD18" s="12">
        <v>99800</v>
      </c>
      <c r="AE18" s="10">
        <v>39809.911188811195</v>
      </c>
      <c r="AF18" s="10">
        <v>3317.4925990675997</v>
      </c>
      <c r="AG18" s="10">
        <v>39809.911188811195</v>
      </c>
      <c r="AH18" s="11">
        <v>13880</v>
      </c>
      <c r="AI18" s="10">
        <v>1156.6666666666667</v>
      </c>
      <c r="AJ18" s="13">
        <v>13880</v>
      </c>
      <c r="AK18" s="12">
        <v>90000</v>
      </c>
      <c r="AL18" s="12">
        <v>7500</v>
      </c>
      <c r="AM18" s="12">
        <v>90000</v>
      </c>
      <c r="AN18" s="10">
        <v>25090</v>
      </c>
      <c r="AO18" s="10">
        <v>2090.8333333333335</v>
      </c>
      <c r="AP18" s="10">
        <v>10319</v>
      </c>
      <c r="AQ18" s="10">
        <v>39331.559805194804</v>
      </c>
      <c r="AR18" s="11">
        <v>3073</v>
      </c>
      <c r="AS18" s="10">
        <v>39331.559805194804</v>
      </c>
      <c r="AT18" s="10">
        <v>96931.282528471202</v>
      </c>
      <c r="AU18" s="11">
        <v>8574</v>
      </c>
      <c r="AV18" s="10">
        <v>96931.282528471202</v>
      </c>
      <c r="AW18" s="10">
        <v>30373.200000000001</v>
      </c>
      <c r="AX18" s="11">
        <v>56</v>
      </c>
      <c r="AY18" s="10">
        <v>30373.200000000001</v>
      </c>
      <c r="AZ18" s="10">
        <v>27193.0625</v>
      </c>
      <c r="BA18" s="10">
        <v>2266.0885416666665</v>
      </c>
      <c r="BB18" s="10">
        <v>27193.0625</v>
      </c>
      <c r="BC18" s="12">
        <v>62000</v>
      </c>
      <c r="BD18" s="10">
        <v>5166.666666666667</v>
      </c>
      <c r="BE18" s="10">
        <v>62000</v>
      </c>
      <c r="BF18" s="10">
        <v>32000</v>
      </c>
      <c r="BG18" s="11">
        <v>2500</v>
      </c>
      <c r="BH18" s="10">
        <v>32000</v>
      </c>
      <c r="BI18" s="10">
        <v>18540</v>
      </c>
      <c r="BJ18" s="10">
        <v>650</v>
      </c>
      <c r="BK18" s="10">
        <v>18540</v>
      </c>
      <c r="BL18" s="14">
        <f t="shared" si="1"/>
        <v>1587946.2442181734</v>
      </c>
      <c r="BM18" s="14">
        <f t="shared" si="2"/>
        <v>150028.69780740095</v>
      </c>
      <c r="BN18" s="14">
        <f t="shared" si="0"/>
        <v>1560434.2442181737</v>
      </c>
      <c r="BO18" s="11">
        <v>18.985175999999996</v>
      </c>
      <c r="BP18" s="15">
        <f t="shared" si="3"/>
        <v>30147438.925020996</v>
      </c>
    </row>
    <row r="19" spans="1:68" s="17" customFormat="1" ht="28.5">
      <c r="A19" s="7">
        <v>16</v>
      </c>
      <c r="B19" s="7" t="s">
        <v>80</v>
      </c>
      <c r="C19" s="8" t="s">
        <v>81</v>
      </c>
      <c r="D19" s="9" t="s">
        <v>82</v>
      </c>
      <c r="E19" s="1" t="s">
        <v>40</v>
      </c>
      <c r="F19" s="7" t="s">
        <v>41</v>
      </c>
      <c r="G19" s="10">
        <v>3976.7</v>
      </c>
      <c r="H19" s="10">
        <v>331.39166666666665</v>
      </c>
      <c r="I19" s="10">
        <v>3976.7</v>
      </c>
      <c r="J19" s="10">
        <v>3393</v>
      </c>
      <c r="K19" s="10">
        <v>159.13043478260872</v>
      </c>
      <c r="L19" s="10">
        <v>1322</v>
      </c>
      <c r="M19" s="11">
        <v>2503</v>
      </c>
      <c r="N19" s="10">
        <v>208.58333333333334</v>
      </c>
      <c r="O19" s="10">
        <v>0</v>
      </c>
      <c r="P19" s="11">
        <v>1075</v>
      </c>
      <c r="Q19" s="11">
        <v>88</v>
      </c>
      <c r="R19" s="11">
        <v>1075</v>
      </c>
      <c r="S19" s="10">
        <v>8589.3333333333339</v>
      </c>
      <c r="T19" s="10">
        <v>715.77777777777783</v>
      </c>
      <c r="U19" s="10">
        <v>0</v>
      </c>
      <c r="V19" s="10">
        <v>9727</v>
      </c>
      <c r="W19" s="10">
        <v>810.58333333333337</v>
      </c>
      <c r="X19" s="10">
        <v>548</v>
      </c>
      <c r="Y19" s="10">
        <v>9212.5008084992205</v>
      </c>
      <c r="Z19" s="10">
        <v>432</v>
      </c>
      <c r="AA19" s="10">
        <v>9212.5008084992205</v>
      </c>
      <c r="AB19" s="12">
        <v>500</v>
      </c>
      <c r="AC19" s="12">
        <v>41.666666666666664</v>
      </c>
      <c r="AD19" s="12">
        <v>500</v>
      </c>
      <c r="AE19" s="10">
        <v>1277.5999999999999</v>
      </c>
      <c r="AF19" s="10">
        <v>106.46666666666665</v>
      </c>
      <c r="AG19" s="10">
        <v>0</v>
      </c>
      <c r="AH19" s="11">
        <v>350</v>
      </c>
      <c r="AI19" s="10">
        <v>29.166666666666668</v>
      </c>
      <c r="AJ19" s="13">
        <v>0</v>
      </c>
      <c r="AK19" s="12">
        <v>3600</v>
      </c>
      <c r="AL19" s="12">
        <v>300</v>
      </c>
      <c r="AM19" s="12">
        <v>0</v>
      </c>
      <c r="AN19" s="10">
        <v>1264</v>
      </c>
      <c r="AO19" s="10">
        <v>105.33333333333333</v>
      </c>
      <c r="AP19" s="10">
        <v>-2010</v>
      </c>
      <c r="AQ19" s="10">
        <v>2670.6611212121215</v>
      </c>
      <c r="AR19" s="11">
        <v>196</v>
      </c>
      <c r="AS19" s="10">
        <v>1070.6611212121215</v>
      </c>
      <c r="AT19" s="10">
        <v>1260</v>
      </c>
      <c r="AU19" s="11">
        <v>105</v>
      </c>
      <c r="AV19" s="10">
        <v>0</v>
      </c>
      <c r="AW19" s="10">
        <v>2260.5</v>
      </c>
      <c r="AX19" s="11">
        <v>20</v>
      </c>
      <c r="AY19" s="10">
        <v>2260.5</v>
      </c>
      <c r="AZ19" s="10">
        <v>656.2</v>
      </c>
      <c r="BA19" s="10">
        <v>54.683333333333337</v>
      </c>
      <c r="BB19" s="10">
        <v>656.2</v>
      </c>
      <c r="BC19" s="12">
        <v>3800</v>
      </c>
      <c r="BD19" s="10">
        <v>316.66666666666669</v>
      </c>
      <c r="BE19" s="10">
        <v>0</v>
      </c>
      <c r="BF19" s="10">
        <v>110</v>
      </c>
      <c r="BG19" s="11">
        <v>10</v>
      </c>
      <c r="BH19" s="10">
        <v>-740</v>
      </c>
      <c r="BI19" s="10">
        <v>650</v>
      </c>
      <c r="BJ19" s="10">
        <v>36</v>
      </c>
      <c r="BK19" s="10">
        <v>650</v>
      </c>
      <c r="BL19" s="14">
        <f t="shared" si="1"/>
        <v>56875.495263044671</v>
      </c>
      <c r="BM19" s="14">
        <f t="shared" si="2"/>
        <v>4680.4498792270533</v>
      </c>
      <c r="BN19" s="14">
        <f t="shared" si="0"/>
        <v>18521.561929711341</v>
      </c>
      <c r="BO19" s="11">
        <v>126.20087999999998</v>
      </c>
      <c r="BP19" s="15">
        <f t="shared" si="3"/>
        <v>7177737.5526320683</v>
      </c>
    </row>
    <row r="20" spans="1:68" s="17" customFormat="1" ht="15.75">
      <c r="A20" s="7">
        <v>17</v>
      </c>
      <c r="B20" s="7" t="s">
        <v>83</v>
      </c>
      <c r="C20" s="8" t="s">
        <v>84</v>
      </c>
      <c r="D20" s="7">
        <v>5</v>
      </c>
      <c r="E20" s="1" t="s">
        <v>36</v>
      </c>
      <c r="F20" s="7" t="s">
        <v>37</v>
      </c>
      <c r="G20" s="10">
        <v>7000</v>
      </c>
      <c r="H20" s="10">
        <v>583.33333333333337</v>
      </c>
      <c r="I20" s="10">
        <v>7000</v>
      </c>
      <c r="J20" s="10">
        <v>5200</v>
      </c>
      <c r="K20" s="10">
        <v>188.31179775280899</v>
      </c>
      <c r="L20" s="10">
        <v>5200</v>
      </c>
      <c r="M20" s="11">
        <v>3066</v>
      </c>
      <c r="N20" s="10">
        <v>255.5</v>
      </c>
      <c r="O20" s="10">
        <v>3066</v>
      </c>
      <c r="P20" s="11">
        <v>421</v>
      </c>
      <c r="Q20" s="11">
        <v>25</v>
      </c>
      <c r="R20" s="11">
        <v>166</v>
      </c>
      <c r="S20" s="10">
        <v>4499</v>
      </c>
      <c r="T20" s="10">
        <v>374.91666666666669</v>
      </c>
      <c r="U20" s="10">
        <v>4499</v>
      </c>
      <c r="V20" s="10">
        <v>3203</v>
      </c>
      <c r="W20" s="10">
        <v>266.91666666666669</v>
      </c>
      <c r="X20" s="10">
        <v>3203</v>
      </c>
      <c r="Y20" s="10">
        <v>1756.3655189990734</v>
      </c>
      <c r="Z20" s="10">
        <v>68</v>
      </c>
      <c r="AA20" s="10">
        <v>1756.3655189990734</v>
      </c>
      <c r="AB20" s="12">
        <v>500</v>
      </c>
      <c r="AC20" s="12">
        <v>41.666666666666664</v>
      </c>
      <c r="AD20" s="12">
        <v>500</v>
      </c>
      <c r="AE20" s="10">
        <v>1007.6850234354595</v>
      </c>
      <c r="AF20" s="10">
        <v>83.973751952954956</v>
      </c>
      <c r="AG20" s="10">
        <v>1007.6850234354595</v>
      </c>
      <c r="AH20" s="11">
        <v>600</v>
      </c>
      <c r="AI20" s="10">
        <v>50</v>
      </c>
      <c r="AJ20" s="13">
        <v>600</v>
      </c>
      <c r="AK20" s="12">
        <v>2100</v>
      </c>
      <c r="AL20" s="12">
        <v>175</v>
      </c>
      <c r="AM20" s="12">
        <v>2100</v>
      </c>
      <c r="AN20" s="10">
        <v>585</v>
      </c>
      <c r="AO20" s="10">
        <v>48.75</v>
      </c>
      <c r="AP20" s="10">
        <v>585</v>
      </c>
      <c r="AQ20" s="10">
        <v>1100</v>
      </c>
      <c r="AR20" s="11">
        <v>62</v>
      </c>
      <c r="AS20" s="10">
        <v>834</v>
      </c>
      <c r="AT20" s="10">
        <v>4697.7034185140556</v>
      </c>
      <c r="AU20" s="11">
        <v>360</v>
      </c>
      <c r="AV20" s="10">
        <v>4697.7034185140556</v>
      </c>
      <c r="AW20" s="10">
        <v>2335.3000000000002</v>
      </c>
      <c r="AX20" s="11">
        <v>40</v>
      </c>
      <c r="AY20" s="10">
        <v>2335.3000000000002</v>
      </c>
      <c r="AZ20" s="10">
        <v>1849.6</v>
      </c>
      <c r="BA20" s="10">
        <v>154.13333333333333</v>
      </c>
      <c r="BB20" s="10">
        <v>1849.6</v>
      </c>
      <c r="BC20" s="12">
        <v>2000</v>
      </c>
      <c r="BD20" s="10">
        <v>166.66666666666666</v>
      </c>
      <c r="BE20" s="10">
        <v>2000</v>
      </c>
      <c r="BF20" s="10">
        <v>450</v>
      </c>
      <c r="BG20" s="11">
        <v>22</v>
      </c>
      <c r="BH20" s="10">
        <v>450</v>
      </c>
      <c r="BI20" s="10">
        <v>5724</v>
      </c>
      <c r="BJ20" s="10">
        <v>159</v>
      </c>
      <c r="BK20" s="10">
        <v>5724</v>
      </c>
      <c r="BL20" s="14">
        <f t="shared" si="1"/>
        <v>48094.653960948592</v>
      </c>
      <c r="BM20" s="14">
        <f t="shared" si="2"/>
        <v>8690.1688830390976</v>
      </c>
      <c r="BN20" s="14">
        <f t="shared" si="0"/>
        <v>47573.653960948592</v>
      </c>
      <c r="BO20" s="11">
        <v>6.1438000000000006</v>
      </c>
      <c r="BP20" s="15">
        <f t="shared" si="3"/>
        <v>295483.935005276</v>
      </c>
    </row>
    <row r="21" spans="1:68" s="17" customFormat="1" ht="15.75">
      <c r="A21" s="7">
        <v>18</v>
      </c>
      <c r="B21" s="7" t="s">
        <v>85</v>
      </c>
      <c r="C21" s="8" t="s">
        <v>86</v>
      </c>
      <c r="D21" s="18" t="s">
        <v>76</v>
      </c>
      <c r="E21" s="1" t="s">
        <v>36</v>
      </c>
      <c r="F21" s="7" t="s">
        <v>47</v>
      </c>
      <c r="G21" s="10">
        <v>2000</v>
      </c>
      <c r="H21" s="10">
        <v>166.66666666666666</v>
      </c>
      <c r="I21" s="10">
        <v>2000</v>
      </c>
      <c r="J21" s="10">
        <v>1500</v>
      </c>
      <c r="K21" s="10">
        <v>24.639215686274511</v>
      </c>
      <c r="L21" s="10">
        <v>815</v>
      </c>
      <c r="M21" s="11">
        <v>24</v>
      </c>
      <c r="N21" s="10">
        <v>2</v>
      </c>
      <c r="O21" s="10">
        <v>24</v>
      </c>
      <c r="P21" s="11">
        <v>0</v>
      </c>
      <c r="Q21" s="11">
        <v>0</v>
      </c>
      <c r="R21" s="11">
        <v>0</v>
      </c>
      <c r="S21" s="10">
        <v>184.66666666666666</v>
      </c>
      <c r="T21" s="10">
        <v>15.388888888888888</v>
      </c>
      <c r="U21" s="10">
        <v>184.66666666666666</v>
      </c>
      <c r="V21" s="10">
        <v>2644</v>
      </c>
      <c r="W21" s="10">
        <v>220.33333333333334</v>
      </c>
      <c r="X21" s="10">
        <v>2644</v>
      </c>
      <c r="Y21" s="10">
        <v>0</v>
      </c>
      <c r="Z21" s="10">
        <v>5</v>
      </c>
      <c r="AA21" s="10">
        <v>0</v>
      </c>
      <c r="AB21" s="12">
        <v>0</v>
      </c>
      <c r="AC21" s="12">
        <v>0</v>
      </c>
      <c r="AD21" s="12">
        <v>0</v>
      </c>
      <c r="AE21" s="10">
        <v>20</v>
      </c>
      <c r="AF21" s="10">
        <v>1.6666666666666667</v>
      </c>
      <c r="AG21" s="10">
        <v>20</v>
      </c>
      <c r="AH21" s="11">
        <v>0</v>
      </c>
      <c r="AI21" s="10">
        <v>0</v>
      </c>
      <c r="AJ21" s="13">
        <v>120</v>
      </c>
      <c r="AK21" s="12">
        <v>436</v>
      </c>
      <c r="AL21" s="12">
        <v>36.333333333333336</v>
      </c>
      <c r="AM21" s="12">
        <v>0</v>
      </c>
      <c r="AN21" s="10">
        <v>0</v>
      </c>
      <c r="AO21" s="10">
        <v>0</v>
      </c>
      <c r="AP21" s="10">
        <v>0</v>
      </c>
      <c r="AQ21" s="10">
        <v>0</v>
      </c>
      <c r="AR21" s="11">
        <v>0</v>
      </c>
      <c r="AS21" s="10">
        <v>0</v>
      </c>
      <c r="AT21" s="10">
        <v>180</v>
      </c>
      <c r="AU21" s="11">
        <v>15</v>
      </c>
      <c r="AV21" s="10">
        <v>180</v>
      </c>
      <c r="AW21" s="10">
        <v>0</v>
      </c>
      <c r="AX21" s="11">
        <v>0</v>
      </c>
      <c r="AY21" s="10">
        <v>0</v>
      </c>
      <c r="AZ21" s="10">
        <v>43.2</v>
      </c>
      <c r="BA21" s="10">
        <v>3.6</v>
      </c>
      <c r="BB21" s="10">
        <v>43.2</v>
      </c>
      <c r="BC21" s="12">
        <v>100</v>
      </c>
      <c r="BD21" s="10">
        <v>8.3333333333333339</v>
      </c>
      <c r="BE21" s="10">
        <v>100</v>
      </c>
      <c r="BF21" s="10">
        <v>55</v>
      </c>
      <c r="BG21" s="11">
        <v>5</v>
      </c>
      <c r="BH21" s="10">
        <v>55</v>
      </c>
      <c r="BI21" s="10">
        <v>0</v>
      </c>
      <c r="BJ21" s="10">
        <v>0</v>
      </c>
      <c r="BK21" s="10">
        <v>0</v>
      </c>
      <c r="BL21" s="14">
        <f t="shared" si="1"/>
        <v>7186.8666666666668</v>
      </c>
      <c r="BM21" s="14">
        <f t="shared" si="2"/>
        <v>503.96143790849675</v>
      </c>
      <c r="BN21" s="14">
        <f t="shared" si="0"/>
        <v>6185.8666666666659</v>
      </c>
      <c r="BO21" s="11">
        <v>172.916</v>
      </c>
      <c r="BP21" s="15">
        <f t="shared" si="3"/>
        <v>1242724.2365333333</v>
      </c>
    </row>
    <row r="22" spans="1:68" s="17" customFormat="1" ht="15.75">
      <c r="A22" s="7">
        <v>19</v>
      </c>
      <c r="B22" s="7" t="s">
        <v>87</v>
      </c>
      <c r="C22" s="8" t="s">
        <v>88</v>
      </c>
      <c r="D22" s="9" t="s">
        <v>89</v>
      </c>
      <c r="E22" s="1" t="s">
        <v>36</v>
      </c>
      <c r="F22" s="7" t="s">
        <v>37</v>
      </c>
      <c r="G22" s="10">
        <v>30000</v>
      </c>
      <c r="H22" s="10">
        <v>2500</v>
      </c>
      <c r="I22" s="10">
        <v>11493.468646864683</v>
      </c>
      <c r="J22" s="10">
        <v>15000</v>
      </c>
      <c r="K22" s="10">
        <v>231.37931034482756</v>
      </c>
      <c r="L22" s="10">
        <v>0</v>
      </c>
      <c r="M22" s="11">
        <v>4330</v>
      </c>
      <c r="N22" s="10">
        <v>360.83333333333331</v>
      </c>
      <c r="O22" s="10">
        <v>4330</v>
      </c>
      <c r="P22" s="11">
        <v>1231</v>
      </c>
      <c r="Q22" s="11">
        <v>204</v>
      </c>
      <c r="R22" s="11">
        <v>1231</v>
      </c>
      <c r="S22" s="10">
        <v>18045.333333333332</v>
      </c>
      <c r="T22" s="10">
        <v>1503.7777777777776</v>
      </c>
      <c r="U22" s="10">
        <v>18045.333333333332</v>
      </c>
      <c r="V22" s="10">
        <v>9980</v>
      </c>
      <c r="W22" s="10">
        <v>831.66666666666663</v>
      </c>
      <c r="X22" s="10">
        <v>0</v>
      </c>
      <c r="Y22" s="10">
        <v>6586.4730179928083</v>
      </c>
      <c r="Z22" s="10">
        <v>769</v>
      </c>
      <c r="AA22" s="10">
        <v>6586.4730179928083</v>
      </c>
      <c r="AB22" s="12">
        <v>5000</v>
      </c>
      <c r="AC22" s="12">
        <v>416.66666666666669</v>
      </c>
      <c r="AD22" s="12">
        <v>3239</v>
      </c>
      <c r="AE22" s="10">
        <v>15000</v>
      </c>
      <c r="AF22" s="10">
        <v>1250</v>
      </c>
      <c r="AG22" s="10">
        <v>15000</v>
      </c>
      <c r="AH22" s="11">
        <v>340</v>
      </c>
      <c r="AI22" s="10">
        <v>28.333333333333332</v>
      </c>
      <c r="AJ22" s="13">
        <v>23.333333333333314</v>
      </c>
      <c r="AK22" s="12">
        <v>6000</v>
      </c>
      <c r="AL22" s="12">
        <v>500</v>
      </c>
      <c r="AM22" s="12">
        <v>0</v>
      </c>
      <c r="AN22" s="10">
        <v>1354</v>
      </c>
      <c r="AO22" s="10">
        <v>112.83333333333333</v>
      </c>
      <c r="AP22" s="10">
        <v>1354</v>
      </c>
      <c r="AQ22" s="10">
        <v>1816.9582792207793</v>
      </c>
      <c r="AR22" s="11">
        <v>610</v>
      </c>
      <c r="AS22" s="10">
        <v>1816.9582792207793</v>
      </c>
      <c r="AT22" s="10">
        <v>3900.4150510050808</v>
      </c>
      <c r="AU22" s="11">
        <v>130</v>
      </c>
      <c r="AV22" s="10">
        <v>2892.4150510050808</v>
      </c>
      <c r="AW22" s="10">
        <v>838.2</v>
      </c>
      <c r="AX22" s="11">
        <v>156</v>
      </c>
      <c r="AY22" s="10">
        <v>599.20000000000005</v>
      </c>
      <c r="AZ22" s="10">
        <v>1479.6903225806452</v>
      </c>
      <c r="BA22" s="10">
        <v>123.30752688172043</v>
      </c>
      <c r="BB22" s="10">
        <v>1479.6903225806452</v>
      </c>
      <c r="BC22" s="12">
        <v>3200</v>
      </c>
      <c r="BD22" s="10">
        <v>266.66666666666669</v>
      </c>
      <c r="BE22" s="10">
        <v>3200</v>
      </c>
      <c r="BF22" s="10">
        <v>660</v>
      </c>
      <c r="BG22" s="11">
        <v>40</v>
      </c>
      <c r="BH22" s="10">
        <v>660</v>
      </c>
      <c r="BI22" s="10">
        <v>525</v>
      </c>
      <c r="BJ22" s="10">
        <v>99</v>
      </c>
      <c r="BK22" s="10">
        <v>525</v>
      </c>
      <c r="BL22" s="14">
        <f t="shared" si="1"/>
        <v>125287.07000413265</v>
      </c>
      <c r="BM22" s="14">
        <f t="shared" si="2"/>
        <v>10559.464615004326</v>
      </c>
      <c r="BN22" s="14">
        <f t="shared" si="0"/>
        <v>72475.871984330661</v>
      </c>
      <c r="BO22" s="11">
        <v>47.187719999999999</v>
      </c>
      <c r="BP22" s="15">
        <f t="shared" si="3"/>
        <v>5912011.1789754098</v>
      </c>
    </row>
    <row r="23" spans="1:68" s="17" customFormat="1" ht="15.75">
      <c r="A23" s="7">
        <v>20</v>
      </c>
      <c r="B23" s="7" t="s">
        <v>90</v>
      </c>
      <c r="C23" s="8" t="s">
        <v>91</v>
      </c>
      <c r="D23" s="9" t="s">
        <v>35</v>
      </c>
      <c r="E23" s="1" t="s">
        <v>40</v>
      </c>
      <c r="F23" s="7" t="s">
        <v>47</v>
      </c>
      <c r="G23" s="10">
        <v>9343.2999999999993</v>
      </c>
      <c r="H23" s="10">
        <v>778.60833333333323</v>
      </c>
      <c r="I23" s="10">
        <v>9343.2999999999993</v>
      </c>
      <c r="J23" s="10">
        <v>3000</v>
      </c>
      <c r="K23" s="10">
        <v>73.671497584541058</v>
      </c>
      <c r="L23" s="10">
        <v>3000</v>
      </c>
      <c r="M23" s="11">
        <v>850</v>
      </c>
      <c r="N23" s="10">
        <v>70.833333333333329</v>
      </c>
      <c r="O23" s="10">
        <v>850</v>
      </c>
      <c r="P23" s="11">
        <v>33</v>
      </c>
      <c r="Q23" s="11">
        <v>3</v>
      </c>
      <c r="R23" s="11">
        <v>33</v>
      </c>
      <c r="S23" s="10">
        <v>2290.6666666666665</v>
      </c>
      <c r="T23" s="10">
        <v>190.88888888888889</v>
      </c>
      <c r="U23" s="10">
        <v>2290.6666666666665</v>
      </c>
      <c r="V23" s="10">
        <v>4577</v>
      </c>
      <c r="W23" s="10">
        <v>381.41666666666669</v>
      </c>
      <c r="X23" s="10">
        <v>4577</v>
      </c>
      <c r="Y23" s="10">
        <v>10903.800731707306</v>
      </c>
      <c r="Z23" s="10">
        <v>100</v>
      </c>
      <c r="AA23" s="10">
        <v>10903.800731707306</v>
      </c>
      <c r="AB23" s="12">
        <v>0</v>
      </c>
      <c r="AC23" s="12">
        <v>0</v>
      </c>
      <c r="AD23" s="12">
        <v>0</v>
      </c>
      <c r="AE23" s="10">
        <v>573.51735351160733</v>
      </c>
      <c r="AF23" s="10">
        <v>47.793112792633941</v>
      </c>
      <c r="AG23" s="10">
        <v>573.51735351160733</v>
      </c>
      <c r="AH23" s="11">
        <v>96</v>
      </c>
      <c r="AI23" s="10">
        <v>8</v>
      </c>
      <c r="AJ23" s="13">
        <v>84</v>
      </c>
      <c r="AK23" s="12">
        <v>3000</v>
      </c>
      <c r="AL23" s="12">
        <v>250</v>
      </c>
      <c r="AM23" s="12">
        <v>3000</v>
      </c>
      <c r="AN23" s="10">
        <v>189</v>
      </c>
      <c r="AO23" s="10">
        <v>15.75</v>
      </c>
      <c r="AP23" s="10">
        <v>189</v>
      </c>
      <c r="AQ23" s="10">
        <v>335.04943902439021</v>
      </c>
      <c r="AR23" s="11">
        <v>17</v>
      </c>
      <c r="AS23" s="10">
        <v>335.04943902439021</v>
      </c>
      <c r="AT23" s="10">
        <v>350</v>
      </c>
      <c r="AU23" s="11">
        <v>58</v>
      </c>
      <c r="AV23" s="10">
        <v>131</v>
      </c>
      <c r="AW23" s="10">
        <v>1001</v>
      </c>
      <c r="AX23" s="11">
        <v>60</v>
      </c>
      <c r="AY23" s="10">
        <v>881</v>
      </c>
      <c r="AZ23" s="10">
        <v>115.2</v>
      </c>
      <c r="BA23" s="10">
        <v>9.6</v>
      </c>
      <c r="BB23" s="10">
        <v>115.2</v>
      </c>
      <c r="BC23" s="12">
        <v>100</v>
      </c>
      <c r="BD23" s="10">
        <v>8.3333333333333339</v>
      </c>
      <c r="BE23" s="10">
        <v>100</v>
      </c>
      <c r="BF23" s="10">
        <v>20</v>
      </c>
      <c r="BG23" s="11">
        <v>1</v>
      </c>
      <c r="BH23" s="10">
        <v>20</v>
      </c>
      <c r="BI23" s="10">
        <v>432</v>
      </c>
      <c r="BJ23" s="10">
        <v>12</v>
      </c>
      <c r="BK23" s="10">
        <v>432</v>
      </c>
      <c r="BL23" s="14">
        <f t="shared" si="1"/>
        <v>37209.534190909966</v>
      </c>
      <c r="BM23" s="14">
        <f t="shared" si="2"/>
        <v>2505.8951659327304</v>
      </c>
      <c r="BN23" s="14">
        <f t="shared" si="0"/>
        <v>36858.534190909973</v>
      </c>
      <c r="BO23" s="11">
        <v>21.406000000000002</v>
      </c>
      <c r="BP23" s="15">
        <f t="shared" si="3"/>
        <v>796507.28889061883</v>
      </c>
    </row>
    <row r="24" spans="1:68" s="17" customFormat="1" ht="15.75">
      <c r="A24" s="7">
        <v>21</v>
      </c>
      <c r="B24" s="7" t="s">
        <v>92</v>
      </c>
      <c r="C24" s="8" t="s">
        <v>93</v>
      </c>
      <c r="D24" s="9" t="s">
        <v>35</v>
      </c>
      <c r="E24" s="1" t="s">
        <v>40</v>
      </c>
      <c r="F24" s="7" t="s">
        <v>37</v>
      </c>
      <c r="G24" s="10">
        <v>16399.099999999999</v>
      </c>
      <c r="H24" s="10">
        <v>1366.5916666666665</v>
      </c>
      <c r="I24" s="10">
        <v>16399.099999999999</v>
      </c>
      <c r="J24" s="10">
        <v>1500</v>
      </c>
      <c r="K24" s="10">
        <v>182</v>
      </c>
      <c r="L24" s="10">
        <v>1500</v>
      </c>
      <c r="M24" s="11">
        <v>700</v>
      </c>
      <c r="N24" s="10">
        <v>58.333333333333336</v>
      </c>
      <c r="O24" s="10">
        <v>700</v>
      </c>
      <c r="P24" s="11">
        <v>10</v>
      </c>
      <c r="Q24" s="11">
        <v>5</v>
      </c>
      <c r="R24" s="11">
        <v>10</v>
      </c>
      <c r="S24" s="10">
        <v>2906</v>
      </c>
      <c r="T24" s="10">
        <v>242.16666666666666</v>
      </c>
      <c r="U24" s="10">
        <v>2906</v>
      </c>
      <c r="V24" s="10">
        <v>8476</v>
      </c>
      <c r="W24" s="10">
        <v>706.33333333333337</v>
      </c>
      <c r="X24" s="10">
        <v>8476</v>
      </c>
      <c r="Y24" s="10">
        <v>33606.531176470591</v>
      </c>
      <c r="Z24" s="10">
        <v>560</v>
      </c>
      <c r="AA24" s="10">
        <v>33606.531176470591</v>
      </c>
      <c r="AB24" s="12">
        <v>2800</v>
      </c>
      <c r="AC24" s="12">
        <v>233.33333333333334</v>
      </c>
      <c r="AD24" s="12">
        <v>2800</v>
      </c>
      <c r="AE24" s="10">
        <v>450.14634146341461</v>
      </c>
      <c r="AF24" s="10">
        <v>37.512195121951216</v>
      </c>
      <c r="AG24" s="10">
        <v>450.14634146341461</v>
      </c>
      <c r="AH24" s="11">
        <v>120</v>
      </c>
      <c r="AI24" s="10">
        <v>10</v>
      </c>
      <c r="AJ24" s="13">
        <v>120</v>
      </c>
      <c r="AK24" s="12">
        <v>1000</v>
      </c>
      <c r="AL24" s="12">
        <v>83.333333333333329</v>
      </c>
      <c r="AM24" s="12">
        <v>1000</v>
      </c>
      <c r="AN24" s="10">
        <v>520</v>
      </c>
      <c r="AO24" s="10">
        <v>43.333333333333336</v>
      </c>
      <c r="AP24" s="10">
        <v>520</v>
      </c>
      <c r="AQ24" s="10">
        <v>279.49799999999999</v>
      </c>
      <c r="AR24" s="11">
        <v>4</v>
      </c>
      <c r="AS24" s="10">
        <v>279.49799999999999</v>
      </c>
      <c r="AT24" s="10">
        <v>510</v>
      </c>
      <c r="AU24" s="11">
        <v>80</v>
      </c>
      <c r="AV24" s="10">
        <v>510</v>
      </c>
      <c r="AW24" s="10">
        <v>1124.2</v>
      </c>
      <c r="AX24" s="11">
        <v>15</v>
      </c>
      <c r="AY24" s="10">
        <v>1124.2</v>
      </c>
      <c r="AZ24" s="10">
        <v>458.4</v>
      </c>
      <c r="BA24" s="10">
        <v>38.199999999999996</v>
      </c>
      <c r="BB24" s="10">
        <v>458.4</v>
      </c>
      <c r="BC24" s="12">
        <v>300</v>
      </c>
      <c r="BD24" s="10">
        <v>25</v>
      </c>
      <c r="BE24" s="10">
        <v>300</v>
      </c>
      <c r="BF24" s="10">
        <v>300</v>
      </c>
      <c r="BG24" s="11">
        <v>20</v>
      </c>
      <c r="BH24" s="10">
        <v>300</v>
      </c>
      <c r="BI24" s="10">
        <v>450</v>
      </c>
      <c r="BJ24" s="10">
        <v>3</v>
      </c>
      <c r="BK24" s="10">
        <v>450</v>
      </c>
      <c r="BL24" s="14">
        <f t="shared" si="1"/>
        <v>71909.875517934008</v>
      </c>
      <c r="BM24" s="14">
        <f t="shared" si="2"/>
        <v>4160.1371951219517</v>
      </c>
      <c r="BN24" s="14">
        <f t="shared" si="0"/>
        <v>71909.875517934008</v>
      </c>
      <c r="BO24" s="11">
        <v>14.456000000000001</v>
      </c>
      <c r="BP24" s="15">
        <f t="shared" si="3"/>
        <v>1039529.1604872542</v>
      </c>
    </row>
    <row r="25" spans="1:68" s="17" customFormat="1" ht="15.75">
      <c r="A25" s="7">
        <v>22</v>
      </c>
      <c r="B25" s="7" t="s">
        <v>94</v>
      </c>
      <c r="C25" s="8" t="s">
        <v>95</v>
      </c>
      <c r="D25" s="9" t="s">
        <v>35</v>
      </c>
      <c r="E25" s="1" t="s">
        <v>36</v>
      </c>
      <c r="F25" s="7" t="s">
        <v>41</v>
      </c>
      <c r="G25" s="10">
        <v>6783.7</v>
      </c>
      <c r="H25" s="10">
        <v>565.30833333333328</v>
      </c>
      <c r="I25" s="10">
        <v>6783.7</v>
      </c>
      <c r="J25" s="10">
        <v>9087</v>
      </c>
      <c r="K25" s="10">
        <v>433</v>
      </c>
      <c r="L25" s="10">
        <v>9087</v>
      </c>
      <c r="M25" s="11">
        <v>0</v>
      </c>
      <c r="N25" s="10">
        <v>0</v>
      </c>
      <c r="O25" s="10">
        <v>0</v>
      </c>
      <c r="P25" s="11">
        <v>1900</v>
      </c>
      <c r="Q25" s="11">
        <v>200</v>
      </c>
      <c r="R25" s="11">
        <v>1900</v>
      </c>
      <c r="S25" s="10">
        <v>32790.333333333336</v>
      </c>
      <c r="T25" s="10">
        <v>2732.5277777777778</v>
      </c>
      <c r="U25" s="10">
        <v>32790.333333333336</v>
      </c>
      <c r="V25" s="10">
        <v>11391</v>
      </c>
      <c r="W25" s="10">
        <v>949.25</v>
      </c>
      <c r="X25" s="10">
        <v>11391</v>
      </c>
      <c r="Y25" s="10">
        <v>20384.201433449474</v>
      </c>
      <c r="Z25" s="10">
        <v>3933</v>
      </c>
      <c r="AA25" s="10">
        <v>20384.201433449474</v>
      </c>
      <c r="AB25" s="12">
        <v>10000</v>
      </c>
      <c r="AC25" s="12">
        <v>833.33333333333337</v>
      </c>
      <c r="AD25" s="12">
        <v>10000</v>
      </c>
      <c r="AE25" s="10">
        <v>3023.558150921659</v>
      </c>
      <c r="AF25" s="10">
        <v>251.96317924347159</v>
      </c>
      <c r="AG25" s="10">
        <v>3023.558150921659</v>
      </c>
      <c r="AH25" s="11">
        <v>0</v>
      </c>
      <c r="AI25" s="10">
        <v>0</v>
      </c>
      <c r="AJ25" s="13">
        <v>120</v>
      </c>
      <c r="AK25" s="12">
        <v>30000</v>
      </c>
      <c r="AL25" s="12">
        <v>2500</v>
      </c>
      <c r="AM25" s="12">
        <v>30000</v>
      </c>
      <c r="AN25" s="10">
        <v>0</v>
      </c>
      <c r="AO25" s="10">
        <v>0</v>
      </c>
      <c r="AP25" s="10">
        <v>0</v>
      </c>
      <c r="AQ25" s="10">
        <v>436.78500000000003</v>
      </c>
      <c r="AR25" s="11">
        <v>0</v>
      </c>
      <c r="AS25" s="10">
        <v>436.78500000000003</v>
      </c>
      <c r="AT25" s="10">
        <v>7625.8387096774195</v>
      </c>
      <c r="AU25" s="11">
        <v>594</v>
      </c>
      <c r="AV25" s="10">
        <v>7625.8387096774195</v>
      </c>
      <c r="AW25" s="10">
        <v>4372.5</v>
      </c>
      <c r="AX25" s="11">
        <v>0</v>
      </c>
      <c r="AY25" s="10">
        <v>4372.5</v>
      </c>
      <c r="AZ25" s="10">
        <v>0</v>
      </c>
      <c r="BA25" s="10">
        <v>0</v>
      </c>
      <c r="BB25" s="10">
        <v>0</v>
      </c>
      <c r="BC25" s="12">
        <v>0</v>
      </c>
      <c r="BD25" s="10">
        <v>0</v>
      </c>
      <c r="BE25" s="10">
        <v>0</v>
      </c>
      <c r="BF25" s="10">
        <v>0</v>
      </c>
      <c r="BG25" s="11">
        <v>0</v>
      </c>
      <c r="BH25" s="10">
        <v>0</v>
      </c>
      <c r="BI25" s="10">
        <v>0</v>
      </c>
      <c r="BJ25" s="10">
        <v>0</v>
      </c>
      <c r="BK25" s="10">
        <v>0</v>
      </c>
      <c r="BL25" s="14">
        <f t="shared" si="1"/>
        <v>137794.9166273819</v>
      </c>
      <c r="BM25" s="14">
        <f t="shared" si="2"/>
        <v>12992.382623687918</v>
      </c>
      <c r="BN25" s="14">
        <f t="shared" si="0"/>
        <v>137914.9166273819</v>
      </c>
      <c r="BO25" s="11">
        <v>24.491800000000001</v>
      </c>
      <c r="BP25" s="15">
        <f t="shared" si="3"/>
        <v>3374845.539054512</v>
      </c>
    </row>
    <row r="26" spans="1:68" s="17" customFormat="1" ht="15.75">
      <c r="A26" s="7">
        <v>23</v>
      </c>
      <c r="B26" s="7" t="s">
        <v>96</v>
      </c>
      <c r="C26" s="8" t="s">
        <v>97</v>
      </c>
      <c r="D26" s="9" t="s">
        <v>98</v>
      </c>
      <c r="E26" s="1" t="s">
        <v>40</v>
      </c>
      <c r="F26" s="7" t="s">
        <v>37</v>
      </c>
      <c r="G26" s="10">
        <v>300000</v>
      </c>
      <c r="H26" s="10">
        <v>25000</v>
      </c>
      <c r="I26" s="10">
        <v>300000</v>
      </c>
      <c r="J26" s="10">
        <v>132190</v>
      </c>
      <c r="K26" s="10">
        <v>9125.3523985239863</v>
      </c>
      <c r="L26" s="10">
        <v>132190</v>
      </c>
      <c r="M26" s="11">
        <v>201596</v>
      </c>
      <c r="N26" s="10">
        <v>16799.666666666668</v>
      </c>
      <c r="O26" s="10">
        <v>201596</v>
      </c>
      <c r="P26" s="11">
        <v>40940</v>
      </c>
      <c r="Q26" s="11">
        <v>4298</v>
      </c>
      <c r="R26" s="11">
        <v>40940</v>
      </c>
      <c r="S26" s="10">
        <v>200000</v>
      </c>
      <c r="T26" s="10">
        <v>20599.833333333332</v>
      </c>
      <c r="U26" s="10">
        <v>200000</v>
      </c>
      <c r="V26" s="10">
        <v>229544</v>
      </c>
      <c r="W26" s="10">
        <v>19128.666666666668</v>
      </c>
      <c r="X26" s="10">
        <v>229544</v>
      </c>
      <c r="Y26" s="10">
        <v>192488.33628750971</v>
      </c>
      <c r="Z26" s="10">
        <v>5453</v>
      </c>
      <c r="AA26" s="10">
        <v>192488.33628750971</v>
      </c>
      <c r="AB26" s="12">
        <v>200000</v>
      </c>
      <c r="AC26" s="12">
        <v>16666.666666666668</v>
      </c>
      <c r="AD26" s="12">
        <v>198380</v>
      </c>
      <c r="AE26" s="10">
        <v>78658.881403366307</v>
      </c>
      <c r="AF26" s="10">
        <v>6554.9067836138593</v>
      </c>
      <c r="AG26" s="10">
        <v>14962.228888663325</v>
      </c>
      <c r="AH26" s="11">
        <v>29200</v>
      </c>
      <c r="AI26" s="10">
        <v>2433.3333333333335</v>
      </c>
      <c r="AJ26" s="13">
        <v>29200</v>
      </c>
      <c r="AK26" s="12">
        <v>300000</v>
      </c>
      <c r="AL26" s="12">
        <v>25000</v>
      </c>
      <c r="AM26" s="12">
        <v>300000</v>
      </c>
      <c r="AN26" s="10">
        <v>151270</v>
      </c>
      <c r="AO26" s="10">
        <v>12605.833333333334</v>
      </c>
      <c r="AP26" s="10">
        <v>151270</v>
      </c>
      <c r="AQ26" s="10">
        <v>110087.12971698114</v>
      </c>
      <c r="AR26" s="11">
        <v>11722</v>
      </c>
      <c r="AS26" s="10">
        <v>110087.12971698114</v>
      </c>
      <c r="AT26" s="10">
        <v>107886.64316261768</v>
      </c>
      <c r="AU26" s="11">
        <v>8014</v>
      </c>
      <c r="AV26" s="10">
        <v>107886.64316261768</v>
      </c>
      <c r="AW26" s="10">
        <v>67661</v>
      </c>
      <c r="AX26" s="11">
        <v>5403</v>
      </c>
      <c r="AY26" s="10">
        <v>66547</v>
      </c>
      <c r="AZ26" s="10">
        <v>82972.214117647061</v>
      </c>
      <c r="BA26" s="10">
        <v>6914.3511764705881</v>
      </c>
      <c r="BB26" s="10">
        <v>82972.214117647061</v>
      </c>
      <c r="BC26" s="12">
        <v>180000</v>
      </c>
      <c r="BD26" s="10">
        <v>15000</v>
      </c>
      <c r="BE26" s="10">
        <v>180000</v>
      </c>
      <c r="BF26" s="10">
        <v>148300</v>
      </c>
      <c r="BG26" s="11">
        <v>12000</v>
      </c>
      <c r="BH26" s="10">
        <v>148300</v>
      </c>
      <c r="BI26" s="10">
        <v>36212</v>
      </c>
      <c r="BJ26" s="10">
        <v>396</v>
      </c>
      <c r="BK26" s="10">
        <v>36212</v>
      </c>
      <c r="BL26" s="14">
        <f t="shared" si="1"/>
        <v>2789006.2046881216</v>
      </c>
      <c r="BM26" s="14">
        <f t="shared" si="2"/>
        <v>258930.61035860845</v>
      </c>
      <c r="BN26" s="14">
        <f t="shared" si="0"/>
        <v>2722575.5521734185</v>
      </c>
      <c r="BO26" s="11">
        <v>15.5124</v>
      </c>
      <c r="BP26" s="15">
        <f t="shared" si="3"/>
        <v>43264179.849604018</v>
      </c>
    </row>
    <row r="27" spans="1:68" s="17" customFormat="1" ht="15.75">
      <c r="A27" s="7">
        <v>24</v>
      </c>
      <c r="B27" s="7" t="s">
        <v>99</v>
      </c>
      <c r="C27" s="8" t="s">
        <v>100</v>
      </c>
      <c r="D27" s="9" t="s">
        <v>82</v>
      </c>
      <c r="E27" s="1" t="s">
        <v>40</v>
      </c>
      <c r="F27" s="7" t="s">
        <v>47</v>
      </c>
      <c r="G27" s="10">
        <v>7712</v>
      </c>
      <c r="H27" s="10">
        <v>642.66666666666663</v>
      </c>
      <c r="I27" s="10">
        <v>7712</v>
      </c>
      <c r="J27" s="10">
        <v>3823</v>
      </c>
      <c r="K27" s="10">
        <v>188.00746268656715</v>
      </c>
      <c r="L27" s="10">
        <v>2995</v>
      </c>
      <c r="M27" s="11">
        <v>4144</v>
      </c>
      <c r="N27" s="10">
        <v>345.33333333333331</v>
      </c>
      <c r="O27" s="10">
        <v>3423.333333333333</v>
      </c>
      <c r="P27" s="11">
        <v>1015</v>
      </c>
      <c r="Q27" s="11">
        <v>66</v>
      </c>
      <c r="R27" s="11">
        <v>1015</v>
      </c>
      <c r="S27" s="10">
        <v>5000</v>
      </c>
      <c r="T27" s="10">
        <v>982.6111111111112</v>
      </c>
      <c r="U27" s="10">
        <v>5000</v>
      </c>
      <c r="V27" s="10">
        <v>5172</v>
      </c>
      <c r="W27" s="10">
        <v>431</v>
      </c>
      <c r="X27" s="10">
        <v>2155</v>
      </c>
      <c r="Y27" s="10">
        <v>10804.330381781703</v>
      </c>
      <c r="Z27" s="10">
        <v>287</v>
      </c>
      <c r="AA27" s="10">
        <v>10804.330381781703</v>
      </c>
      <c r="AB27" s="12">
        <v>4000</v>
      </c>
      <c r="AC27" s="12">
        <v>333.33333333333331</v>
      </c>
      <c r="AD27" s="12">
        <v>1484</v>
      </c>
      <c r="AE27" s="10">
        <v>2630.8168622448984</v>
      </c>
      <c r="AF27" s="10">
        <v>219.2347385204082</v>
      </c>
      <c r="AG27" s="10">
        <v>1731.4600318877558</v>
      </c>
      <c r="AH27" s="11">
        <v>800</v>
      </c>
      <c r="AI27" s="10">
        <v>66.666666666666671</v>
      </c>
      <c r="AJ27" s="13">
        <v>800</v>
      </c>
      <c r="AK27" s="12">
        <v>18000</v>
      </c>
      <c r="AL27" s="12">
        <v>1500</v>
      </c>
      <c r="AM27" s="12">
        <v>18000</v>
      </c>
      <c r="AN27" s="10">
        <v>5070</v>
      </c>
      <c r="AO27" s="10">
        <v>422.5</v>
      </c>
      <c r="AP27" s="10">
        <v>1930</v>
      </c>
      <c r="AQ27" s="10">
        <v>2093.788025210084</v>
      </c>
      <c r="AR27" s="11">
        <v>405</v>
      </c>
      <c r="AS27" s="10">
        <v>2093.788025210084</v>
      </c>
      <c r="AT27" s="10">
        <v>1920</v>
      </c>
      <c r="AU27" s="11">
        <v>160</v>
      </c>
      <c r="AV27" s="10">
        <v>390</v>
      </c>
      <c r="AW27" s="10">
        <v>1891.9463414634147</v>
      </c>
      <c r="AX27" s="11">
        <v>108</v>
      </c>
      <c r="AY27" s="10">
        <v>1552.9463414634147</v>
      </c>
      <c r="AZ27" s="10">
        <v>1770</v>
      </c>
      <c r="BA27" s="10">
        <v>147.5</v>
      </c>
      <c r="BB27" s="10">
        <v>1770</v>
      </c>
      <c r="BC27" s="12">
        <v>5600</v>
      </c>
      <c r="BD27" s="10">
        <v>466.66666666666669</v>
      </c>
      <c r="BE27" s="10">
        <v>10.66666666666697</v>
      </c>
      <c r="BF27" s="10">
        <v>520</v>
      </c>
      <c r="BG27" s="11">
        <v>300</v>
      </c>
      <c r="BH27" s="10">
        <v>520</v>
      </c>
      <c r="BI27" s="10">
        <v>540</v>
      </c>
      <c r="BJ27" s="10">
        <v>15</v>
      </c>
      <c r="BK27" s="10">
        <v>540</v>
      </c>
      <c r="BL27" s="14">
        <f t="shared" si="1"/>
        <v>82506.881610700104</v>
      </c>
      <c r="BM27" s="14">
        <f t="shared" si="2"/>
        <v>7611.5199789847529</v>
      </c>
      <c r="BN27" s="14">
        <f t="shared" si="0"/>
        <v>63927.524780342952</v>
      </c>
      <c r="BO27" s="11">
        <v>415.3820399999999</v>
      </c>
      <c r="BP27" s="15">
        <f t="shared" si="3"/>
        <v>34271876.797491089</v>
      </c>
    </row>
    <row r="28" spans="1:68" s="17" customFormat="1" ht="15.75">
      <c r="A28" s="7">
        <v>25</v>
      </c>
      <c r="B28" s="7" t="s">
        <v>101</v>
      </c>
      <c r="C28" s="8" t="s">
        <v>102</v>
      </c>
      <c r="D28" s="9" t="s">
        <v>35</v>
      </c>
      <c r="E28" s="1" t="s">
        <v>40</v>
      </c>
      <c r="F28" s="7" t="s">
        <v>41</v>
      </c>
      <c r="G28" s="10">
        <v>10531.59</v>
      </c>
      <c r="H28" s="10">
        <v>877.63250000000005</v>
      </c>
      <c r="I28" s="10">
        <v>10531.59</v>
      </c>
      <c r="J28" s="10">
        <v>7715</v>
      </c>
      <c r="K28" s="10">
        <v>755</v>
      </c>
      <c r="L28" s="10">
        <v>7715</v>
      </c>
      <c r="M28" s="11">
        <v>0</v>
      </c>
      <c r="N28" s="10">
        <v>0</v>
      </c>
      <c r="O28" s="10">
        <v>0</v>
      </c>
      <c r="P28" s="11">
        <v>3278</v>
      </c>
      <c r="Q28" s="11">
        <v>250</v>
      </c>
      <c r="R28" s="11">
        <v>3278</v>
      </c>
      <c r="S28" s="10">
        <v>24436</v>
      </c>
      <c r="T28" s="10">
        <v>2036.3333333333333</v>
      </c>
      <c r="U28" s="10">
        <v>24436</v>
      </c>
      <c r="V28" s="10">
        <v>12200</v>
      </c>
      <c r="W28" s="10">
        <v>1016.6666666666666</v>
      </c>
      <c r="X28" s="10">
        <v>12200</v>
      </c>
      <c r="Y28" s="10">
        <v>23667.574705294704</v>
      </c>
      <c r="Z28" s="10">
        <v>881</v>
      </c>
      <c r="AA28" s="10">
        <v>23667.574705294704</v>
      </c>
      <c r="AB28" s="12">
        <v>25000</v>
      </c>
      <c r="AC28" s="12">
        <v>2083.3333333333335</v>
      </c>
      <c r="AD28" s="12">
        <v>25000</v>
      </c>
      <c r="AE28" s="10">
        <v>3777.6907142857144</v>
      </c>
      <c r="AF28" s="10">
        <v>314.80755952380952</v>
      </c>
      <c r="AG28" s="10">
        <v>3777.6907142857144</v>
      </c>
      <c r="AH28" s="11">
        <v>0</v>
      </c>
      <c r="AI28" s="10">
        <v>0</v>
      </c>
      <c r="AJ28" s="13">
        <v>120</v>
      </c>
      <c r="AK28" s="12">
        <v>30000</v>
      </c>
      <c r="AL28" s="12">
        <v>2500</v>
      </c>
      <c r="AM28" s="12">
        <v>30000</v>
      </c>
      <c r="AN28" s="10">
        <v>0</v>
      </c>
      <c r="AO28" s="10">
        <v>0</v>
      </c>
      <c r="AP28" s="10">
        <v>0</v>
      </c>
      <c r="AQ28" s="10">
        <v>802.53</v>
      </c>
      <c r="AR28" s="11">
        <v>0</v>
      </c>
      <c r="AS28" s="10">
        <v>802.53</v>
      </c>
      <c r="AT28" s="10">
        <v>9658.0357142857138</v>
      </c>
      <c r="AU28" s="11">
        <v>382</v>
      </c>
      <c r="AV28" s="10">
        <v>9658.0357142857138</v>
      </c>
      <c r="AW28" s="10">
        <v>6014.934146341463</v>
      </c>
      <c r="AX28" s="11">
        <v>0</v>
      </c>
      <c r="AY28" s="10">
        <v>6014.934146341463</v>
      </c>
      <c r="AZ28" s="10">
        <v>0</v>
      </c>
      <c r="BA28" s="10">
        <v>0</v>
      </c>
      <c r="BB28" s="10">
        <v>0</v>
      </c>
      <c r="BC28" s="12">
        <v>0</v>
      </c>
      <c r="BD28" s="10">
        <v>0</v>
      </c>
      <c r="BE28" s="10">
        <v>0</v>
      </c>
      <c r="BF28" s="10">
        <v>0</v>
      </c>
      <c r="BG28" s="11">
        <v>0</v>
      </c>
      <c r="BH28" s="10">
        <v>0</v>
      </c>
      <c r="BI28" s="10">
        <v>0</v>
      </c>
      <c r="BJ28" s="10">
        <v>0</v>
      </c>
      <c r="BK28" s="10">
        <v>0</v>
      </c>
      <c r="BL28" s="14">
        <f t="shared" si="1"/>
        <v>157081.35528020759</v>
      </c>
      <c r="BM28" s="14">
        <f t="shared" si="2"/>
        <v>11096.773392857143</v>
      </c>
      <c r="BN28" s="14">
        <f t="shared" si="0"/>
        <v>157201.35528020759</v>
      </c>
      <c r="BO28" s="11">
        <v>61.048799999999993</v>
      </c>
      <c r="BP28" s="15">
        <f t="shared" si="3"/>
        <v>9589628.2422303353</v>
      </c>
    </row>
    <row r="29" spans="1:68" s="17" customFormat="1" ht="15.75">
      <c r="A29" s="7">
        <v>26</v>
      </c>
      <c r="B29" s="7" t="s">
        <v>103</v>
      </c>
      <c r="C29" s="8" t="s">
        <v>104</v>
      </c>
      <c r="D29" s="9" t="s">
        <v>98</v>
      </c>
      <c r="E29" s="1" t="s">
        <v>40</v>
      </c>
      <c r="F29" s="7" t="s">
        <v>47</v>
      </c>
      <c r="G29" s="10">
        <v>355212.5</v>
      </c>
      <c r="H29" s="10">
        <v>29601.041666666668</v>
      </c>
      <c r="I29" s="10">
        <v>355212.5</v>
      </c>
      <c r="J29" s="10">
        <v>168214</v>
      </c>
      <c r="K29" s="10">
        <v>11425.093220338984</v>
      </c>
      <c r="L29" s="10">
        <v>168214</v>
      </c>
      <c r="M29" s="11">
        <v>147567</v>
      </c>
      <c r="N29" s="10">
        <v>12297.25</v>
      </c>
      <c r="O29" s="10">
        <v>147567</v>
      </c>
      <c r="P29" s="11">
        <v>40000</v>
      </c>
      <c r="Q29" s="11">
        <v>4157</v>
      </c>
      <c r="R29" s="11">
        <v>40000</v>
      </c>
      <c r="S29" s="10">
        <v>350000</v>
      </c>
      <c r="T29" s="10">
        <v>39846.777777777774</v>
      </c>
      <c r="U29" s="10">
        <v>350000</v>
      </c>
      <c r="V29" s="10">
        <v>269703</v>
      </c>
      <c r="W29" s="10">
        <v>22475.25</v>
      </c>
      <c r="X29" s="10">
        <v>269703</v>
      </c>
      <c r="Y29" s="10">
        <v>160534.50321172329</v>
      </c>
      <c r="Z29" s="10">
        <v>8372</v>
      </c>
      <c r="AA29" s="10">
        <v>160534.50321172329</v>
      </c>
      <c r="AB29" s="12">
        <v>170000</v>
      </c>
      <c r="AC29" s="12">
        <v>14166.666666666666</v>
      </c>
      <c r="AD29" s="12">
        <v>169560</v>
      </c>
      <c r="AE29" s="10">
        <v>72807.304025029036</v>
      </c>
      <c r="AF29" s="10">
        <v>6067.2753354190863</v>
      </c>
      <c r="AG29" s="10">
        <v>72807.304025029036</v>
      </c>
      <c r="AH29" s="11">
        <v>24000</v>
      </c>
      <c r="AI29" s="10">
        <v>2000</v>
      </c>
      <c r="AJ29" s="13">
        <v>24000</v>
      </c>
      <c r="AK29" s="12">
        <v>400000</v>
      </c>
      <c r="AL29" s="12">
        <v>33333.333333333336</v>
      </c>
      <c r="AM29" s="12">
        <v>400000</v>
      </c>
      <c r="AN29" s="10">
        <v>123435</v>
      </c>
      <c r="AO29" s="10">
        <v>10286.25</v>
      </c>
      <c r="AP29" s="10">
        <v>123435</v>
      </c>
      <c r="AQ29" s="10">
        <v>59194.99640240569</v>
      </c>
      <c r="AR29" s="11">
        <v>7844</v>
      </c>
      <c r="AS29" s="10">
        <v>59194.99640240569</v>
      </c>
      <c r="AT29" s="10">
        <v>54756</v>
      </c>
      <c r="AU29" s="11">
        <v>4563</v>
      </c>
      <c r="AV29" s="10">
        <v>54756</v>
      </c>
      <c r="AW29" s="10">
        <v>48376.9</v>
      </c>
      <c r="AX29" s="11">
        <v>3190</v>
      </c>
      <c r="AY29" s="10">
        <v>40702.9</v>
      </c>
      <c r="AZ29" s="10">
        <v>57370.588155994221</v>
      </c>
      <c r="BA29" s="10">
        <v>4780.8823463328517</v>
      </c>
      <c r="BB29" s="10">
        <v>57370.588155994221</v>
      </c>
      <c r="BC29" s="12">
        <v>160000</v>
      </c>
      <c r="BD29" s="10">
        <v>13333.333333333334</v>
      </c>
      <c r="BE29" s="10">
        <v>160000</v>
      </c>
      <c r="BF29" s="10">
        <v>100260</v>
      </c>
      <c r="BG29" s="11">
        <v>7032</v>
      </c>
      <c r="BH29" s="10">
        <v>100260</v>
      </c>
      <c r="BI29" s="10">
        <v>28456</v>
      </c>
      <c r="BJ29" s="10">
        <v>399</v>
      </c>
      <c r="BK29" s="10">
        <v>28456</v>
      </c>
      <c r="BL29" s="14">
        <f t="shared" si="1"/>
        <v>2789887.7917951522</v>
      </c>
      <c r="BM29" s="14">
        <f t="shared" si="2"/>
        <v>263227.15367986867</v>
      </c>
      <c r="BN29" s="14">
        <f t="shared" si="0"/>
        <v>2781773.7917951522</v>
      </c>
      <c r="BO29" s="11">
        <v>18.36468</v>
      </c>
      <c r="BP29" s="15">
        <f t="shared" si="3"/>
        <v>51235396.532224596</v>
      </c>
    </row>
    <row r="30" spans="1:68" s="17" customFormat="1" ht="15.75">
      <c r="A30" s="7">
        <v>27</v>
      </c>
      <c r="B30" s="7" t="s">
        <v>105</v>
      </c>
      <c r="C30" s="8" t="s">
        <v>106</v>
      </c>
      <c r="D30" s="9" t="s">
        <v>107</v>
      </c>
      <c r="E30" s="1" t="s">
        <v>40</v>
      </c>
      <c r="F30" s="7" t="s">
        <v>37</v>
      </c>
      <c r="G30" s="10">
        <v>49829.5</v>
      </c>
      <c r="H30" s="10">
        <v>4152.458333333333</v>
      </c>
      <c r="I30" s="10">
        <v>49829.5</v>
      </c>
      <c r="J30" s="10">
        <v>30000</v>
      </c>
      <c r="K30" s="10">
        <v>1372.5</v>
      </c>
      <c r="L30" s="10">
        <v>18528</v>
      </c>
      <c r="M30" s="11">
        <v>22769</v>
      </c>
      <c r="N30" s="10">
        <v>1897.4166666666667</v>
      </c>
      <c r="O30" s="10">
        <v>22053.916666666668</v>
      </c>
      <c r="P30" s="11">
        <v>5690</v>
      </c>
      <c r="Q30" s="11">
        <v>906</v>
      </c>
      <c r="R30" s="11">
        <v>4200</v>
      </c>
      <c r="S30" s="10">
        <v>80000</v>
      </c>
      <c r="T30" s="10">
        <v>10858.611111111111</v>
      </c>
      <c r="U30" s="10">
        <v>80000</v>
      </c>
      <c r="V30" s="10">
        <v>40771</v>
      </c>
      <c r="W30" s="10">
        <v>3397.5833333333335</v>
      </c>
      <c r="X30" s="10">
        <v>28228</v>
      </c>
      <c r="Y30" s="10">
        <v>26170.833797560976</v>
      </c>
      <c r="Z30" s="10">
        <v>1445</v>
      </c>
      <c r="AA30" s="10">
        <v>26170.833797560976</v>
      </c>
      <c r="AB30" s="12">
        <v>22000</v>
      </c>
      <c r="AC30" s="12">
        <v>1833.3333333333333</v>
      </c>
      <c r="AD30" s="12">
        <v>13719</v>
      </c>
      <c r="AE30" s="10">
        <v>13674.998274574946</v>
      </c>
      <c r="AF30" s="10">
        <v>1139.5831895479121</v>
      </c>
      <c r="AG30" s="10">
        <v>9151.0806014103291</v>
      </c>
      <c r="AH30" s="11">
        <v>3200</v>
      </c>
      <c r="AI30" s="10">
        <v>266.66666666666669</v>
      </c>
      <c r="AJ30" s="13">
        <v>0</v>
      </c>
      <c r="AK30" s="12">
        <v>65262</v>
      </c>
      <c r="AL30" s="12">
        <v>5438.5</v>
      </c>
      <c r="AM30" s="12">
        <v>65262</v>
      </c>
      <c r="AN30" s="10">
        <v>12445</v>
      </c>
      <c r="AO30" s="10">
        <v>1037.0833333333333</v>
      </c>
      <c r="AP30" s="10">
        <v>-24122</v>
      </c>
      <c r="AQ30" s="10">
        <v>15955.066886227545</v>
      </c>
      <c r="AR30" s="11">
        <v>1466</v>
      </c>
      <c r="AS30" s="10">
        <v>0</v>
      </c>
      <c r="AT30" s="10">
        <v>18207.27045695364</v>
      </c>
      <c r="AU30" s="11">
        <v>1246</v>
      </c>
      <c r="AV30" s="10">
        <v>13460.27045695364</v>
      </c>
      <c r="AW30" s="10">
        <v>9254.2999999999993</v>
      </c>
      <c r="AX30" s="11">
        <v>725</v>
      </c>
      <c r="AY30" s="10">
        <v>0</v>
      </c>
      <c r="AZ30" s="10">
        <v>4059</v>
      </c>
      <c r="BA30" s="10">
        <v>338.25</v>
      </c>
      <c r="BB30" s="10">
        <v>2701.75</v>
      </c>
      <c r="BC30" s="12">
        <v>32000</v>
      </c>
      <c r="BD30" s="10">
        <v>2666.6666666666665</v>
      </c>
      <c r="BE30" s="10">
        <v>13630.666666666664</v>
      </c>
      <c r="BF30" s="10">
        <v>30200</v>
      </c>
      <c r="BG30" s="11">
        <v>2420</v>
      </c>
      <c r="BH30" s="10">
        <v>30200</v>
      </c>
      <c r="BI30" s="10">
        <v>15142</v>
      </c>
      <c r="BJ30" s="10">
        <v>180</v>
      </c>
      <c r="BK30" s="10">
        <v>15142</v>
      </c>
      <c r="BL30" s="14">
        <f t="shared" si="1"/>
        <v>496629.96941531711</v>
      </c>
      <c r="BM30" s="14">
        <f t="shared" si="2"/>
        <v>57748.652633992351</v>
      </c>
      <c r="BN30" s="14">
        <f t="shared" si="0"/>
        <v>368155.01818925829</v>
      </c>
      <c r="BO30" s="11">
        <v>401.82120000000003</v>
      </c>
      <c r="BP30" s="15">
        <f t="shared" si="3"/>
        <v>199556450.26642603</v>
      </c>
    </row>
    <row r="31" spans="1:68" s="17" customFormat="1" ht="28.5">
      <c r="A31" s="7">
        <v>28</v>
      </c>
      <c r="B31" s="7" t="s">
        <v>108</v>
      </c>
      <c r="C31" s="8" t="s">
        <v>109</v>
      </c>
      <c r="D31" s="7">
        <v>10</v>
      </c>
      <c r="E31" s="1" t="s">
        <v>36</v>
      </c>
      <c r="F31" s="7" t="s">
        <v>47</v>
      </c>
      <c r="G31" s="10">
        <v>1600</v>
      </c>
      <c r="H31" s="10">
        <v>133.33333333333334</v>
      </c>
      <c r="I31" s="10">
        <v>795</v>
      </c>
      <c r="J31" s="10">
        <v>150</v>
      </c>
      <c r="K31" s="10">
        <v>159</v>
      </c>
      <c r="L31" s="10">
        <v>150</v>
      </c>
      <c r="M31" s="11">
        <v>47</v>
      </c>
      <c r="N31" s="10">
        <v>3.9166666666666665</v>
      </c>
      <c r="O31" s="10">
        <v>0</v>
      </c>
      <c r="P31" s="11">
        <v>0</v>
      </c>
      <c r="Q31" s="11">
        <v>0</v>
      </c>
      <c r="R31" s="11">
        <v>0</v>
      </c>
      <c r="S31" s="10">
        <v>10000</v>
      </c>
      <c r="T31" s="10">
        <v>833.33333333333337</v>
      </c>
      <c r="U31" s="10">
        <v>10000</v>
      </c>
      <c r="V31" s="10">
        <v>0</v>
      </c>
      <c r="W31" s="10">
        <v>0</v>
      </c>
      <c r="X31" s="10">
        <v>0</v>
      </c>
      <c r="Y31" s="10">
        <v>128.34</v>
      </c>
      <c r="Z31" s="10">
        <v>0</v>
      </c>
      <c r="AA31" s="10">
        <v>128.34</v>
      </c>
      <c r="AB31" s="12">
        <v>100</v>
      </c>
      <c r="AC31" s="12">
        <v>8.3333333333333339</v>
      </c>
      <c r="AD31" s="12">
        <v>100</v>
      </c>
      <c r="AE31" s="10">
        <v>0</v>
      </c>
      <c r="AF31" s="10">
        <v>0</v>
      </c>
      <c r="AG31" s="10">
        <v>0</v>
      </c>
      <c r="AH31" s="11">
        <v>240</v>
      </c>
      <c r="AI31" s="10">
        <v>20</v>
      </c>
      <c r="AJ31" s="13">
        <v>240</v>
      </c>
      <c r="AK31" s="12">
        <v>1000</v>
      </c>
      <c r="AL31" s="12">
        <v>83.333333333333329</v>
      </c>
      <c r="AM31" s="12">
        <v>543.33333333333326</v>
      </c>
      <c r="AN31" s="10">
        <v>564</v>
      </c>
      <c r="AO31" s="10">
        <v>47</v>
      </c>
      <c r="AP31" s="10">
        <v>564</v>
      </c>
      <c r="AQ31" s="10">
        <v>111</v>
      </c>
      <c r="AR31" s="11">
        <v>0</v>
      </c>
      <c r="AS31" s="10">
        <v>79</v>
      </c>
      <c r="AT31" s="10">
        <v>0</v>
      </c>
      <c r="AU31" s="11">
        <v>0</v>
      </c>
      <c r="AV31" s="10">
        <v>0</v>
      </c>
      <c r="AW31" s="10">
        <v>0</v>
      </c>
      <c r="AX31" s="11">
        <v>0</v>
      </c>
      <c r="AY31" s="10">
        <v>0</v>
      </c>
      <c r="AZ31" s="10">
        <v>1665.081081081081</v>
      </c>
      <c r="BA31" s="10">
        <v>138.75675675675674</v>
      </c>
      <c r="BB31" s="10">
        <v>1665.081081081081</v>
      </c>
      <c r="BC31" s="12">
        <v>150</v>
      </c>
      <c r="BD31" s="10">
        <v>12.5</v>
      </c>
      <c r="BE31" s="10">
        <v>150</v>
      </c>
      <c r="BF31" s="10">
        <v>1200</v>
      </c>
      <c r="BG31" s="11">
        <v>80</v>
      </c>
      <c r="BH31" s="10">
        <v>1200</v>
      </c>
      <c r="BI31" s="10">
        <v>750</v>
      </c>
      <c r="BJ31" s="10">
        <v>40</v>
      </c>
      <c r="BK31" s="10">
        <v>750</v>
      </c>
      <c r="BL31" s="14">
        <f t="shared" si="1"/>
        <v>17705.42108108108</v>
      </c>
      <c r="BM31" s="14">
        <f t="shared" si="2"/>
        <v>2269.5067567567567</v>
      </c>
      <c r="BN31" s="14">
        <f t="shared" si="0"/>
        <v>16364.754414414416</v>
      </c>
      <c r="BO31" s="11">
        <v>63.94</v>
      </c>
      <c r="BP31" s="15">
        <f t="shared" si="3"/>
        <v>1132084.6239243243</v>
      </c>
    </row>
    <row r="32" spans="1:68" s="17" customFormat="1" ht="15.75">
      <c r="A32" s="7">
        <v>29</v>
      </c>
      <c r="B32" s="7" t="s">
        <v>110</v>
      </c>
      <c r="C32" s="8" t="s">
        <v>111</v>
      </c>
      <c r="D32" s="9" t="s">
        <v>98</v>
      </c>
      <c r="E32" s="1" t="s">
        <v>36</v>
      </c>
      <c r="F32" s="7" t="s">
        <v>112</v>
      </c>
      <c r="G32" s="10">
        <v>54198.16</v>
      </c>
      <c r="H32" s="10">
        <v>4516.5133333333333</v>
      </c>
      <c r="I32" s="10">
        <v>54198.16</v>
      </c>
      <c r="J32" s="10">
        <v>30000</v>
      </c>
      <c r="K32" s="10">
        <v>2303.1102362204724</v>
      </c>
      <c r="L32" s="10">
        <v>30000</v>
      </c>
      <c r="M32" s="11">
        <v>29460</v>
      </c>
      <c r="N32" s="10">
        <v>2455</v>
      </c>
      <c r="O32" s="10">
        <v>29460</v>
      </c>
      <c r="P32" s="11">
        <v>5000</v>
      </c>
      <c r="Q32" s="11">
        <v>1500</v>
      </c>
      <c r="R32" s="11">
        <v>5000</v>
      </c>
      <c r="S32" s="10">
        <v>70000</v>
      </c>
      <c r="T32" s="10">
        <v>17435.222222222223</v>
      </c>
      <c r="U32" s="10">
        <v>70000</v>
      </c>
      <c r="V32" s="10">
        <v>50244</v>
      </c>
      <c r="W32" s="10">
        <v>4187</v>
      </c>
      <c r="X32" s="10">
        <v>50244</v>
      </c>
      <c r="Y32" s="10">
        <v>33192.457968064642</v>
      </c>
      <c r="Z32" s="10">
        <v>3700</v>
      </c>
      <c r="AA32" s="10">
        <v>33192.457968064642</v>
      </c>
      <c r="AB32" s="12">
        <v>25000</v>
      </c>
      <c r="AC32" s="12">
        <v>2083.3333333333335</v>
      </c>
      <c r="AD32" s="12">
        <v>25000</v>
      </c>
      <c r="AE32" s="10">
        <v>22065.552644854812</v>
      </c>
      <c r="AF32" s="10">
        <v>1838.796053737901</v>
      </c>
      <c r="AG32" s="10">
        <v>22065.552644854812</v>
      </c>
      <c r="AH32" s="11">
        <v>6000</v>
      </c>
      <c r="AI32" s="10">
        <v>500</v>
      </c>
      <c r="AJ32" s="13">
        <v>6000</v>
      </c>
      <c r="AK32" s="12">
        <v>20000</v>
      </c>
      <c r="AL32" s="12">
        <v>1666.6666666666667</v>
      </c>
      <c r="AM32" s="12">
        <v>20000</v>
      </c>
      <c r="AN32" s="10">
        <v>4995</v>
      </c>
      <c r="AO32" s="10">
        <v>416.25</v>
      </c>
      <c r="AP32" s="10">
        <v>4995</v>
      </c>
      <c r="AQ32" s="10">
        <v>41587.788958944278</v>
      </c>
      <c r="AR32" s="11">
        <v>1066</v>
      </c>
      <c r="AS32" s="10">
        <v>41587.788958944278</v>
      </c>
      <c r="AT32" s="10">
        <v>30934.006224972301</v>
      </c>
      <c r="AU32" s="11">
        <v>2325</v>
      </c>
      <c r="AV32" s="10">
        <v>30934.006224972301</v>
      </c>
      <c r="AW32" s="10">
        <v>19012.766666666666</v>
      </c>
      <c r="AX32" s="11">
        <v>631</v>
      </c>
      <c r="AY32" s="10">
        <v>19012.766666666666</v>
      </c>
      <c r="AZ32" s="10">
        <v>39212.818023976848</v>
      </c>
      <c r="BA32" s="10">
        <v>3267.7348353314042</v>
      </c>
      <c r="BB32" s="10">
        <v>39212.818023976848</v>
      </c>
      <c r="BC32" s="12">
        <v>18000</v>
      </c>
      <c r="BD32" s="10">
        <v>1500</v>
      </c>
      <c r="BE32" s="10">
        <v>18000</v>
      </c>
      <c r="BF32" s="10">
        <v>10400</v>
      </c>
      <c r="BG32" s="11">
        <v>800</v>
      </c>
      <c r="BH32" s="10">
        <v>10400</v>
      </c>
      <c r="BI32" s="10">
        <v>14796</v>
      </c>
      <c r="BJ32" s="10">
        <v>411</v>
      </c>
      <c r="BK32" s="10">
        <v>14796</v>
      </c>
      <c r="BL32" s="14">
        <f t="shared" si="1"/>
        <v>524098.55048747954</v>
      </c>
      <c r="BM32" s="14">
        <f t="shared" si="2"/>
        <v>66987.626680845337</v>
      </c>
      <c r="BN32" s="14">
        <f t="shared" si="0"/>
        <v>524098.55048747954</v>
      </c>
      <c r="BO32" s="11">
        <v>31.553000000000001</v>
      </c>
      <c r="BP32" s="15">
        <f t="shared" si="3"/>
        <v>16536881.563531442</v>
      </c>
    </row>
    <row r="33" spans="1:68" s="17" customFormat="1" ht="15.75">
      <c r="A33" s="7">
        <v>30</v>
      </c>
      <c r="B33" s="7" t="s">
        <v>113</v>
      </c>
      <c r="C33" s="8" t="s">
        <v>114</v>
      </c>
      <c r="D33" s="7" t="s">
        <v>115</v>
      </c>
      <c r="E33" s="1" t="s">
        <v>36</v>
      </c>
      <c r="F33" s="7" t="s">
        <v>37</v>
      </c>
      <c r="G33" s="10">
        <v>101377</v>
      </c>
      <c r="H33" s="10">
        <v>8448.0833333333339</v>
      </c>
      <c r="I33" s="10">
        <v>101377</v>
      </c>
      <c r="J33" s="10">
        <v>100000</v>
      </c>
      <c r="K33" s="10">
        <v>570.09345794392527</v>
      </c>
      <c r="L33" s="10">
        <v>100000</v>
      </c>
      <c r="M33" s="11">
        <v>80546</v>
      </c>
      <c r="N33" s="10">
        <v>6712.166666666667</v>
      </c>
      <c r="O33" s="10">
        <v>80546</v>
      </c>
      <c r="P33" s="11">
        <v>14164</v>
      </c>
      <c r="Q33" s="11">
        <v>2200</v>
      </c>
      <c r="R33" s="11">
        <v>14164</v>
      </c>
      <c r="S33" s="10">
        <v>100000</v>
      </c>
      <c r="T33" s="10">
        <v>17043.666666666668</v>
      </c>
      <c r="U33" s="10">
        <v>100000</v>
      </c>
      <c r="V33" s="10">
        <v>91225</v>
      </c>
      <c r="W33" s="10">
        <v>7602.083333333333</v>
      </c>
      <c r="X33" s="10">
        <v>91225</v>
      </c>
      <c r="Y33" s="10">
        <v>33986.094542638763</v>
      </c>
      <c r="Z33" s="10">
        <v>20000</v>
      </c>
      <c r="AA33" s="10">
        <v>33986.094542638763</v>
      </c>
      <c r="AB33" s="12">
        <v>80000</v>
      </c>
      <c r="AC33" s="12">
        <v>6666.666666666667</v>
      </c>
      <c r="AD33" s="12">
        <v>76574</v>
      </c>
      <c r="AE33" s="10">
        <v>10619</v>
      </c>
      <c r="AF33" s="10">
        <v>884.91666666666663</v>
      </c>
      <c r="AG33" s="10">
        <v>10619</v>
      </c>
      <c r="AH33" s="11">
        <v>13258</v>
      </c>
      <c r="AI33" s="10">
        <v>1104.8333333333333</v>
      </c>
      <c r="AJ33" s="13">
        <v>13258</v>
      </c>
      <c r="AK33" s="12">
        <v>80000</v>
      </c>
      <c r="AL33" s="12">
        <v>6666.666666666667</v>
      </c>
      <c r="AM33" s="12">
        <v>80000</v>
      </c>
      <c r="AN33" s="10">
        <v>16840</v>
      </c>
      <c r="AO33" s="10">
        <v>1403.3333333333333</v>
      </c>
      <c r="AP33" s="10">
        <v>16840</v>
      </c>
      <c r="AQ33" s="10">
        <v>44827.010305377567</v>
      </c>
      <c r="AR33" s="11">
        <v>1922</v>
      </c>
      <c r="AS33" s="10">
        <v>44827.010305377567</v>
      </c>
      <c r="AT33" s="10">
        <v>82591.741659936699</v>
      </c>
      <c r="AU33" s="11">
        <v>5100</v>
      </c>
      <c r="AV33" s="10">
        <v>82591.741659936699</v>
      </c>
      <c r="AW33" s="10">
        <v>28723.05872391443</v>
      </c>
      <c r="AX33" s="11">
        <v>1309</v>
      </c>
      <c r="AY33" s="10">
        <v>27171.05872391443</v>
      </c>
      <c r="AZ33" s="10">
        <v>36827.451640033643</v>
      </c>
      <c r="BA33" s="10">
        <v>3068.9543033361369</v>
      </c>
      <c r="BB33" s="10">
        <v>36827.451640033643</v>
      </c>
      <c r="BC33" s="12">
        <v>40000</v>
      </c>
      <c r="BD33" s="10">
        <v>3333.3333333333335</v>
      </c>
      <c r="BE33" s="10">
        <v>40000</v>
      </c>
      <c r="BF33" s="10">
        <v>100400</v>
      </c>
      <c r="BG33" s="11">
        <v>7700</v>
      </c>
      <c r="BH33" s="10">
        <v>100400</v>
      </c>
      <c r="BI33" s="10">
        <v>18520</v>
      </c>
      <c r="BJ33" s="10">
        <v>555</v>
      </c>
      <c r="BK33" s="10">
        <v>18520</v>
      </c>
      <c r="BL33" s="14">
        <f t="shared" si="1"/>
        <v>1073904.3568719011</v>
      </c>
      <c r="BM33" s="14">
        <f t="shared" si="2"/>
        <v>120255.79776128006</v>
      </c>
      <c r="BN33" s="14">
        <f t="shared" si="0"/>
        <v>1068926.3568719011</v>
      </c>
      <c r="BO33" s="11">
        <v>26.687999999999999</v>
      </c>
      <c r="BP33" s="15">
        <f t="shared" si="3"/>
        <v>28660359.476197295</v>
      </c>
    </row>
    <row r="34" spans="1:68" s="17" customFormat="1" ht="15.75">
      <c r="A34" s="7">
        <v>31</v>
      </c>
      <c r="B34" s="7" t="s">
        <v>116</v>
      </c>
      <c r="C34" s="8" t="s">
        <v>117</v>
      </c>
      <c r="D34" s="18" t="s">
        <v>118</v>
      </c>
      <c r="E34" s="1" t="s">
        <v>36</v>
      </c>
      <c r="F34" s="7" t="s">
        <v>47</v>
      </c>
      <c r="G34" s="10">
        <v>43124</v>
      </c>
      <c r="H34" s="10">
        <v>3593.6666666666665</v>
      </c>
      <c r="I34" s="10">
        <v>43124</v>
      </c>
      <c r="J34" s="10">
        <v>21224</v>
      </c>
      <c r="K34" s="10">
        <v>1002.7010676156584</v>
      </c>
      <c r="L34" s="10">
        <v>21224</v>
      </c>
      <c r="M34" s="11">
        <v>22817</v>
      </c>
      <c r="N34" s="10">
        <v>1901.4166666666667</v>
      </c>
      <c r="O34" s="10">
        <v>22817</v>
      </c>
      <c r="P34" s="11">
        <v>5108</v>
      </c>
      <c r="Q34" s="11">
        <v>350</v>
      </c>
      <c r="R34" s="11">
        <v>5108</v>
      </c>
      <c r="S34" s="10">
        <v>34556.666666666664</v>
      </c>
      <c r="T34" s="10">
        <v>2879.7222222222222</v>
      </c>
      <c r="U34" s="10">
        <v>34556.666666666664</v>
      </c>
      <c r="V34" s="10">
        <v>60000</v>
      </c>
      <c r="W34" s="10">
        <v>5000</v>
      </c>
      <c r="X34" s="10">
        <v>60000</v>
      </c>
      <c r="Y34" s="10">
        <v>36212.667409854635</v>
      </c>
      <c r="Z34" s="10">
        <v>4000</v>
      </c>
      <c r="AA34" s="10">
        <v>36212.667409854635</v>
      </c>
      <c r="AB34" s="12">
        <v>3000</v>
      </c>
      <c r="AC34" s="12">
        <v>250</v>
      </c>
      <c r="AD34" s="12">
        <v>2998</v>
      </c>
      <c r="AE34" s="10">
        <v>29784.380139554105</v>
      </c>
      <c r="AF34" s="10">
        <v>2482.0316782961754</v>
      </c>
      <c r="AG34" s="10">
        <v>29784.380139554105</v>
      </c>
      <c r="AH34" s="11">
        <v>3200</v>
      </c>
      <c r="AI34" s="10">
        <v>266.66666666666669</v>
      </c>
      <c r="AJ34" s="13">
        <v>3200</v>
      </c>
      <c r="AK34" s="12">
        <v>40000</v>
      </c>
      <c r="AL34" s="12">
        <v>3333.3333333333335</v>
      </c>
      <c r="AM34" s="12">
        <v>40000</v>
      </c>
      <c r="AN34" s="10">
        <v>10635</v>
      </c>
      <c r="AO34" s="10">
        <v>886.25</v>
      </c>
      <c r="AP34" s="10">
        <v>10635</v>
      </c>
      <c r="AQ34" s="10">
        <v>23075.538397736836</v>
      </c>
      <c r="AR34" s="11">
        <v>843</v>
      </c>
      <c r="AS34" s="10">
        <v>23075.538397736836</v>
      </c>
      <c r="AT34" s="10">
        <v>18849.975869412858</v>
      </c>
      <c r="AU34" s="11">
        <v>1470</v>
      </c>
      <c r="AV34" s="10">
        <v>18849.975869412858</v>
      </c>
      <c r="AW34" s="10">
        <v>12139.142884250474</v>
      </c>
      <c r="AX34" s="11">
        <v>623</v>
      </c>
      <c r="AY34" s="10">
        <v>12133.142884250474</v>
      </c>
      <c r="AZ34" s="10">
        <v>21451</v>
      </c>
      <c r="BA34" s="10">
        <v>1787.5833333333333</v>
      </c>
      <c r="BB34" s="10">
        <v>21451</v>
      </c>
      <c r="BC34" s="12">
        <v>6000</v>
      </c>
      <c r="BD34" s="10">
        <v>500</v>
      </c>
      <c r="BE34" s="10">
        <v>6000</v>
      </c>
      <c r="BF34" s="10">
        <v>6020</v>
      </c>
      <c r="BG34" s="11">
        <v>450</v>
      </c>
      <c r="BH34" s="10">
        <v>6020</v>
      </c>
      <c r="BI34" s="10">
        <v>3524</v>
      </c>
      <c r="BJ34" s="10">
        <v>30</v>
      </c>
      <c r="BK34" s="10">
        <v>3524</v>
      </c>
      <c r="BL34" s="14">
        <f t="shared" si="1"/>
        <v>400721.3713674756</v>
      </c>
      <c r="BM34" s="14">
        <f t="shared" si="2"/>
        <v>35143.371634800715</v>
      </c>
      <c r="BN34" s="14">
        <f t="shared" si="0"/>
        <v>400713.3713674756</v>
      </c>
      <c r="BO34" s="11">
        <v>30.580000000000002</v>
      </c>
      <c r="BP34" s="15">
        <f t="shared" si="3"/>
        <v>12254059.536417404</v>
      </c>
    </row>
    <row r="35" spans="1:68" s="17" customFormat="1" ht="15.75">
      <c r="A35" s="7">
        <v>32</v>
      </c>
      <c r="B35" s="7" t="s">
        <v>119</v>
      </c>
      <c r="C35" s="8" t="s">
        <v>120</v>
      </c>
      <c r="D35" s="18" t="s">
        <v>62</v>
      </c>
      <c r="E35" s="1" t="s">
        <v>36</v>
      </c>
      <c r="F35" s="7" t="s">
        <v>41</v>
      </c>
      <c r="G35" s="10">
        <v>2001.9</v>
      </c>
      <c r="H35" s="10">
        <v>166.82500000000002</v>
      </c>
      <c r="I35" s="10">
        <v>1615.5666666666668</v>
      </c>
      <c r="J35" s="10">
        <v>200</v>
      </c>
      <c r="K35" s="10">
        <v>39</v>
      </c>
      <c r="L35" s="10">
        <v>200</v>
      </c>
      <c r="M35" s="11">
        <v>68</v>
      </c>
      <c r="N35" s="10">
        <v>5.666666666666667</v>
      </c>
      <c r="O35" s="10">
        <v>68</v>
      </c>
      <c r="P35" s="11">
        <v>0</v>
      </c>
      <c r="Q35" s="11">
        <v>0</v>
      </c>
      <c r="R35" s="11">
        <v>0</v>
      </c>
      <c r="S35" s="10">
        <v>1275</v>
      </c>
      <c r="T35" s="10">
        <v>106.25</v>
      </c>
      <c r="U35" s="10">
        <v>1275</v>
      </c>
      <c r="V35" s="10">
        <v>18</v>
      </c>
      <c r="W35" s="10">
        <v>1.5</v>
      </c>
      <c r="X35" s="10">
        <v>0</v>
      </c>
      <c r="Y35" s="10">
        <v>248.4</v>
      </c>
      <c r="Z35" s="10">
        <v>64</v>
      </c>
      <c r="AA35" s="10">
        <v>248.4</v>
      </c>
      <c r="AB35" s="12">
        <v>100</v>
      </c>
      <c r="AC35" s="12">
        <v>8.3333333333333339</v>
      </c>
      <c r="AD35" s="12">
        <v>100</v>
      </c>
      <c r="AE35" s="10">
        <v>10</v>
      </c>
      <c r="AF35" s="10">
        <v>0.83333333333333337</v>
      </c>
      <c r="AG35" s="10">
        <v>5.8333333333333339</v>
      </c>
      <c r="AH35" s="11">
        <v>0</v>
      </c>
      <c r="AI35" s="10">
        <v>0</v>
      </c>
      <c r="AJ35" s="13">
        <v>120</v>
      </c>
      <c r="AK35" s="12">
        <v>250</v>
      </c>
      <c r="AL35" s="12">
        <v>20.833333333333332</v>
      </c>
      <c r="AM35" s="12">
        <v>250</v>
      </c>
      <c r="AN35" s="10">
        <v>0</v>
      </c>
      <c r="AO35" s="10">
        <v>0</v>
      </c>
      <c r="AP35" s="10">
        <v>-132</v>
      </c>
      <c r="AQ35" s="10">
        <v>483.64285714285717</v>
      </c>
      <c r="AR35" s="11">
        <v>7</v>
      </c>
      <c r="AS35" s="10">
        <v>483.64285714285717</v>
      </c>
      <c r="AT35" s="10">
        <v>2314.3400740969437</v>
      </c>
      <c r="AU35" s="11">
        <v>126</v>
      </c>
      <c r="AV35" s="10">
        <v>2314.3400740969437</v>
      </c>
      <c r="AW35" s="10">
        <v>1353</v>
      </c>
      <c r="AX35" s="11">
        <v>9</v>
      </c>
      <c r="AY35" s="10">
        <v>1353</v>
      </c>
      <c r="AZ35" s="10">
        <v>50</v>
      </c>
      <c r="BA35" s="10">
        <v>4.166666666666667</v>
      </c>
      <c r="BB35" s="10">
        <v>50</v>
      </c>
      <c r="BC35" s="12">
        <v>0</v>
      </c>
      <c r="BD35" s="10">
        <v>0</v>
      </c>
      <c r="BE35" s="10">
        <v>0</v>
      </c>
      <c r="BF35" s="10">
        <v>240</v>
      </c>
      <c r="BG35" s="11">
        <v>18</v>
      </c>
      <c r="BH35" s="10">
        <v>240</v>
      </c>
      <c r="BI35" s="10">
        <v>540</v>
      </c>
      <c r="BJ35" s="10">
        <v>15</v>
      </c>
      <c r="BK35" s="10">
        <v>540</v>
      </c>
      <c r="BL35" s="14">
        <f t="shared" si="1"/>
        <v>9152.2829312398007</v>
      </c>
      <c r="BM35" s="14">
        <f t="shared" si="2"/>
        <v>1117.4083333333333</v>
      </c>
      <c r="BN35" s="14">
        <f t="shared" si="0"/>
        <v>8731.7829312398007</v>
      </c>
      <c r="BO35" s="11">
        <v>660.25</v>
      </c>
      <c r="BP35" s="15">
        <f t="shared" si="3"/>
        <v>6042794.8053510785</v>
      </c>
    </row>
    <row r="36" spans="1:68" s="17" customFormat="1" ht="15.75">
      <c r="A36" s="7">
        <v>33</v>
      </c>
      <c r="B36" s="7" t="s">
        <v>121</v>
      </c>
      <c r="C36" s="8" t="s">
        <v>122</v>
      </c>
      <c r="D36" s="9" t="s">
        <v>98</v>
      </c>
      <c r="E36" s="1" t="s">
        <v>40</v>
      </c>
      <c r="F36" s="7" t="s">
        <v>47</v>
      </c>
      <c r="G36" s="10">
        <v>8000</v>
      </c>
      <c r="H36" s="10">
        <v>666.66666666666663</v>
      </c>
      <c r="I36" s="10">
        <v>0</v>
      </c>
      <c r="J36" s="10">
        <v>11845</v>
      </c>
      <c r="K36" s="10">
        <v>179.85757575757575</v>
      </c>
      <c r="L36" s="10">
        <v>7164</v>
      </c>
      <c r="M36" s="11">
        <v>17298</v>
      </c>
      <c r="N36" s="10">
        <v>1441.5</v>
      </c>
      <c r="O36" s="10">
        <v>16337.5</v>
      </c>
      <c r="P36" s="11">
        <v>5238</v>
      </c>
      <c r="Q36" s="11">
        <v>1080</v>
      </c>
      <c r="R36" s="11">
        <v>3117</v>
      </c>
      <c r="S36" s="10">
        <v>13591.666666666666</v>
      </c>
      <c r="T36" s="10">
        <v>1132.6388888888889</v>
      </c>
      <c r="U36" s="10">
        <v>0</v>
      </c>
      <c r="V36" s="10">
        <v>37108</v>
      </c>
      <c r="W36" s="10">
        <v>3092.3333333333335</v>
      </c>
      <c r="X36" s="10">
        <v>35612</v>
      </c>
      <c r="Y36" s="10">
        <v>26085.746543473622</v>
      </c>
      <c r="Z36" s="10">
        <v>610</v>
      </c>
      <c r="AA36" s="10">
        <v>26085.746543473622</v>
      </c>
      <c r="AB36" s="12">
        <v>10000</v>
      </c>
      <c r="AC36" s="12">
        <v>833.33333333333337</v>
      </c>
      <c r="AD36" s="12">
        <v>9840</v>
      </c>
      <c r="AE36" s="10">
        <v>13188.044642857143</v>
      </c>
      <c r="AF36" s="10">
        <v>1099.0037202380952</v>
      </c>
      <c r="AG36" s="10">
        <v>0</v>
      </c>
      <c r="AH36" s="11">
        <v>2400</v>
      </c>
      <c r="AI36" s="10">
        <v>200</v>
      </c>
      <c r="AJ36" s="13">
        <v>2400</v>
      </c>
      <c r="AK36" s="12">
        <v>27000</v>
      </c>
      <c r="AL36" s="12">
        <v>2250</v>
      </c>
      <c r="AM36" s="12">
        <v>14227.333333333336</v>
      </c>
      <c r="AN36" s="10">
        <v>25750</v>
      </c>
      <c r="AO36" s="10">
        <v>2145.8333333333335</v>
      </c>
      <c r="AP36" s="10">
        <v>4021</v>
      </c>
      <c r="AQ36" s="10">
        <v>12218.880000000001</v>
      </c>
      <c r="AR36" s="11">
        <v>999</v>
      </c>
      <c r="AS36" s="10">
        <v>8680.880000000001</v>
      </c>
      <c r="AT36" s="10">
        <v>3092.9459459459499</v>
      </c>
      <c r="AU36" s="11">
        <v>245</v>
      </c>
      <c r="AV36" s="10">
        <v>0</v>
      </c>
      <c r="AW36" s="10">
        <v>2907.3</v>
      </c>
      <c r="AX36" s="11">
        <v>109</v>
      </c>
      <c r="AY36" s="10">
        <v>2867.3</v>
      </c>
      <c r="AZ36" s="10">
        <v>12074.18028169014</v>
      </c>
      <c r="BA36" s="10">
        <v>1006.181690140845</v>
      </c>
      <c r="BB36" s="10">
        <v>12074.18028169014</v>
      </c>
      <c r="BC36" s="12">
        <v>18000</v>
      </c>
      <c r="BD36" s="10">
        <v>1500</v>
      </c>
      <c r="BE36" s="10">
        <v>930</v>
      </c>
      <c r="BF36" s="10">
        <v>11400</v>
      </c>
      <c r="BG36" s="11">
        <v>1200</v>
      </c>
      <c r="BH36" s="10">
        <v>11400</v>
      </c>
      <c r="BI36" s="10">
        <v>6850</v>
      </c>
      <c r="BJ36" s="10">
        <v>78</v>
      </c>
      <c r="BK36" s="10">
        <v>6850</v>
      </c>
      <c r="BL36" s="14">
        <f t="shared" si="1"/>
        <v>264047.76408063353</v>
      </c>
      <c r="BM36" s="14">
        <f t="shared" si="2"/>
        <v>26640.348541692074</v>
      </c>
      <c r="BN36" s="14">
        <f t="shared" si="0"/>
        <v>161606.94015849711</v>
      </c>
      <c r="BO36" s="11">
        <v>15.612479999999998</v>
      </c>
      <c r="BP36" s="15">
        <f t="shared" si="3"/>
        <v>4122440.4357536086</v>
      </c>
    </row>
    <row r="37" spans="1:68" s="17" customFormat="1" ht="15.75">
      <c r="A37" s="7">
        <v>34</v>
      </c>
      <c r="B37" s="7" t="s">
        <v>123</v>
      </c>
      <c r="C37" s="8" t="s">
        <v>124</v>
      </c>
      <c r="D37" s="9" t="s">
        <v>82</v>
      </c>
      <c r="E37" s="1" t="s">
        <v>40</v>
      </c>
      <c r="F37" s="7" t="s">
        <v>41</v>
      </c>
      <c r="G37" s="10">
        <v>1773.4</v>
      </c>
      <c r="H37" s="10">
        <v>147.78333333333333</v>
      </c>
      <c r="I37" s="10">
        <v>1117.4833333333333</v>
      </c>
      <c r="J37" s="10">
        <v>2360</v>
      </c>
      <c r="K37" s="10">
        <v>52.578358208955216</v>
      </c>
      <c r="L37" s="10">
        <v>1895</v>
      </c>
      <c r="M37" s="11">
        <v>1056</v>
      </c>
      <c r="N37" s="10">
        <v>88</v>
      </c>
      <c r="O37" s="10">
        <v>981</v>
      </c>
      <c r="P37" s="11">
        <v>750</v>
      </c>
      <c r="Q37" s="11">
        <v>30</v>
      </c>
      <c r="R37" s="11">
        <v>750</v>
      </c>
      <c r="S37" s="10">
        <v>2872.6666666666665</v>
      </c>
      <c r="T37" s="10">
        <v>239.38888888888889</v>
      </c>
      <c r="U37" s="10">
        <v>0</v>
      </c>
      <c r="V37" s="10">
        <v>1000</v>
      </c>
      <c r="W37" s="10">
        <v>83.333333333333329</v>
      </c>
      <c r="X37" s="10">
        <v>502</v>
      </c>
      <c r="Y37" s="10">
        <v>5556.3928323529408</v>
      </c>
      <c r="Z37" s="10">
        <v>76</v>
      </c>
      <c r="AA37" s="10">
        <v>5556.3928323529408</v>
      </c>
      <c r="AB37" s="12">
        <v>2000</v>
      </c>
      <c r="AC37" s="12">
        <v>166.66666666666666</v>
      </c>
      <c r="AD37" s="12">
        <v>987</v>
      </c>
      <c r="AE37" s="10">
        <v>870.09992857142856</v>
      </c>
      <c r="AF37" s="10">
        <v>72.50832738095238</v>
      </c>
      <c r="AG37" s="10">
        <v>0</v>
      </c>
      <c r="AH37" s="11">
        <v>240</v>
      </c>
      <c r="AI37" s="10">
        <v>20</v>
      </c>
      <c r="AJ37" s="13">
        <v>0</v>
      </c>
      <c r="AK37" s="12">
        <v>2544</v>
      </c>
      <c r="AL37" s="12">
        <v>212</v>
      </c>
      <c r="AM37" s="12">
        <v>0</v>
      </c>
      <c r="AN37" s="10">
        <v>3047</v>
      </c>
      <c r="AO37" s="10">
        <v>253.91666666666666</v>
      </c>
      <c r="AP37" s="10">
        <v>575</v>
      </c>
      <c r="AQ37" s="10">
        <v>1882.56</v>
      </c>
      <c r="AR37" s="11">
        <v>189</v>
      </c>
      <c r="AS37" s="10">
        <v>1882.56</v>
      </c>
      <c r="AT37" s="10">
        <v>662.70314083080041</v>
      </c>
      <c r="AU37" s="11">
        <v>60</v>
      </c>
      <c r="AV37" s="10">
        <v>116.70314083080041</v>
      </c>
      <c r="AW37" s="10">
        <v>658.9</v>
      </c>
      <c r="AX37" s="11">
        <v>26</v>
      </c>
      <c r="AY37" s="10">
        <v>572.9</v>
      </c>
      <c r="AZ37" s="10">
        <v>1004.8</v>
      </c>
      <c r="BA37" s="10">
        <v>83.733333333333334</v>
      </c>
      <c r="BB37" s="10">
        <v>1004.8</v>
      </c>
      <c r="BC37" s="12">
        <v>2600</v>
      </c>
      <c r="BD37" s="10">
        <v>216.66666666666666</v>
      </c>
      <c r="BE37" s="10">
        <v>1379.6666666666665</v>
      </c>
      <c r="BF37" s="10">
        <v>2800</v>
      </c>
      <c r="BG37" s="11">
        <v>200</v>
      </c>
      <c r="BH37" s="10">
        <v>2800</v>
      </c>
      <c r="BI37" s="10">
        <v>0</v>
      </c>
      <c r="BJ37" s="10">
        <v>0</v>
      </c>
      <c r="BK37" s="10">
        <v>0</v>
      </c>
      <c r="BL37" s="14">
        <f t="shared" si="1"/>
        <v>33678.522568421831</v>
      </c>
      <c r="BM37" s="14">
        <f t="shared" si="2"/>
        <v>2217.5755744787966</v>
      </c>
      <c r="BN37" s="14">
        <f t="shared" si="0"/>
        <v>20120.505973183739</v>
      </c>
      <c r="BO37" s="11">
        <v>413.3304</v>
      </c>
      <c r="BP37" s="15">
        <f t="shared" si="3"/>
        <v>13920357.204614824</v>
      </c>
    </row>
    <row r="38" spans="1:68" s="17" customFormat="1" ht="15.75">
      <c r="A38" s="7">
        <v>35</v>
      </c>
      <c r="B38" s="7" t="s">
        <v>125</v>
      </c>
      <c r="C38" s="8" t="s">
        <v>126</v>
      </c>
      <c r="D38" s="9" t="s">
        <v>98</v>
      </c>
      <c r="E38" s="1" t="s">
        <v>40</v>
      </c>
      <c r="F38" s="7" t="s">
        <v>41</v>
      </c>
      <c r="G38" s="10">
        <v>5073.8999999999996</v>
      </c>
      <c r="H38" s="10">
        <v>422.82499999999999</v>
      </c>
      <c r="I38" s="10">
        <v>2011.2333333333331</v>
      </c>
      <c r="J38" s="10">
        <v>8437</v>
      </c>
      <c r="K38" s="10">
        <v>380.33955223880594</v>
      </c>
      <c r="L38" s="10">
        <v>4194</v>
      </c>
      <c r="M38" s="11">
        <v>13044</v>
      </c>
      <c r="N38" s="10">
        <v>1087</v>
      </c>
      <c r="O38" s="10">
        <v>10653</v>
      </c>
      <c r="P38" s="11">
        <v>6000</v>
      </c>
      <c r="Q38" s="11">
        <v>737</v>
      </c>
      <c r="R38" s="11">
        <v>-612</v>
      </c>
      <c r="S38" s="10">
        <v>7181.333333333333</v>
      </c>
      <c r="T38" s="10">
        <v>598.44444444444446</v>
      </c>
      <c r="U38" s="10">
        <v>0</v>
      </c>
      <c r="V38" s="10">
        <v>10500</v>
      </c>
      <c r="W38" s="10">
        <v>875</v>
      </c>
      <c r="X38" s="10">
        <v>0</v>
      </c>
      <c r="Y38" s="10">
        <v>26675.091967060653</v>
      </c>
      <c r="Z38" s="10">
        <v>759</v>
      </c>
      <c r="AA38" s="10">
        <v>26675.091967060653</v>
      </c>
      <c r="AB38" s="12">
        <v>5000</v>
      </c>
      <c r="AC38" s="12">
        <v>416.66666666666669</v>
      </c>
      <c r="AD38" s="12">
        <v>4800</v>
      </c>
      <c r="AE38" s="10">
        <v>15525.297500000001</v>
      </c>
      <c r="AF38" s="10">
        <v>1293.7747916666667</v>
      </c>
      <c r="AG38" s="10">
        <v>7218.7210416666676</v>
      </c>
      <c r="AH38" s="11">
        <v>1980</v>
      </c>
      <c r="AI38" s="10">
        <v>165</v>
      </c>
      <c r="AJ38" s="13">
        <v>1980</v>
      </c>
      <c r="AK38" s="12">
        <v>14000</v>
      </c>
      <c r="AL38" s="12">
        <v>1166.6666666666667</v>
      </c>
      <c r="AM38" s="12">
        <v>9932</v>
      </c>
      <c r="AN38" s="10">
        <v>14415</v>
      </c>
      <c r="AO38" s="10">
        <v>1201.25</v>
      </c>
      <c r="AP38" s="10">
        <v>11959</v>
      </c>
      <c r="AQ38" s="10">
        <v>18000</v>
      </c>
      <c r="AR38" s="11">
        <v>2071</v>
      </c>
      <c r="AS38" s="10">
        <v>18000</v>
      </c>
      <c r="AT38" s="10">
        <v>5494.5</v>
      </c>
      <c r="AU38" s="11">
        <v>420</v>
      </c>
      <c r="AV38" s="10">
        <v>5494.5</v>
      </c>
      <c r="AW38" s="10">
        <v>862.4</v>
      </c>
      <c r="AX38" s="11">
        <v>0</v>
      </c>
      <c r="AY38" s="10">
        <v>862.4</v>
      </c>
      <c r="AZ38" s="10">
        <v>10840</v>
      </c>
      <c r="BA38" s="10">
        <v>903.33333333333337</v>
      </c>
      <c r="BB38" s="10">
        <v>10840</v>
      </c>
      <c r="BC38" s="12">
        <v>15000</v>
      </c>
      <c r="BD38" s="10">
        <v>1250</v>
      </c>
      <c r="BE38" s="10">
        <v>15000</v>
      </c>
      <c r="BF38" s="10">
        <v>11200</v>
      </c>
      <c r="BG38" s="11">
        <v>680</v>
      </c>
      <c r="BH38" s="10">
        <v>11200</v>
      </c>
      <c r="BI38" s="10">
        <v>450</v>
      </c>
      <c r="BJ38" s="10">
        <v>10</v>
      </c>
      <c r="BK38" s="10">
        <v>450</v>
      </c>
      <c r="BL38" s="14">
        <f t="shared" si="1"/>
        <v>189678.52280039398</v>
      </c>
      <c r="BM38" s="14">
        <f t="shared" si="2"/>
        <v>14877.300455016584</v>
      </c>
      <c r="BN38" s="14">
        <f t="shared" si="0"/>
        <v>140657.94634206063</v>
      </c>
      <c r="BO38" s="11">
        <v>18.414719999999996</v>
      </c>
      <c r="BP38" s="15">
        <f t="shared" si="3"/>
        <v>3492876.8873828701</v>
      </c>
    </row>
    <row r="39" spans="1:68" s="17" customFormat="1" ht="15.75">
      <c r="A39" s="7">
        <v>36</v>
      </c>
      <c r="B39" s="7" t="s">
        <v>127</v>
      </c>
      <c r="C39" s="8" t="s">
        <v>128</v>
      </c>
      <c r="D39" s="9" t="s">
        <v>107</v>
      </c>
      <c r="E39" s="1" t="s">
        <v>40</v>
      </c>
      <c r="F39" s="7" t="s">
        <v>47</v>
      </c>
      <c r="G39" s="10">
        <v>4400.7</v>
      </c>
      <c r="H39" s="10">
        <v>366.72499999999997</v>
      </c>
      <c r="I39" s="10">
        <v>4400.7</v>
      </c>
      <c r="J39" s="10">
        <v>2925</v>
      </c>
      <c r="K39" s="10">
        <v>294.40154440154436</v>
      </c>
      <c r="L39" s="10">
        <v>1912</v>
      </c>
      <c r="M39" s="11">
        <v>3995</v>
      </c>
      <c r="N39" s="10">
        <v>332.91666666666669</v>
      </c>
      <c r="O39" s="10">
        <v>3995</v>
      </c>
      <c r="P39" s="11">
        <v>2500</v>
      </c>
      <c r="Q39" s="11">
        <v>105</v>
      </c>
      <c r="R39" s="11">
        <v>1108</v>
      </c>
      <c r="S39" s="10">
        <v>6491.333333333333</v>
      </c>
      <c r="T39" s="10">
        <v>540.94444444444446</v>
      </c>
      <c r="U39" s="10">
        <v>0</v>
      </c>
      <c r="V39" s="10">
        <v>10615</v>
      </c>
      <c r="W39" s="10">
        <v>884.58333333333337</v>
      </c>
      <c r="X39" s="10">
        <v>7308</v>
      </c>
      <c r="Y39" s="10">
        <v>7508.2532516129031</v>
      </c>
      <c r="Z39" s="10">
        <v>590</v>
      </c>
      <c r="AA39" s="10">
        <v>7508.2532516129031</v>
      </c>
      <c r="AB39" s="12">
        <v>10000</v>
      </c>
      <c r="AC39" s="12">
        <v>833.33333333333337</v>
      </c>
      <c r="AD39" s="12">
        <v>10000</v>
      </c>
      <c r="AE39" s="10">
        <v>5188.9488571428574</v>
      </c>
      <c r="AF39" s="10">
        <v>432.41240476190478</v>
      </c>
      <c r="AG39" s="10">
        <v>2717.8356904761908</v>
      </c>
      <c r="AH39" s="11">
        <v>1200</v>
      </c>
      <c r="AI39" s="10">
        <v>100</v>
      </c>
      <c r="AJ39" s="13">
        <v>1200</v>
      </c>
      <c r="AK39" s="12">
        <v>10500</v>
      </c>
      <c r="AL39" s="12">
        <v>875</v>
      </c>
      <c r="AM39" s="12">
        <v>7291.3333333333339</v>
      </c>
      <c r="AN39" s="10">
        <v>4709</v>
      </c>
      <c r="AO39" s="10">
        <v>392.41666666666669</v>
      </c>
      <c r="AP39" s="10">
        <v>4709</v>
      </c>
      <c r="AQ39" s="10">
        <v>3565.5499285714286</v>
      </c>
      <c r="AR39" s="11">
        <v>550</v>
      </c>
      <c r="AS39" s="10">
        <v>0</v>
      </c>
      <c r="AT39" s="10">
        <v>1794.6657055214728</v>
      </c>
      <c r="AU39" s="11">
        <v>187</v>
      </c>
      <c r="AV39" s="10">
        <v>0</v>
      </c>
      <c r="AW39" s="10">
        <v>1177</v>
      </c>
      <c r="AX39" s="11">
        <v>109</v>
      </c>
      <c r="AY39" s="10">
        <v>1177</v>
      </c>
      <c r="AZ39" s="10">
        <v>1507.0372881355931</v>
      </c>
      <c r="BA39" s="10">
        <v>125.5864406779661</v>
      </c>
      <c r="BB39" s="10">
        <v>1507.0372881355931</v>
      </c>
      <c r="BC39" s="12">
        <v>10000</v>
      </c>
      <c r="BD39" s="10">
        <v>833.33333333333337</v>
      </c>
      <c r="BE39" s="10">
        <v>10000</v>
      </c>
      <c r="BF39" s="10">
        <v>3220</v>
      </c>
      <c r="BG39" s="11">
        <v>260</v>
      </c>
      <c r="BH39" s="10">
        <v>3220</v>
      </c>
      <c r="BI39" s="10">
        <v>1500</v>
      </c>
      <c r="BJ39" s="10">
        <v>21</v>
      </c>
      <c r="BK39" s="10">
        <v>1500</v>
      </c>
      <c r="BL39" s="14">
        <f t="shared" si="1"/>
        <v>92797.488364317585</v>
      </c>
      <c r="BM39" s="14">
        <f t="shared" si="2"/>
        <v>9312.6531676191953</v>
      </c>
      <c r="BN39" s="14">
        <f t="shared" si="0"/>
        <v>69554.159563558031</v>
      </c>
      <c r="BO39" s="11">
        <v>403.32239999999996</v>
      </c>
      <c r="BP39" s="15">
        <f t="shared" si="3"/>
        <v>37427305.721068636</v>
      </c>
    </row>
    <row r="40" spans="1:68" s="17" customFormat="1" ht="15.75">
      <c r="A40" s="7">
        <v>37</v>
      </c>
      <c r="B40" s="7" t="s">
        <v>129</v>
      </c>
      <c r="C40" s="8" t="s">
        <v>130</v>
      </c>
      <c r="D40" s="7">
        <v>50</v>
      </c>
      <c r="E40" s="1" t="s">
        <v>40</v>
      </c>
      <c r="F40" s="7" t="s">
        <v>37</v>
      </c>
      <c r="G40" s="10">
        <v>35980.42</v>
      </c>
      <c r="H40" s="10">
        <v>2998.3683333333333</v>
      </c>
      <c r="I40" s="10">
        <v>35980.42</v>
      </c>
      <c r="J40" s="10">
        <v>15155</v>
      </c>
      <c r="K40" s="10">
        <v>290.05198019801981</v>
      </c>
      <c r="L40" s="10">
        <v>5550</v>
      </c>
      <c r="M40" s="11">
        <v>10612</v>
      </c>
      <c r="N40" s="10">
        <v>884.33333333333337</v>
      </c>
      <c r="O40" s="10">
        <v>10612</v>
      </c>
      <c r="P40" s="11">
        <v>2071</v>
      </c>
      <c r="Q40" s="11">
        <v>142</v>
      </c>
      <c r="R40" s="11">
        <v>2071</v>
      </c>
      <c r="S40" s="10">
        <v>51323.666666666664</v>
      </c>
      <c r="T40" s="10">
        <v>4276.9722222222217</v>
      </c>
      <c r="U40" s="10">
        <v>51323.666666666664</v>
      </c>
      <c r="V40" s="10">
        <v>31653</v>
      </c>
      <c r="W40" s="10">
        <v>2637.75</v>
      </c>
      <c r="X40" s="10">
        <v>31653</v>
      </c>
      <c r="Y40" s="10">
        <v>7570.678342021929</v>
      </c>
      <c r="Z40" s="10">
        <v>550</v>
      </c>
      <c r="AA40" s="10">
        <v>7570.678342021929</v>
      </c>
      <c r="AB40" s="12">
        <v>20000</v>
      </c>
      <c r="AC40" s="12">
        <v>1666.6666666666667</v>
      </c>
      <c r="AD40" s="12">
        <v>19848</v>
      </c>
      <c r="AE40" s="10">
        <v>2668.3864531259314</v>
      </c>
      <c r="AF40" s="10">
        <v>222.36553776049428</v>
      </c>
      <c r="AG40" s="10">
        <v>1937.9452174493913</v>
      </c>
      <c r="AH40" s="11">
        <v>1100</v>
      </c>
      <c r="AI40" s="10">
        <v>91.666666666666671</v>
      </c>
      <c r="AJ40" s="13">
        <v>1100</v>
      </c>
      <c r="AK40" s="12">
        <v>50000</v>
      </c>
      <c r="AL40" s="12">
        <v>4166.666666666667</v>
      </c>
      <c r="AM40" s="12">
        <v>50000</v>
      </c>
      <c r="AN40" s="10">
        <v>4037</v>
      </c>
      <c r="AO40" s="10">
        <v>336.41666666666669</v>
      </c>
      <c r="AP40" s="10">
        <v>4037</v>
      </c>
      <c r="AQ40" s="10">
        <v>6122.5525931677021</v>
      </c>
      <c r="AR40" s="11">
        <v>60</v>
      </c>
      <c r="AS40" s="10">
        <v>5004.5525931677021</v>
      </c>
      <c r="AT40" s="10">
        <v>4624.7518955747728</v>
      </c>
      <c r="AU40" s="11">
        <v>287</v>
      </c>
      <c r="AV40" s="10">
        <v>4624.7518955747728</v>
      </c>
      <c r="AW40" s="10">
        <v>7367.4451612903231</v>
      </c>
      <c r="AX40" s="11">
        <v>72</v>
      </c>
      <c r="AY40" s="10">
        <v>6891.4451612903231</v>
      </c>
      <c r="AZ40" s="10">
        <v>5726.72</v>
      </c>
      <c r="BA40" s="10">
        <v>477.22666666666669</v>
      </c>
      <c r="BB40" s="10">
        <v>5726.72</v>
      </c>
      <c r="BC40" s="12">
        <v>3000</v>
      </c>
      <c r="BD40" s="10">
        <v>250</v>
      </c>
      <c r="BE40" s="10">
        <v>3000</v>
      </c>
      <c r="BF40" s="10">
        <v>1100</v>
      </c>
      <c r="BG40" s="11">
        <v>88</v>
      </c>
      <c r="BH40" s="10">
        <v>781</v>
      </c>
      <c r="BI40" s="10">
        <v>1750</v>
      </c>
      <c r="BJ40" s="10">
        <v>24</v>
      </c>
      <c r="BK40" s="10">
        <v>1750</v>
      </c>
      <c r="BL40" s="14">
        <f t="shared" si="1"/>
        <v>261862.62111184734</v>
      </c>
      <c r="BM40" s="14">
        <f t="shared" si="2"/>
        <v>21247.484740180735</v>
      </c>
      <c r="BN40" s="14">
        <f t="shared" si="0"/>
        <v>249462.17987617079</v>
      </c>
      <c r="BO40" s="11">
        <v>86.18</v>
      </c>
      <c r="BP40" s="15">
        <f t="shared" si="3"/>
        <v>22567320.687419005</v>
      </c>
    </row>
    <row r="41" spans="1:68" s="17" customFormat="1" ht="28.5">
      <c r="A41" s="7">
        <v>38</v>
      </c>
      <c r="B41" s="7" t="s">
        <v>131</v>
      </c>
      <c r="C41" s="8" t="s">
        <v>132</v>
      </c>
      <c r="D41" s="18" t="s">
        <v>133</v>
      </c>
      <c r="E41" s="1" t="s">
        <v>36</v>
      </c>
      <c r="F41" s="7" t="s">
        <v>47</v>
      </c>
      <c r="G41" s="10">
        <v>25000</v>
      </c>
      <c r="H41" s="10">
        <v>2083.3333333333335</v>
      </c>
      <c r="I41" s="10">
        <v>25000</v>
      </c>
      <c r="J41" s="10">
        <v>12637</v>
      </c>
      <c r="K41" s="10">
        <v>932</v>
      </c>
      <c r="L41" s="10">
        <v>12637</v>
      </c>
      <c r="M41" s="11">
        <v>11045</v>
      </c>
      <c r="N41" s="10">
        <v>920.41666666666663</v>
      </c>
      <c r="O41" s="10">
        <v>11045</v>
      </c>
      <c r="P41" s="11">
        <v>1570</v>
      </c>
      <c r="Q41" s="11">
        <v>265</v>
      </c>
      <c r="R41" s="11">
        <v>1570</v>
      </c>
      <c r="S41" s="10">
        <v>41868.666666666664</v>
      </c>
      <c r="T41" s="10">
        <v>3489.0555555555552</v>
      </c>
      <c r="U41" s="10">
        <v>41868.666666666664</v>
      </c>
      <c r="V41" s="10">
        <v>43970</v>
      </c>
      <c r="W41" s="10">
        <v>3664.1666666666665</v>
      </c>
      <c r="X41" s="10">
        <v>43970</v>
      </c>
      <c r="Y41" s="10">
        <v>33743.180959296791</v>
      </c>
      <c r="Z41" s="10">
        <v>659</v>
      </c>
      <c r="AA41" s="10">
        <v>33743.180959296791</v>
      </c>
      <c r="AB41" s="12">
        <v>7000</v>
      </c>
      <c r="AC41" s="12">
        <v>583.33333333333337</v>
      </c>
      <c r="AD41" s="12">
        <v>6090</v>
      </c>
      <c r="AE41" s="10">
        <v>8083.1481324350971</v>
      </c>
      <c r="AF41" s="10">
        <v>673.59567770292472</v>
      </c>
      <c r="AG41" s="10">
        <v>8083.1481324350971</v>
      </c>
      <c r="AH41" s="11">
        <v>2400</v>
      </c>
      <c r="AI41" s="10">
        <v>200</v>
      </c>
      <c r="AJ41" s="13">
        <v>2400</v>
      </c>
      <c r="AK41" s="12">
        <v>12600</v>
      </c>
      <c r="AL41" s="12">
        <v>1050</v>
      </c>
      <c r="AM41" s="12">
        <v>11740.083333333334</v>
      </c>
      <c r="AN41" s="10">
        <v>1260</v>
      </c>
      <c r="AO41" s="10">
        <v>105</v>
      </c>
      <c r="AP41" s="10">
        <v>1260</v>
      </c>
      <c r="AQ41" s="10">
        <v>5354.2668355715086</v>
      </c>
      <c r="AR41" s="11">
        <v>180</v>
      </c>
      <c r="AS41" s="10">
        <v>5354.2668355715086</v>
      </c>
      <c r="AT41" s="10">
        <v>20478.789960169041</v>
      </c>
      <c r="AU41" s="11">
        <v>1315</v>
      </c>
      <c r="AV41" s="10">
        <v>20478.789960169041</v>
      </c>
      <c r="AW41" s="10">
        <v>5723.9882352941177</v>
      </c>
      <c r="AX41" s="11">
        <v>146</v>
      </c>
      <c r="AY41" s="10">
        <v>0</v>
      </c>
      <c r="AZ41" s="10">
        <v>7253.6115309700035</v>
      </c>
      <c r="BA41" s="10">
        <v>604.46762758083366</v>
      </c>
      <c r="BB41" s="10">
        <v>7253.6115309700035</v>
      </c>
      <c r="BC41" s="12">
        <v>9000</v>
      </c>
      <c r="BD41" s="10">
        <v>750</v>
      </c>
      <c r="BE41" s="10">
        <v>9000</v>
      </c>
      <c r="BF41" s="10">
        <v>5000</v>
      </c>
      <c r="BG41" s="11">
        <v>400</v>
      </c>
      <c r="BH41" s="10">
        <v>5000</v>
      </c>
      <c r="BI41" s="10">
        <v>3000</v>
      </c>
      <c r="BJ41" s="10">
        <v>250</v>
      </c>
      <c r="BK41" s="10">
        <v>3000</v>
      </c>
      <c r="BL41" s="14">
        <f t="shared" si="1"/>
        <v>256987.65232040323</v>
      </c>
      <c r="BM41" s="14">
        <f t="shared" si="2"/>
        <v>21020.368860839313</v>
      </c>
      <c r="BN41" s="14">
        <f t="shared" si="0"/>
        <v>249493.74741844242</v>
      </c>
      <c r="BO41" s="11">
        <v>16.638300000000001</v>
      </c>
      <c r="BP41" s="15">
        <f t="shared" si="3"/>
        <v>4275837.655602565</v>
      </c>
    </row>
    <row r="42" spans="1:68" s="17" customFormat="1" ht="28.5">
      <c r="A42" s="7">
        <v>39</v>
      </c>
      <c r="B42" s="7" t="s">
        <v>134</v>
      </c>
      <c r="C42" s="8" t="s">
        <v>135</v>
      </c>
      <c r="D42" s="7">
        <v>10</v>
      </c>
      <c r="E42" s="1" t="s">
        <v>36</v>
      </c>
      <c r="F42" s="7" t="s">
        <v>37</v>
      </c>
      <c r="G42" s="10">
        <v>30000</v>
      </c>
      <c r="H42" s="10">
        <v>2500</v>
      </c>
      <c r="I42" s="10">
        <v>30000</v>
      </c>
      <c r="J42" s="10">
        <v>11079</v>
      </c>
      <c r="K42" s="10">
        <v>841.56872037914695</v>
      </c>
      <c r="L42" s="10">
        <v>11079</v>
      </c>
      <c r="M42" s="11">
        <v>9000</v>
      </c>
      <c r="N42" s="10">
        <v>750</v>
      </c>
      <c r="O42" s="10">
        <v>9000</v>
      </c>
      <c r="P42" s="11">
        <v>2182</v>
      </c>
      <c r="Q42" s="11">
        <v>136</v>
      </c>
      <c r="R42" s="11">
        <v>2182</v>
      </c>
      <c r="S42" s="10">
        <v>40000</v>
      </c>
      <c r="T42" s="10">
        <v>5281.666666666667</v>
      </c>
      <c r="U42" s="10">
        <v>40000</v>
      </c>
      <c r="V42" s="10">
        <v>30124</v>
      </c>
      <c r="W42" s="10">
        <v>2510.3333333333335</v>
      </c>
      <c r="X42" s="10">
        <v>30124</v>
      </c>
      <c r="Y42" s="10">
        <v>8046.4394076655044</v>
      </c>
      <c r="Z42" s="10">
        <v>254</v>
      </c>
      <c r="AA42" s="10">
        <v>8046.4394076655044</v>
      </c>
      <c r="AB42" s="12">
        <v>2500</v>
      </c>
      <c r="AC42" s="12">
        <v>208.33333333333334</v>
      </c>
      <c r="AD42" s="12">
        <v>2500</v>
      </c>
      <c r="AE42" s="10">
        <v>7812.9808791208798</v>
      </c>
      <c r="AF42" s="10">
        <v>651.08173992673994</v>
      </c>
      <c r="AG42" s="10">
        <v>7812.9808791208798</v>
      </c>
      <c r="AH42" s="11">
        <v>1400</v>
      </c>
      <c r="AI42" s="10">
        <v>116.66666666666667</v>
      </c>
      <c r="AJ42" s="13">
        <v>535.66666666666674</v>
      </c>
      <c r="AK42" s="12">
        <v>11828</v>
      </c>
      <c r="AL42" s="12">
        <v>985.66666666666663</v>
      </c>
      <c r="AM42" s="12">
        <v>11828</v>
      </c>
      <c r="AN42" s="10">
        <v>4571</v>
      </c>
      <c r="AO42" s="10">
        <v>380.91666666666669</v>
      </c>
      <c r="AP42" s="10">
        <v>4571</v>
      </c>
      <c r="AQ42" s="10">
        <v>3482.0193518772267</v>
      </c>
      <c r="AR42" s="11">
        <v>239</v>
      </c>
      <c r="AS42" s="10">
        <v>3482.0193518772267</v>
      </c>
      <c r="AT42" s="10">
        <v>10542.04453214022</v>
      </c>
      <c r="AU42" s="11">
        <v>950</v>
      </c>
      <c r="AV42" s="10">
        <v>10542.04453214022</v>
      </c>
      <c r="AW42" s="10">
        <v>3635.8019607843135</v>
      </c>
      <c r="AX42" s="11">
        <v>310</v>
      </c>
      <c r="AY42" s="10">
        <v>2257.8019607843135</v>
      </c>
      <c r="AZ42" s="10">
        <v>5739</v>
      </c>
      <c r="BA42" s="10">
        <v>478.25</v>
      </c>
      <c r="BB42" s="10">
        <v>5739</v>
      </c>
      <c r="BC42" s="12">
        <v>10000</v>
      </c>
      <c r="BD42" s="10">
        <v>833.33333333333337</v>
      </c>
      <c r="BE42" s="10">
        <v>10000</v>
      </c>
      <c r="BF42" s="10">
        <v>3800</v>
      </c>
      <c r="BG42" s="11">
        <v>280</v>
      </c>
      <c r="BH42" s="10">
        <v>3800</v>
      </c>
      <c r="BI42" s="10">
        <v>540</v>
      </c>
      <c r="BJ42" s="10">
        <v>15</v>
      </c>
      <c r="BK42" s="10">
        <v>540</v>
      </c>
      <c r="BL42" s="14">
        <f t="shared" si="1"/>
        <v>196282.28613158816</v>
      </c>
      <c r="BM42" s="14">
        <f t="shared" si="2"/>
        <v>18246.817126972554</v>
      </c>
      <c r="BN42" s="14">
        <f t="shared" si="0"/>
        <v>194039.95279825479</v>
      </c>
      <c r="BO42" s="11">
        <v>36.696000000000005</v>
      </c>
      <c r="BP42" s="15">
        <f t="shared" si="3"/>
        <v>7202774.7718847599</v>
      </c>
    </row>
    <row r="43" spans="1:68" s="17" customFormat="1" ht="15.75">
      <c r="A43" s="7">
        <v>40</v>
      </c>
      <c r="B43" s="7" t="s">
        <v>136</v>
      </c>
      <c r="C43" s="8" t="s">
        <v>137</v>
      </c>
      <c r="D43" s="18" t="s">
        <v>62</v>
      </c>
      <c r="E43" s="1" t="s">
        <v>36</v>
      </c>
      <c r="F43" s="7" t="s">
        <v>37</v>
      </c>
      <c r="G43" s="10">
        <v>5601.47</v>
      </c>
      <c r="H43" s="10">
        <v>466.78916666666669</v>
      </c>
      <c r="I43" s="10">
        <v>5601.47</v>
      </c>
      <c r="J43" s="10">
        <v>6394</v>
      </c>
      <c r="K43" s="10">
        <v>68.907407407407405</v>
      </c>
      <c r="L43" s="10">
        <v>6394</v>
      </c>
      <c r="M43" s="11">
        <v>1957</v>
      </c>
      <c r="N43" s="10">
        <v>163.08333333333334</v>
      </c>
      <c r="O43" s="10">
        <v>1957</v>
      </c>
      <c r="P43" s="11">
        <v>519</v>
      </c>
      <c r="Q43" s="11">
        <v>50</v>
      </c>
      <c r="R43" s="11">
        <v>519</v>
      </c>
      <c r="S43" s="10">
        <v>6082.666666666667</v>
      </c>
      <c r="T43" s="10">
        <v>506.88888888888891</v>
      </c>
      <c r="U43" s="10">
        <v>6082.666666666667</v>
      </c>
      <c r="V43" s="10">
        <v>4500</v>
      </c>
      <c r="W43" s="10">
        <v>375</v>
      </c>
      <c r="X43" s="10">
        <v>4500</v>
      </c>
      <c r="Y43" s="10">
        <v>1691.19</v>
      </c>
      <c r="Z43" s="10">
        <v>230</v>
      </c>
      <c r="AA43" s="10">
        <v>1691.19</v>
      </c>
      <c r="AB43" s="12">
        <v>1000</v>
      </c>
      <c r="AC43" s="12">
        <v>83.333333333333329</v>
      </c>
      <c r="AD43" s="12">
        <v>1000</v>
      </c>
      <c r="AE43" s="10">
        <v>794.78682327268052</v>
      </c>
      <c r="AF43" s="10">
        <v>66.232235272723372</v>
      </c>
      <c r="AG43" s="10">
        <v>794.78682327268052</v>
      </c>
      <c r="AH43" s="11">
        <v>120</v>
      </c>
      <c r="AI43" s="10">
        <v>10</v>
      </c>
      <c r="AJ43" s="13">
        <v>120</v>
      </c>
      <c r="AK43" s="12">
        <v>2800</v>
      </c>
      <c r="AL43" s="12">
        <v>233.33333333333334</v>
      </c>
      <c r="AM43" s="12">
        <v>2800</v>
      </c>
      <c r="AN43" s="10">
        <v>650</v>
      </c>
      <c r="AO43" s="10">
        <v>54.166666666666664</v>
      </c>
      <c r="AP43" s="10">
        <v>650</v>
      </c>
      <c r="AQ43" s="10">
        <v>264.79842857142859</v>
      </c>
      <c r="AR43" s="11">
        <v>27</v>
      </c>
      <c r="AS43" s="10">
        <v>264.79842857142859</v>
      </c>
      <c r="AT43" s="10">
        <v>2800.7267967634498</v>
      </c>
      <c r="AU43" s="11">
        <v>144</v>
      </c>
      <c r="AV43" s="10">
        <v>2800.7267967634498</v>
      </c>
      <c r="AW43" s="10">
        <v>182.6</v>
      </c>
      <c r="AX43" s="11">
        <v>29</v>
      </c>
      <c r="AY43" s="10">
        <v>182.6</v>
      </c>
      <c r="AZ43" s="10">
        <v>242.54117647058825</v>
      </c>
      <c r="BA43" s="10">
        <v>20.211764705882356</v>
      </c>
      <c r="BB43" s="10">
        <v>242.54117647058825</v>
      </c>
      <c r="BC43" s="12">
        <v>400</v>
      </c>
      <c r="BD43" s="10">
        <v>33.333333333333336</v>
      </c>
      <c r="BE43" s="10">
        <v>400</v>
      </c>
      <c r="BF43" s="10">
        <v>240</v>
      </c>
      <c r="BG43" s="11">
        <v>18</v>
      </c>
      <c r="BH43" s="10">
        <v>240</v>
      </c>
      <c r="BI43" s="10">
        <v>260</v>
      </c>
      <c r="BJ43" s="10">
        <v>16</v>
      </c>
      <c r="BK43" s="10">
        <v>260</v>
      </c>
      <c r="BL43" s="14">
        <f t="shared" si="1"/>
        <v>36500.779891744816</v>
      </c>
      <c r="BM43" s="14">
        <f t="shared" si="2"/>
        <v>2839.2794629415685</v>
      </c>
      <c r="BN43" s="14">
        <f t="shared" si="0"/>
        <v>36500.779891744809</v>
      </c>
      <c r="BO43" s="11">
        <v>678.31999999999994</v>
      </c>
      <c r="BP43" s="15">
        <f t="shared" si="3"/>
        <v>24759209.016168341</v>
      </c>
    </row>
    <row r="44" spans="1:68" s="17" customFormat="1" ht="15.75">
      <c r="A44" s="7">
        <v>41</v>
      </c>
      <c r="B44" s="7" t="s">
        <v>138</v>
      </c>
      <c r="C44" s="8" t="s">
        <v>139</v>
      </c>
      <c r="D44" s="9" t="s">
        <v>35</v>
      </c>
      <c r="E44" s="1" t="s">
        <v>40</v>
      </c>
      <c r="F44" s="7" t="s">
        <v>37</v>
      </c>
      <c r="G44" s="10">
        <v>19490.14</v>
      </c>
      <c r="H44" s="10">
        <v>1624.1783333333333</v>
      </c>
      <c r="I44" s="10">
        <v>15456.005894039736</v>
      </c>
      <c r="J44" s="10">
        <v>8956</v>
      </c>
      <c r="K44" s="10">
        <v>178.75457875457874</v>
      </c>
      <c r="L44" s="10">
        <v>0</v>
      </c>
      <c r="M44" s="11">
        <v>2140</v>
      </c>
      <c r="N44" s="10">
        <v>178.33333333333334</v>
      </c>
      <c r="O44" s="10">
        <v>133.33333333333348</v>
      </c>
      <c r="P44" s="11">
        <v>400</v>
      </c>
      <c r="Q44" s="11">
        <v>67</v>
      </c>
      <c r="R44" s="11">
        <v>-258</v>
      </c>
      <c r="S44" s="10">
        <v>5527.333333333333</v>
      </c>
      <c r="T44" s="10">
        <v>460.61111111111109</v>
      </c>
      <c r="U44" s="10">
        <v>3769.6111111111104</v>
      </c>
      <c r="V44" s="10">
        <v>14214</v>
      </c>
      <c r="W44" s="10">
        <v>1184.5</v>
      </c>
      <c r="X44" s="10">
        <v>14214</v>
      </c>
      <c r="Y44" s="10">
        <v>2112.939789473684</v>
      </c>
      <c r="Z44" s="10">
        <v>450</v>
      </c>
      <c r="AA44" s="10">
        <v>2112.939789473684</v>
      </c>
      <c r="AB44" s="12">
        <v>2500</v>
      </c>
      <c r="AC44" s="12">
        <v>208.33333333333334</v>
      </c>
      <c r="AD44" s="12">
        <v>784</v>
      </c>
      <c r="AE44" s="10">
        <v>2215</v>
      </c>
      <c r="AF44" s="10">
        <v>184.58333333333334</v>
      </c>
      <c r="AG44" s="10">
        <v>1919.9166666666661</v>
      </c>
      <c r="AH44" s="11">
        <v>310</v>
      </c>
      <c r="AI44" s="10">
        <v>25.833333333333332</v>
      </c>
      <c r="AJ44" s="13">
        <v>310</v>
      </c>
      <c r="AK44" s="12">
        <v>1200</v>
      </c>
      <c r="AL44" s="12">
        <v>100</v>
      </c>
      <c r="AM44" s="12">
        <v>1166</v>
      </c>
      <c r="AN44" s="10">
        <v>968</v>
      </c>
      <c r="AO44" s="10">
        <v>80.666666666666671</v>
      </c>
      <c r="AP44" s="10">
        <v>968</v>
      </c>
      <c r="AQ44" s="10">
        <v>500</v>
      </c>
      <c r="AR44" s="11">
        <v>18</v>
      </c>
      <c r="AS44" s="10">
        <v>500</v>
      </c>
      <c r="AT44" s="10">
        <v>2419.6720659971306</v>
      </c>
      <c r="AU44" s="11">
        <v>217</v>
      </c>
      <c r="AV44" s="10">
        <v>1447.6720659971306</v>
      </c>
      <c r="AW44" s="10">
        <v>1240.7304237824162</v>
      </c>
      <c r="AX44" s="11">
        <v>14</v>
      </c>
      <c r="AY44" s="10">
        <v>102.73042378241621</v>
      </c>
      <c r="AZ44" s="10">
        <v>987.63529411764716</v>
      </c>
      <c r="BA44" s="10">
        <v>82.302941176470597</v>
      </c>
      <c r="BB44" s="10">
        <v>892.7558823529414</v>
      </c>
      <c r="BC44" s="12">
        <v>1200</v>
      </c>
      <c r="BD44" s="10">
        <v>100</v>
      </c>
      <c r="BE44" s="10">
        <v>1200</v>
      </c>
      <c r="BF44" s="10">
        <v>560</v>
      </c>
      <c r="BG44" s="11">
        <v>44</v>
      </c>
      <c r="BH44" s="10">
        <v>560</v>
      </c>
      <c r="BI44" s="10">
        <v>648</v>
      </c>
      <c r="BJ44" s="10">
        <v>18</v>
      </c>
      <c r="BK44" s="10">
        <v>648</v>
      </c>
      <c r="BL44" s="14">
        <f t="shared" si="1"/>
        <v>67589.450906704209</v>
      </c>
      <c r="BM44" s="14">
        <f t="shared" si="2"/>
        <v>5866.0969643754934</v>
      </c>
      <c r="BN44" s="14">
        <f t="shared" si="0"/>
        <v>45926.965166757014</v>
      </c>
      <c r="BO44" s="11">
        <v>29.023199999999996</v>
      </c>
      <c r="BP44" s="15">
        <f t="shared" si="3"/>
        <v>1961662.1515554574</v>
      </c>
    </row>
    <row r="45" spans="1:68" s="17" customFormat="1" ht="15.75">
      <c r="A45" s="7">
        <v>42</v>
      </c>
      <c r="B45" s="7" t="s">
        <v>140</v>
      </c>
      <c r="C45" s="8" t="s">
        <v>141</v>
      </c>
      <c r="D45" s="9" t="s">
        <v>35</v>
      </c>
      <c r="E45" s="1" t="s">
        <v>40</v>
      </c>
      <c r="F45" s="7" t="s">
        <v>37</v>
      </c>
      <c r="G45" s="10">
        <v>30733.599999999999</v>
      </c>
      <c r="H45" s="10">
        <v>2561.1333333333332</v>
      </c>
      <c r="I45" s="10">
        <v>30733.599999999999</v>
      </c>
      <c r="J45" s="10">
        <v>9057</v>
      </c>
      <c r="K45" s="10">
        <v>100.99337748344371</v>
      </c>
      <c r="L45" s="10">
        <v>0</v>
      </c>
      <c r="M45" s="11">
        <v>492</v>
      </c>
      <c r="N45" s="10">
        <v>41</v>
      </c>
      <c r="O45" s="10">
        <v>492</v>
      </c>
      <c r="P45" s="11">
        <v>22</v>
      </c>
      <c r="Q45" s="11">
        <v>10</v>
      </c>
      <c r="R45" s="11">
        <v>22</v>
      </c>
      <c r="S45" s="10">
        <v>6178.666666666667</v>
      </c>
      <c r="T45" s="10">
        <v>514.88888888888891</v>
      </c>
      <c r="U45" s="10">
        <v>6178.666666666667</v>
      </c>
      <c r="V45" s="10">
        <v>3558</v>
      </c>
      <c r="W45" s="10">
        <v>296.5</v>
      </c>
      <c r="X45" s="10">
        <v>3558</v>
      </c>
      <c r="Y45" s="10">
        <v>1547.3989285714283</v>
      </c>
      <c r="Z45" s="10">
        <v>332</v>
      </c>
      <c r="AA45" s="10">
        <v>1547.3989285714283</v>
      </c>
      <c r="AB45" s="12">
        <v>1000</v>
      </c>
      <c r="AC45" s="12">
        <v>83.333333333333329</v>
      </c>
      <c r="AD45" s="12">
        <v>864</v>
      </c>
      <c r="AE45" s="10">
        <v>1020</v>
      </c>
      <c r="AF45" s="10">
        <v>85</v>
      </c>
      <c r="AG45" s="10">
        <v>1020</v>
      </c>
      <c r="AH45" s="11">
        <v>60</v>
      </c>
      <c r="AI45" s="10">
        <v>5</v>
      </c>
      <c r="AJ45" s="13">
        <v>60</v>
      </c>
      <c r="AK45" s="12">
        <v>4800</v>
      </c>
      <c r="AL45" s="12">
        <v>400</v>
      </c>
      <c r="AM45" s="12">
        <v>4800</v>
      </c>
      <c r="AN45" s="10">
        <v>249</v>
      </c>
      <c r="AO45" s="10">
        <v>20.75</v>
      </c>
      <c r="AP45" s="10">
        <v>249</v>
      </c>
      <c r="AQ45" s="10">
        <v>388.5</v>
      </c>
      <c r="AR45" s="11">
        <v>0</v>
      </c>
      <c r="AS45" s="10">
        <v>388.5</v>
      </c>
      <c r="AT45" s="10">
        <v>2227.1570000000002</v>
      </c>
      <c r="AU45" s="11">
        <v>232</v>
      </c>
      <c r="AV45" s="10">
        <v>2227.1570000000002</v>
      </c>
      <c r="AW45" s="10">
        <v>30.8</v>
      </c>
      <c r="AX45" s="11">
        <v>1</v>
      </c>
      <c r="AY45" s="10">
        <v>0</v>
      </c>
      <c r="AZ45" s="10">
        <v>199.05882352941177</v>
      </c>
      <c r="BA45" s="10">
        <v>16.588235294117649</v>
      </c>
      <c r="BB45" s="10">
        <v>199.05882352941177</v>
      </c>
      <c r="BC45" s="12">
        <v>600</v>
      </c>
      <c r="BD45" s="10">
        <v>50</v>
      </c>
      <c r="BE45" s="10">
        <v>600</v>
      </c>
      <c r="BF45" s="10">
        <v>320</v>
      </c>
      <c r="BG45" s="11">
        <v>22</v>
      </c>
      <c r="BH45" s="10">
        <v>320</v>
      </c>
      <c r="BI45" s="10">
        <v>320</v>
      </c>
      <c r="BJ45" s="10">
        <v>22</v>
      </c>
      <c r="BK45" s="10">
        <v>320</v>
      </c>
      <c r="BL45" s="14">
        <f t="shared" si="1"/>
        <v>62803.181418767505</v>
      </c>
      <c r="BM45" s="14">
        <f t="shared" si="2"/>
        <v>5092.1871683331165</v>
      </c>
      <c r="BN45" s="14">
        <f t="shared" si="0"/>
        <v>53579.381418767502</v>
      </c>
      <c r="BO45" s="11">
        <v>119.09519999999999</v>
      </c>
      <c r="BP45" s="15">
        <f t="shared" si="3"/>
        <v>7479557.4517043987</v>
      </c>
    </row>
    <row r="46" spans="1:68" s="17" customFormat="1" ht="15.75">
      <c r="A46" s="7">
        <v>43</v>
      </c>
      <c r="B46" s="7" t="s">
        <v>142</v>
      </c>
      <c r="C46" s="8" t="s">
        <v>143</v>
      </c>
      <c r="D46" s="18" t="s">
        <v>76</v>
      </c>
      <c r="E46" s="1" t="s">
        <v>40</v>
      </c>
      <c r="F46" s="7" t="s">
        <v>47</v>
      </c>
      <c r="G46" s="10">
        <v>32540.3</v>
      </c>
      <c r="H46" s="10">
        <v>2711.6916666666666</v>
      </c>
      <c r="I46" s="10">
        <v>32540.3</v>
      </c>
      <c r="J46" s="10">
        <v>19662</v>
      </c>
      <c r="K46" s="10">
        <v>469.23076923076923</v>
      </c>
      <c r="L46" s="10">
        <v>19662</v>
      </c>
      <c r="M46" s="11">
        <v>944</v>
      </c>
      <c r="N46" s="10">
        <v>78.666666666666671</v>
      </c>
      <c r="O46" s="10">
        <v>944</v>
      </c>
      <c r="P46" s="11">
        <v>200</v>
      </c>
      <c r="Q46" s="11">
        <v>25</v>
      </c>
      <c r="R46" s="11">
        <v>200</v>
      </c>
      <c r="S46" s="10">
        <v>6477.666666666667</v>
      </c>
      <c r="T46" s="10">
        <v>539.80555555555554</v>
      </c>
      <c r="U46" s="10">
        <v>6477.666666666667</v>
      </c>
      <c r="V46" s="10">
        <v>5237</v>
      </c>
      <c r="W46" s="10">
        <v>436.41666666666669</v>
      </c>
      <c r="X46" s="10">
        <v>5237</v>
      </c>
      <c r="Y46" s="10">
        <v>15211.489090909094</v>
      </c>
      <c r="Z46" s="10">
        <v>1334</v>
      </c>
      <c r="AA46" s="10">
        <v>15211.489090909094</v>
      </c>
      <c r="AB46" s="12">
        <v>1500</v>
      </c>
      <c r="AC46" s="12">
        <v>125</v>
      </c>
      <c r="AD46" s="12">
        <v>1143</v>
      </c>
      <c r="AE46" s="10">
        <v>410</v>
      </c>
      <c r="AF46" s="10">
        <v>34.166666666666664</v>
      </c>
      <c r="AG46" s="10">
        <v>410</v>
      </c>
      <c r="AH46" s="11">
        <v>120</v>
      </c>
      <c r="AI46" s="10">
        <v>10</v>
      </c>
      <c r="AJ46" s="13">
        <v>120</v>
      </c>
      <c r="AK46" s="12">
        <v>9684</v>
      </c>
      <c r="AL46" s="12">
        <v>807</v>
      </c>
      <c r="AM46" s="12">
        <v>9684</v>
      </c>
      <c r="AN46" s="10">
        <v>856</v>
      </c>
      <c r="AO46" s="10">
        <v>71.333333333333329</v>
      </c>
      <c r="AP46" s="10">
        <v>856</v>
      </c>
      <c r="AQ46" s="10">
        <v>444</v>
      </c>
      <c r="AR46" s="11">
        <v>0</v>
      </c>
      <c r="AS46" s="10">
        <v>444</v>
      </c>
      <c r="AT46" s="10">
        <v>3484.9569999999999</v>
      </c>
      <c r="AU46" s="11">
        <v>280</v>
      </c>
      <c r="AV46" s="10">
        <v>3484.9569999999999</v>
      </c>
      <c r="AW46" s="10">
        <v>50</v>
      </c>
      <c r="AX46" s="11">
        <v>0</v>
      </c>
      <c r="AY46" s="10">
        <v>50</v>
      </c>
      <c r="AZ46" s="10">
        <v>734.4</v>
      </c>
      <c r="BA46" s="10">
        <v>61.199999999999996</v>
      </c>
      <c r="BB46" s="10">
        <v>734.4</v>
      </c>
      <c r="BC46" s="12">
        <v>100</v>
      </c>
      <c r="BD46" s="10">
        <v>8.3333333333333339</v>
      </c>
      <c r="BE46" s="10">
        <v>100</v>
      </c>
      <c r="BF46" s="10">
        <v>0</v>
      </c>
      <c r="BG46" s="11">
        <v>0</v>
      </c>
      <c r="BH46" s="10">
        <v>0</v>
      </c>
      <c r="BI46" s="10">
        <v>0</v>
      </c>
      <c r="BJ46" s="10">
        <v>0</v>
      </c>
      <c r="BK46" s="10">
        <v>0</v>
      </c>
      <c r="BL46" s="14">
        <f t="shared" si="1"/>
        <v>97655.812757575753</v>
      </c>
      <c r="BM46" s="14">
        <f t="shared" si="2"/>
        <v>6991.8446581196577</v>
      </c>
      <c r="BN46" s="14">
        <f t="shared" si="0"/>
        <v>97298.812757575753</v>
      </c>
      <c r="BO46" s="11">
        <v>64.551599999999993</v>
      </c>
      <c r="BP46" s="15">
        <f t="shared" si="3"/>
        <v>6303838.9628019268</v>
      </c>
    </row>
    <row r="47" spans="1:68" s="17" customFormat="1" ht="15.75">
      <c r="A47" s="7">
        <v>44</v>
      </c>
      <c r="B47" s="7" t="s">
        <v>144</v>
      </c>
      <c r="C47" s="8" t="s">
        <v>145</v>
      </c>
      <c r="D47" s="18" t="s">
        <v>146</v>
      </c>
      <c r="E47" s="1" t="s">
        <v>36</v>
      </c>
      <c r="F47" s="7" t="s">
        <v>47</v>
      </c>
      <c r="G47" s="10">
        <v>3000</v>
      </c>
      <c r="H47" s="10">
        <v>250</v>
      </c>
      <c r="I47" s="10">
        <v>3000</v>
      </c>
      <c r="J47" s="10">
        <v>2233</v>
      </c>
      <c r="K47" s="10">
        <v>33.272727272727273</v>
      </c>
      <c r="L47" s="10">
        <v>1647</v>
      </c>
      <c r="M47" s="11">
        <v>313</v>
      </c>
      <c r="N47" s="10">
        <v>26.083333333333332</v>
      </c>
      <c r="O47" s="10">
        <v>313</v>
      </c>
      <c r="P47" s="11">
        <v>0</v>
      </c>
      <c r="Q47" s="11">
        <v>3</v>
      </c>
      <c r="R47" s="11">
        <v>0</v>
      </c>
      <c r="S47" s="10">
        <v>1528</v>
      </c>
      <c r="T47" s="10">
        <v>127.33333333333333</v>
      </c>
      <c r="U47" s="10">
        <v>1528</v>
      </c>
      <c r="V47" s="10">
        <v>3831</v>
      </c>
      <c r="W47" s="10">
        <v>319.25</v>
      </c>
      <c r="X47" s="10">
        <v>3831</v>
      </c>
      <c r="Y47" s="10">
        <v>2235.6</v>
      </c>
      <c r="Z47" s="10">
        <v>76</v>
      </c>
      <c r="AA47" s="10">
        <v>2235.6</v>
      </c>
      <c r="AB47" s="12">
        <v>1000</v>
      </c>
      <c r="AC47" s="12">
        <v>83.333333333333329</v>
      </c>
      <c r="AD47" s="12">
        <v>1000</v>
      </c>
      <c r="AE47" s="10">
        <v>459.72692307692307</v>
      </c>
      <c r="AF47" s="10">
        <v>38.310576923076923</v>
      </c>
      <c r="AG47" s="10">
        <v>397.9009615384615</v>
      </c>
      <c r="AH47" s="11">
        <v>100</v>
      </c>
      <c r="AI47" s="10">
        <v>8.3333333333333339</v>
      </c>
      <c r="AJ47" s="13">
        <v>100</v>
      </c>
      <c r="AK47" s="12">
        <v>3121</v>
      </c>
      <c r="AL47" s="12">
        <v>260.08333333333331</v>
      </c>
      <c r="AM47" s="12">
        <v>3121</v>
      </c>
      <c r="AN47" s="10">
        <v>565</v>
      </c>
      <c r="AO47" s="10">
        <v>47.083333333333336</v>
      </c>
      <c r="AP47" s="10">
        <v>565</v>
      </c>
      <c r="AQ47" s="10">
        <v>266.39999999999998</v>
      </c>
      <c r="AR47" s="11">
        <v>55</v>
      </c>
      <c r="AS47" s="10">
        <v>266.39999999999998</v>
      </c>
      <c r="AT47" s="10">
        <v>1074</v>
      </c>
      <c r="AU47" s="11">
        <v>72</v>
      </c>
      <c r="AV47" s="10">
        <v>0</v>
      </c>
      <c r="AW47" s="10">
        <v>176</v>
      </c>
      <c r="AX47" s="11">
        <v>26</v>
      </c>
      <c r="AY47" s="10">
        <v>151</v>
      </c>
      <c r="AZ47" s="10">
        <v>361.2</v>
      </c>
      <c r="BA47" s="10">
        <v>30.099999999999998</v>
      </c>
      <c r="BB47" s="10">
        <v>361.2</v>
      </c>
      <c r="BC47" s="12">
        <v>300</v>
      </c>
      <c r="BD47" s="10">
        <v>25</v>
      </c>
      <c r="BE47" s="10">
        <v>107</v>
      </c>
      <c r="BF47" s="10">
        <v>720</v>
      </c>
      <c r="BG47" s="11">
        <v>44</v>
      </c>
      <c r="BH47" s="10">
        <v>720</v>
      </c>
      <c r="BI47" s="10">
        <v>720</v>
      </c>
      <c r="BJ47" s="10">
        <v>44</v>
      </c>
      <c r="BK47" s="10">
        <v>720</v>
      </c>
      <c r="BL47" s="14">
        <f t="shared" si="1"/>
        <v>22003.926923076924</v>
      </c>
      <c r="BM47" s="14">
        <f t="shared" si="2"/>
        <v>2244.1833041958043</v>
      </c>
      <c r="BN47" s="14">
        <f t="shared" si="0"/>
        <v>20064.100961538465</v>
      </c>
      <c r="BO47" s="11">
        <v>18.959600000000002</v>
      </c>
      <c r="BP47" s="15">
        <f t="shared" si="3"/>
        <v>417185.6528907693</v>
      </c>
    </row>
    <row r="48" spans="1:68" s="17" customFormat="1" ht="15.75">
      <c r="A48" s="7">
        <v>45</v>
      </c>
      <c r="B48" s="7" t="s">
        <v>147</v>
      </c>
      <c r="C48" s="8" t="s">
        <v>148</v>
      </c>
      <c r="D48" s="9" t="s">
        <v>35</v>
      </c>
      <c r="E48" s="1" t="s">
        <v>36</v>
      </c>
      <c r="F48" s="7" t="s">
        <v>37</v>
      </c>
      <c r="G48" s="10">
        <v>9360.2999999999993</v>
      </c>
      <c r="H48" s="10">
        <v>780.02499999999998</v>
      </c>
      <c r="I48" s="10">
        <v>9360.2999999999993</v>
      </c>
      <c r="J48" s="10">
        <v>50000</v>
      </c>
      <c r="K48" s="10">
        <v>82.187022900763367</v>
      </c>
      <c r="L48" s="10">
        <v>50000</v>
      </c>
      <c r="M48" s="11">
        <v>2374</v>
      </c>
      <c r="N48" s="10">
        <v>197.83333333333334</v>
      </c>
      <c r="O48" s="10">
        <v>2374</v>
      </c>
      <c r="P48" s="11">
        <v>100</v>
      </c>
      <c r="Q48" s="11">
        <v>1</v>
      </c>
      <c r="R48" s="11">
        <v>100</v>
      </c>
      <c r="S48" s="10">
        <v>6870.333333333333</v>
      </c>
      <c r="T48" s="10">
        <v>572.52777777777771</v>
      </c>
      <c r="U48" s="10">
        <v>6870.333333333333</v>
      </c>
      <c r="V48" s="10">
        <v>3388</v>
      </c>
      <c r="W48" s="10">
        <v>282.33333333333331</v>
      </c>
      <c r="X48" s="10">
        <v>3388</v>
      </c>
      <c r="Y48" s="10">
        <v>1352.1467281344007</v>
      </c>
      <c r="Z48" s="10">
        <v>30</v>
      </c>
      <c r="AA48" s="10">
        <v>1352.1467281344007</v>
      </c>
      <c r="AB48" s="12">
        <v>750</v>
      </c>
      <c r="AC48" s="12">
        <v>62.5</v>
      </c>
      <c r="AD48" s="12">
        <v>750</v>
      </c>
      <c r="AE48" s="10">
        <v>827.52568852907018</v>
      </c>
      <c r="AF48" s="10">
        <v>68.960474044089182</v>
      </c>
      <c r="AG48" s="10">
        <v>827.52568852907018</v>
      </c>
      <c r="AH48" s="11">
        <v>200</v>
      </c>
      <c r="AI48" s="10">
        <v>16.666666666666668</v>
      </c>
      <c r="AJ48" s="13">
        <v>200</v>
      </c>
      <c r="AK48" s="12">
        <v>120</v>
      </c>
      <c r="AL48" s="12">
        <v>10</v>
      </c>
      <c r="AM48" s="12">
        <v>95.166666666666629</v>
      </c>
      <c r="AN48" s="10">
        <v>470</v>
      </c>
      <c r="AO48" s="10">
        <v>39.166666666666664</v>
      </c>
      <c r="AP48" s="10">
        <v>345</v>
      </c>
      <c r="AQ48" s="10">
        <v>839.04899999999998</v>
      </c>
      <c r="AR48" s="11">
        <v>104</v>
      </c>
      <c r="AS48" s="10">
        <v>839.04899999999998</v>
      </c>
      <c r="AT48" s="10">
        <v>786.81687596386996</v>
      </c>
      <c r="AU48" s="11">
        <v>61</v>
      </c>
      <c r="AV48" s="10">
        <v>599.81687596386996</v>
      </c>
      <c r="AW48" s="10">
        <v>247.57333333333332</v>
      </c>
      <c r="AX48" s="11">
        <v>2</v>
      </c>
      <c r="AY48" s="10">
        <v>227.57333333333332</v>
      </c>
      <c r="AZ48" s="10">
        <v>296.8</v>
      </c>
      <c r="BA48" s="10">
        <v>24.733333333333334</v>
      </c>
      <c r="BB48" s="10">
        <v>296.8</v>
      </c>
      <c r="BC48" s="12">
        <v>200</v>
      </c>
      <c r="BD48" s="10">
        <v>16.666666666666668</v>
      </c>
      <c r="BE48" s="10">
        <v>200</v>
      </c>
      <c r="BF48" s="10">
        <v>640</v>
      </c>
      <c r="BG48" s="11">
        <v>48</v>
      </c>
      <c r="BH48" s="10">
        <v>-4961</v>
      </c>
      <c r="BI48" s="10">
        <v>640</v>
      </c>
      <c r="BJ48" s="10">
        <v>48</v>
      </c>
      <c r="BK48" s="10">
        <v>640</v>
      </c>
      <c r="BL48" s="14">
        <f t="shared" si="1"/>
        <v>79462.544959294013</v>
      </c>
      <c r="BM48" s="14">
        <f t="shared" si="2"/>
        <v>3039.6002747226298</v>
      </c>
      <c r="BN48" s="14">
        <f t="shared" si="0"/>
        <v>73504.71162596067</v>
      </c>
      <c r="BO48" s="11">
        <v>66.72</v>
      </c>
      <c r="BP48" s="15">
        <f t="shared" si="3"/>
        <v>5301740.9996840963</v>
      </c>
    </row>
    <row r="49" spans="1:68" s="17" customFormat="1" ht="15.75">
      <c r="A49" s="7">
        <v>46</v>
      </c>
      <c r="B49" s="7" t="s">
        <v>149</v>
      </c>
      <c r="C49" s="8" t="s">
        <v>150</v>
      </c>
      <c r="D49" s="18" t="s">
        <v>151</v>
      </c>
      <c r="E49" s="1" t="s">
        <v>36</v>
      </c>
      <c r="F49" s="7" t="s">
        <v>41</v>
      </c>
      <c r="G49" s="10">
        <v>1683.1</v>
      </c>
      <c r="H49" s="10">
        <v>140.25833333333333</v>
      </c>
      <c r="I49" s="10">
        <v>1133.1833333333329</v>
      </c>
      <c r="J49" s="10">
        <v>1722</v>
      </c>
      <c r="K49" s="10">
        <v>37.1</v>
      </c>
      <c r="L49" s="10">
        <v>1722</v>
      </c>
      <c r="M49" s="11">
        <v>61</v>
      </c>
      <c r="N49" s="10">
        <v>5.083333333333333</v>
      </c>
      <c r="O49" s="10">
        <v>61</v>
      </c>
      <c r="P49" s="11">
        <v>0</v>
      </c>
      <c r="Q49" s="11">
        <v>0</v>
      </c>
      <c r="R49" s="11">
        <v>0</v>
      </c>
      <c r="S49" s="10">
        <v>874</v>
      </c>
      <c r="T49" s="10">
        <v>72.833333333333329</v>
      </c>
      <c r="U49" s="10">
        <v>874</v>
      </c>
      <c r="V49" s="10">
        <v>12803</v>
      </c>
      <c r="W49" s="10">
        <v>1066.9166666666667</v>
      </c>
      <c r="X49" s="10">
        <v>12803</v>
      </c>
      <c r="Y49" s="10">
        <v>621</v>
      </c>
      <c r="Z49" s="10">
        <v>50</v>
      </c>
      <c r="AA49" s="10">
        <v>621</v>
      </c>
      <c r="AB49" s="12">
        <v>0</v>
      </c>
      <c r="AC49" s="12">
        <v>0</v>
      </c>
      <c r="AD49" s="12">
        <v>0</v>
      </c>
      <c r="AE49" s="10">
        <v>110</v>
      </c>
      <c r="AF49" s="10">
        <v>9.1666666666666661</v>
      </c>
      <c r="AG49" s="10">
        <v>110</v>
      </c>
      <c r="AH49" s="11">
        <v>0</v>
      </c>
      <c r="AI49" s="10">
        <v>0</v>
      </c>
      <c r="AJ49" s="13">
        <v>120</v>
      </c>
      <c r="AK49" s="12">
        <v>992</v>
      </c>
      <c r="AL49" s="12">
        <v>82.666666666666671</v>
      </c>
      <c r="AM49" s="12">
        <v>992</v>
      </c>
      <c r="AN49" s="10">
        <v>0</v>
      </c>
      <c r="AO49" s="10">
        <v>0</v>
      </c>
      <c r="AP49" s="10">
        <v>0</v>
      </c>
      <c r="AQ49" s="10">
        <v>166.5</v>
      </c>
      <c r="AR49" s="11">
        <v>0</v>
      </c>
      <c r="AS49" s="10">
        <v>166.5</v>
      </c>
      <c r="AT49" s="10">
        <v>600</v>
      </c>
      <c r="AU49" s="11">
        <v>52</v>
      </c>
      <c r="AV49" s="10">
        <v>600</v>
      </c>
      <c r="AW49" s="10">
        <v>0</v>
      </c>
      <c r="AX49" s="11">
        <v>0</v>
      </c>
      <c r="AY49" s="10">
        <v>0</v>
      </c>
      <c r="AZ49" s="10">
        <v>0</v>
      </c>
      <c r="BA49" s="10">
        <v>0</v>
      </c>
      <c r="BB49" s="10">
        <v>0</v>
      </c>
      <c r="BC49" s="12">
        <v>0</v>
      </c>
      <c r="BD49" s="10">
        <v>0</v>
      </c>
      <c r="BE49" s="10">
        <v>0</v>
      </c>
      <c r="BF49" s="10">
        <v>0</v>
      </c>
      <c r="BG49" s="11">
        <v>0</v>
      </c>
      <c r="BH49" s="10">
        <v>0</v>
      </c>
      <c r="BI49" s="10">
        <v>0</v>
      </c>
      <c r="BJ49" s="10">
        <v>0</v>
      </c>
      <c r="BK49" s="10">
        <v>0</v>
      </c>
      <c r="BL49" s="14">
        <f t="shared" si="1"/>
        <v>19632.599999999999</v>
      </c>
      <c r="BM49" s="14">
        <f t="shared" si="2"/>
        <v>1516.0250000000001</v>
      </c>
      <c r="BN49" s="14">
        <f t="shared" si="0"/>
        <v>19202.683333333334</v>
      </c>
      <c r="BO49" s="11">
        <v>128.15800000000002</v>
      </c>
      <c r="BP49" s="15">
        <f t="shared" si="3"/>
        <v>2516074.7508</v>
      </c>
    </row>
    <row r="50" spans="1:68" s="17" customFormat="1" ht="15.75">
      <c r="A50" s="7">
        <v>47</v>
      </c>
      <c r="B50" s="7" t="s">
        <v>152</v>
      </c>
      <c r="C50" s="8" t="s">
        <v>153</v>
      </c>
      <c r="D50" s="18" t="s">
        <v>146</v>
      </c>
      <c r="E50" s="1" t="s">
        <v>40</v>
      </c>
      <c r="F50" s="7" t="s">
        <v>47</v>
      </c>
      <c r="G50" s="10">
        <v>9420.7000000000007</v>
      </c>
      <c r="H50" s="10">
        <v>785.05833333333339</v>
      </c>
      <c r="I50" s="10">
        <v>9420.7000000000007</v>
      </c>
      <c r="J50" s="10">
        <v>3694</v>
      </c>
      <c r="K50" s="10">
        <v>540.78014184397159</v>
      </c>
      <c r="L50" s="10">
        <v>3694</v>
      </c>
      <c r="M50" s="11">
        <v>3112</v>
      </c>
      <c r="N50" s="10">
        <v>259.33333333333331</v>
      </c>
      <c r="O50" s="10">
        <v>3112</v>
      </c>
      <c r="P50" s="11">
        <v>1000</v>
      </c>
      <c r="Q50" s="11">
        <v>90</v>
      </c>
      <c r="R50" s="11">
        <v>1000</v>
      </c>
      <c r="S50" s="10">
        <v>37652</v>
      </c>
      <c r="T50" s="10">
        <v>3137.6666666666665</v>
      </c>
      <c r="U50" s="10">
        <v>37652</v>
      </c>
      <c r="V50" s="10">
        <v>5110</v>
      </c>
      <c r="W50" s="10">
        <v>425.83333333333331</v>
      </c>
      <c r="X50" s="10">
        <v>5110</v>
      </c>
      <c r="Y50" s="10">
        <v>3781.8900000000003</v>
      </c>
      <c r="Z50" s="10">
        <v>211</v>
      </c>
      <c r="AA50" s="10">
        <v>3781.8900000000003</v>
      </c>
      <c r="AB50" s="12">
        <v>5000</v>
      </c>
      <c r="AC50" s="12">
        <v>416.66666666666669</v>
      </c>
      <c r="AD50" s="12">
        <v>5000</v>
      </c>
      <c r="AE50" s="10">
        <v>1217.96057467424</v>
      </c>
      <c r="AF50" s="10">
        <v>101.49671455618666</v>
      </c>
      <c r="AG50" s="10">
        <v>1217.96057467424</v>
      </c>
      <c r="AH50" s="11">
        <v>3600</v>
      </c>
      <c r="AI50" s="10">
        <v>300</v>
      </c>
      <c r="AJ50" s="13">
        <v>3600</v>
      </c>
      <c r="AK50" s="12">
        <v>3000</v>
      </c>
      <c r="AL50" s="12">
        <v>250</v>
      </c>
      <c r="AM50" s="12">
        <v>3000</v>
      </c>
      <c r="AN50" s="10">
        <v>1935</v>
      </c>
      <c r="AO50" s="10">
        <v>161.25</v>
      </c>
      <c r="AP50" s="10">
        <v>1935</v>
      </c>
      <c r="AQ50" s="10">
        <v>1500</v>
      </c>
      <c r="AR50" s="11">
        <v>67</v>
      </c>
      <c r="AS50" s="10">
        <v>1500</v>
      </c>
      <c r="AT50" s="10">
        <v>3998.4737804878</v>
      </c>
      <c r="AU50" s="11">
        <v>296</v>
      </c>
      <c r="AV50" s="10">
        <v>3998.4737804878</v>
      </c>
      <c r="AW50" s="10">
        <v>374</v>
      </c>
      <c r="AX50" s="11">
        <v>25</v>
      </c>
      <c r="AY50" s="10">
        <v>374</v>
      </c>
      <c r="AZ50" s="10">
        <v>2776.3034482758621</v>
      </c>
      <c r="BA50" s="10">
        <v>231.35862068965517</v>
      </c>
      <c r="BB50" s="10">
        <v>2776.3034482758621</v>
      </c>
      <c r="BC50" s="12">
        <v>1000</v>
      </c>
      <c r="BD50" s="10">
        <v>83.333333333333329</v>
      </c>
      <c r="BE50" s="10">
        <v>1000</v>
      </c>
      <c r="BF50" s="10">
        <v>600</v>
      </c>
      <c r="BG50" s="11">
        <v>40</v>
      </c>
      <c r="BH50" s="10">
        <v>600</v>
      </c>
      <c r="BI50" s="10">
        <v>600</v>
      </c>
      <c r="BJ50" s="10">
        <v>40</v>
      </c>
      <c r="BK50" s="10">
        <v>600</v>
      </c>
      <c r="BL50" s="14">
        <f t="shared" si="1"/>
        <v>89372.327803437904</v>
      </c>
      <c r="BM50" s="14">
        <f t="shared" si="2"/>
        <v>8021.7771437564797</v>
      </c>
      <c r="BN50" s="14">
        <f t="shared" si="0"/>
        <v>89372.327803437904</v>
      </c>
      <c r="BO50" s="11">
        <v>8.34</v>
      </c>
      <c r="BP50" s="15">
        <f t="shared" si="3"/>
        <v>745365.21388067212</v>
      </c>
    </row>
    <row r="51" spans="1:68" s="17" customFormat="1" ht="15.75">
      <c r="A51" s="7">
        <v>48</v>
      </c>
      <c r="B51" s="7" t="s">
        <v>154</v>
      </c>
      <c r="C51" s="8" t="s">
        <v>155</v>
      </c>
      <c r="D51" s="7" t="s">
        <v>76</v>
      </c>
      <c r="E51" s="1" t="s">
        <v>40</v>
      </c>
      <c r="F51" s="7" t="s">
        <v>47</v>
      </c>
      <c r="G51" s="10">
        <v>6703.4</v>
      </c>
      <c r="H51" s="10">
        <v>558.61666666666667</v>
      </c>
      <c r="I51" s="10">
        <v>6703.4</v>
      </c>
      <c r="J51" s="10">
        <v>8448</v>
      </c>
      <c r="K51" s="10">
        <v>110.90909090909091</v>
      </c>
      <c r="L51" s="10">
        <v>8347</v>
      </c>
      <c r="M51" s="11">
        <v>4933</v>
      </c>
      <c r="N51" s="10">
        <v>411.08333333333331</v>
      </c>
      <c r="O51" s="10">
        <v>4933</v>
      </c>
      <c r="P51" s="11">
        <v>1200</v>
      </c>
      <c r="Q51" s="11">
        <v>266</v>
      </c>
      <c r="R51" s="11">
        <v>1200</v>
      </c>
      <c r="S51" s="10">
        <v>15000</v>
      </c>
      <c r="T51" s="10">
        <v>1964.5277777777776</v>
      </c>
      <c r="U51" s="10">
        <v>15000</v>
      </c>
      <c r="V51" s="10">
        <v>8101</v>
      </c>
      <c r="W51" s="10">
        <v>675.08333333333337</v>
      </c>
      <c r="X51" s="10">
        <v>8101</v>
      </c>
      <c r="Y51" s="10">
        <v>7682.2185271439812</v>
      </c>
      <c r="Z51" s="10">
        <v>687</v>
      </c>
      <c r="AA51" s="10">
        <v>7682.2185271439812</v>
      </c>
      <c r="AB51" s="12">
        <v>3000</v>
      </c>
      <c r="AC51" s="12">
        <v>250</v>
      </c>
      <c r="AD51" s="12">
        <v>2998</v>
      </c>
      <c r="AE51" s="10">
        <v>8193.5452393857504</v>
      </c>
      <c r="AF51" s="10">
        <v>682.79543661547916</v>
      </c>
      <c r="AG51" s="10">
        <v>8193.5452393857504</v>
      </c>
      <c r="AH51" s="11">
        <v>1060</v>
      </c>
      <c r="AI51" s="10">
        <v>88.333333333333329</v>
      </c>
      <c r="AJ51" s="13">
        <v>1060</v>
      </c>
      <c r="AK51" s="12">
        <v>11391</v>
      </c>
      <c r="AL51" s="12">
        <v>949.25</v>
      </c>
      <c r="AM51" s="12">
        <v>11391</v>
      </c>
      <c r="AN51" s="10">
        <v>2180</v>
      </c>
      <c r="AO51" s="10">
        <v>181.66666666666666</v>
      </c>
      <c r="AP51" s="10">
        <v>2180</v>
      </c>
      <c r="AQ51" s="10">
        <v>1203.24</v>
      </c>
      <c r="AR51" s="11">
        <v>0</v>
      </c>
      <c r="AS51" s="10">
        <v>1203.24</v>
      </c>
      <c r="AT51" s="10">
        <v>3560</v>
      </c>
      <c r="AU51" s="11">
        <v>239</v>
      </c>
      <c r="AV51" s="10">
        <v>3560</v>
      </c>
      <c r="AW51" s="10">
        <v>3000</v>
      </c>
      <c r="AX51" s="11">
        <v>120</v>
      </c>
      <c r="AY51" s="10">
        <v>3000</v>
      </c>
      <c r="AZ51" s="10">
        <v>1097.9971291866029</v>
      </c>
      <c r="BA51" s="10">
        <v>91.499760765550249</v>
      </c>
      <c r="BB51" s="10">
        <v>1097.9971291866029</v>
      </c>
      <c r="BC51" s="12">
        <v>1000</v>
      </c>
      <c r="BD51" s="10">
        <v>83.333333333333329</v>
      </c>
      <c r="BE51" s="10">
        <v>1000</v>
      </c>
      <c r="BF51" s="10">
        <v>1100</v>
      </c>
      <c r="BG51" s="11">
        <v>80</v>
      </c>
      <c r="BH51" s="10">
        <v>1100</v>
      </c>
      <c r="BI51" s="10">
        <v>1100</v>
      </c>
      <c r="BJ51" s="10">
        <v>80</v>
      </c>
      <c r="BK51" s="10">
        <v>1100</v>
      </c>
      <c r="BL51" s="14">
        <f t="shared" si="1"/>
        <v>89953.400895716331</v>
      </c>
      <c r="BM51" s="14">
        <f t="shared" si="2"/>
        <v>8539.0987327345647</v>
      </c>
      <c r="BN51" s="14">
        <f t="shared" si="0"/>
        <v>89850.400895716346</v>
      </c>
      <c r="BO51" s="11">
        <v>52.125</v>
      </c>
      <c r="BP51" s="15">
        <f t="shared" si="3"/>
        <v>4688821.0216892138</v>
      </c>
    </row>
    <row r="52" spans="1:68" s="17" customFormat="1" ht="15.75">
      <c r="A52" s="7">
        <v>49</v>
      </c>
      <c r="B52" s="7" t="s">
        <v>156</v>
      </c>
      <c r="C52" s="8" t="s">
        <v>157</v>
      </c>
      <c r="D52" s="18" t="s">
        <v>76</v>
      </c>
      <c r="E52" s="1" t="s">
        <v>40</v>
      </c>
      <c r="F52" s="7" t="s">
        <v>47</v>
      </c>
      <c r="G52" s="10">
        <v>12000</v>
      </c>
      <c r="H52" s="10">
        <v>1000</v>
      </c>
      <c r="I52" s="10">
        <v>12000</v>
      </c>
      <c r="J52" s="10">
        <v>20000</v>
      </c>
      <c r="K52" s="10">
        <v>1001</v>
      </c>
      <c r="L52" s="10">
        <v>20000</v>
      </c>
      <c r="M52" s="11">
        <v>13143</v>
      </c>
      <c r="N52" s="10">
        <v>1095.25</v>
      </c>
      <c r="O52" s="10">
        <v>13143</v>
      </c>
      <c r="P52" s="11">
        <v>3418</v>
      </c>
      <c r="Q52" s="11">
        <v>100</v>
      </c>
      <c r="R52" s="11">
        <v>3418</v>
      </c>
      <c r="S52" s="10">
        <v>27041</v>
      </c>
      <c r="T52" s="10">
        <v>2253.4166666666665</v>
      </c>
      <c r="U52" s="10">
        <v>27041</v>
      </c>
      <c r="V52" s="10">
        <v>9393</v>
      </c>
      <c r="W52" s="10">
        <v>782.75</v>
      </c>
      <c r="X52" s="10">
        <v>9393</v>
      </c>
      <c r="Y52" s="10">
        <v>4349.8778048780496</v>
      </c>
      <c r="Z52" s="10">
        <v>2980</v>
      </c>
      <c r="AA52" s="10">
        <v>4349.8778048780496</v>
      </c>
      <c r="AB52" s="12">
        <v>6200</v>
      </c>
      <c r="AC52" s="12">
        <v>516.66666666666663</v>
      </c>
      <c r="AD52" s="12">
        <v>6160</v>
      </c>
      <c r="AE52" s="10">
        <v>16203.674914461111</v>
      </c>
      <c r="AF52" s="10">
        <v>1350.3062428717592</v>
      </c>
      <c r="AG52" s="10">
        <v>16203.674914461111</v>
      </c>
      <c r="AH52" s="11">
        <v>1241</v>
      </c>
      <c r="AI52" s="10">
        <v>103.41666666666667</v>
      </c>
      <c r="AJ52" s="13">
        <v>1241</v>
      </c>
      <c r="AK52" s="12">
        <v>32000</v>
      </c>
      <c r="AL52" s="12">
        <v>2666.6666666666665</v>
      </c>
      <c r="AM52" s="12">
        <v>32000</v>
      </c>
      <c r="AN52" s="10">
        <v>2128</v>
      </c>
      <c r="AO52" s="10">
        <v>177.33333333333334</v>
      </c>
      <c r="AP52" s="10">
        <v>2128</v>
      </c>
      <c r="AQ52" s="10">
        <v>2500</v>
      </c>
      <c r="AR52" s="11">
        <v>0</v>
      </c>
      <c r="AS52" s="10">
        <v>2500</v>
      </c>
      <c r="AT52" s="10">
        <v>6311.1280780536754</v>
      </c>
      <c r="AU52" s="11">
        <v>520</v>
      </c>
      <c r="AV52" s="10">
        <v>6311.1280780536754</v>
      </c>
      <c r="AW52" s="10">
        <v>4380.9032258064526</v>
      </c>
      <c r="AX52" s="11">
        <v>0</v>
      </c>
      <c r="AY52" s="10">
        <v>3104.9032258064526</v>
      </c>
      <c r="AZ52" s="10">
        <v>1866.8481829318089</v>
      </c>
      <c r="BA52" s="10">
        <v>155.57068191098406</v>
      </c>
      <c r="BB52" s="10">
        <v>1622.8429563086972</v>
      </c>
      <c r="BC52" s="12">
        <v>4500</v>
      </c>
      <c r="BD52" s="10">
        <v>375</v>
      </c>
      <c r="BE52" s="10">
        <v>4500</v>
      </c>
      <c r="BF52" s="10">
        <v>520</v>
      </c>
      <c r="BG52" s="11">
        <v>42</v>
      </c>
      <c r="BH52" s="10">
        <v>520</v>
      </c>
      <c r="BI52" s="10">
        <v>520</v>
      </c>
      <c r="BJ52" s="10">
        <v>42</v>
      </c>
      <c r="BK52" s="10">
        <v>520</v>
      </c>
      <c r="BL52" s="14">
        <f t="shared" si="1"/>
        <v>167716.43220613111</v>
      </c>
      <c r="BM52" s="14">
        <f t="shared" si="2"/>
        <v>15639.37692478274</v>
      </c>
      <c r="BN52" s="14">
        <f t="shared" si="0"/>
        <v>166156.42697950796</v>
      </c>
      <c r="BO52" s="11">
        <v>71.445999999999998</v>
      </c>
      <c r="BP52" s="15">
        <f t="shared" si="3"/>
        <v>11982668.215399243</v>
      </c>
    </row>
    <row r="53" spans="1:68" s="17" customFormat="1" ht="28.5">
      <c r="A53" s="7">
        <v>50</v>
      </c>
      <c r="B53" s="7" t="s">
        <v>158</v>
      </c>
      <c r="C53" s="8" t="s">
        <v>159</v>
      </c>
      <c r="D53" s="8" t="s">
        <v>160</v>
      </c>
      <c r="E53" s="1" t="s">
        <v>36</v>
      </c>
      <c r="F53" s="7" t="s">
        <v>37</v>
      </c>
      <c r="G53" s="10">
        <v>13000</v>
      </c>
      <c r="H53" s="10">
        <v>1083.3333333333333</v>
      </c>
      <c r="I53" s="10">
        <v>13000</v>
      </c>
      <c r="J53" s="10">
        <v>7664</v>
      </c>
      <c r="K53" s="10">
        <v>179.41176470588235</v>
      </c>
      <c r="L53" s="10">
        <v>7664</v>
      </c>
      <c r="M53" s="11">
        <v>2162</v>
      </c>
      <c r="N53" s="10">
        <v>180.16666666666666</v>
      </c>
      <c r="O53" s="10">
        <v>2162</v>
      </c>
      <c r="P53" s="11">
        <v>1000</v>
      </c>
      <c r="Q53" s="11">
        <v>103</v>
      </c>
      <c r="R53" s="11">
        <v>1000</v>
      </c>
      <c r="S53" s="10">
        <v>25107</v>
      </c>
      <c r="T53" s="10">
        <v>2092.25</v>
      </c>
      <c r="U53" s="10">
        <v>25107</v>
      </c>
      <c r="V53" s="10">
        <v>10000</v>
      </c>
      <c r="W53" s="10">
        <v>833.33333333333337</v>
      </c>
      <c r="X53" s="10">
        <v>10000</v>
      </c>
      <c r="Y53" s="10">
        <v>12152.636129032258</v>
      </c>
      <c r="Z53" s="10">
        <v>746</v>
      </c>
      <c r="AA53" s="10">
        <v>12152.636129032258</v>
      </c>
      <c r="AB53" s="12">
        <v>6200</v>
      </c>
      <c r="AC53" s="12">
        <v>516.66666666666663</v>
      </c>
      <c r="AD53" s="12">
        <v>4052</v>
      </c>
      <c r="AE53" s="10">
        <v>1743.4811197141153</v>
      </c>
      <c r="AF53" s="10">
        <v>145.29009330950961</v>
      </c>
      <c r="AG53" s="10">
        <v>1743.4811197141153</v>
      </c>
      <c r="AH53" s="11">
        <v>600</v>
      </c>
      <c r="AI53" s="10">
        <v>50</v>
      </c>
      <c r="AJ53" s="13">
        <v>600</v>
      </c>
      <c r="AK53" s="12">
        <v>10000</v>
      </c>
      <c r="AL53" s="12">
        <v>833.33333333333337</v>
      </c>
      <c r="AM53" s="12">
        <v>10000</v>
      </c>
      <c r="AN53" s="10">
        <v>1295</v>
      </c>
      <c r="AO53" s="10">
        <v>107.91666666666667</v>
      </c>
      <c r="AP53" s="10">
        <v>1295</v>
      </c>
      <c r="AQ53" s="10">
        <v>893.26562857142846</v>
      </c>
      <c r="AR53" s="11">
        <v>99</v>
      </c>
      <c r="AS53" s="10">
        <v>893.26562857142846</v>
      </c>
      <c r="AT53" s="10">
        <v>7420</v>
      </c>
      <c r="AU53" s="11">
        <v>535</v>
      </c>
      <c r="AV53" s="10">
        <v>7420</v>
      </c>
      <c r="AW53" s="10">
        <v>1377.0716403634626</v>
      </c>
      <c r="AX53" s="11">
        <v>83</v>
      </c>
      <c r="AY53" s="10">
        <v>0</v>
      </c>
      <c r="AZ53" s="10">
        <v>873.68636859323885</v>
      </c>
      <c r="BA53" s="10">
        <v>72.8071973827699</v>
      </c>
      <c r="BB53" s="10">
        <v>873.68636859323885</v>
      </c>
      <c r="BC53" s="12">
        <v>600</v>
      </c>
      <c r="BD53" s="10">
        <v>50</v>
      </c>
      <c r="BE53" s="10">
        <v>600</v>
      </c>
      <c r="BF53" s="10">
        <v>420</v>
      </c>
      <c r="BG53" s="11">
        <v>28</v>
      </c>
      <c r="BH53" s="10">
        <v>420</v>
      </c>
      <c r="BI53" s="10">
        <v>420</v>
      </c>
      <c r="BJ53" s="10">
        <v>3</v>
      </c>
      <c r="BK53" s="10">
        <v>420</v>
      </c>
      <c r="BL53" s="14">
        <f t="shared" si="1"/>
        <v>102928.14088627452</v>
      </c>
      <c r="BM53" s="14">
        <f t="shared" si="2"/>
        <v>8158.5090553981627</v>
      </c>
      <c r="BN53" s="14">
        <f t="shared" si="0"/>
        <v>99403.069245911029</v>
      </c>
      <c r="BO53" s="11">
        <v>39.753999999999998</v>
      </c>
      <c r="BP53" s="15">
        <f t="shared" si="3"/>
        <v>4091805.3127929568</v>
      </c>
    </row>
    <row r="54" spans="1:68" s="17" customFormat="1" ht="15.75">
      <c r="A54" s="7">
        <v>51</v>
      </c>
      <c r="B54" s="7" t="s">
        <v>161</v>
      </c>
      <c r="C54" s="8" t="s">
        <v>162</v>
      </c>
      <c r="D54" s="9" t="s">
        <v>35</v>
      </c>
      <c r="E54" s="1" t="s">
        <v>36</v>
      </c>
      <c r="F54" s="7" t="s">
        <v>37</v>
      </c>
      <c r="G54" s="10">
        <v>7179.5</v>
      </c>
      <c r="H54" s="10">
        <v>598.29166666666663</v>
      </c>
      <c r="I54" s="10">
        <v>5492.6787003610107</v>
      </c>
      <c r="J54" s="10">
        <v>1949</v>
      </c>
      <c r="K54" s="10">
        <v>47.125490196078438</v>
      </c>
      <c r="L54" s="10">
        <v>1797</v>
      </c>
      <c r="M54" s="11">
        <v>581</v>
      </c>
      <c r="N54" s="10">
        <v>48.416666666666664</v>
      </c>
      <c r="O54" s="10">
        <v>581</v>
      </c>
      <c r="P54" s="11">
        <v>11</v>
      </c>
      <c r="Q54" s="11">
        <v>1</v>
      </c>
      <c r="R54" s="11">
        <v>11</v>
      </c>
      <c r="S54" s="10">
        <v>1861.3333333333333</v>
      </c>
      <c r="T54" s="10">
        <v>155.11111111111111</v>
      </c>
      <c r="U54" s="10">
        <v>1769.1111111111111</v>
      </c>
      <c r="V54" s="10">
        <v>452</v>
      </c>
      <c r="W54" s="10">
        <v>37.666666666666664</v>
      </c>
      <c r="X54" s="10">
        <v>452</v>
      </c>
      <c r="Y54" s="10">
        <v>449.19</v>
      </c>
      <c r="Z54" s="10">
        <v>17</v>
      </c>
      <c r="AA54" s="10">
        <v>449.19</v>
      </c>
      <c r="AB54" s="12">
        <v>500</v>
      </c>
      <c r="AC54" s="12">
        <v>41.666666666666664</v>
      </c>
      <c r="AD54" s="12">
        <v>450</v>
      </c>
      <c r="AE54" s="10">
        <v>183.7</v>
      </c>
      <c r="AF54" s="10">
        <v>15.308333333333332</v>
      </c>
      <c r="AG54" s="10">
        <v>100.85833333333331</v>
      </c>
      <c r="AH54" s="11">
        <v>60</v>
      </c>
      <c r="AI54" s="10">
        <v>5</v>
      </c>
      <c r="AJ54" s="13">
        <v>60</v>
      </c>
      <c r="AK54" s="12">
        <v>725</v>
      </c>
      <c r="AL54" s="12">
        <v>60.416666666666664</v>
      </c>
      <c r="AM54" s="12">
        <v>725</v>
      </c>
      <c r="AN54" s="10">
        <v>145</v>
      </c>
      <c r="AO54" s="10">
        <v>12.083333333333334</v>
      </c>
      <c r="AP54" s="10">
        <v>145</v>
      </c>
      <c r="AQ54" s="10">
        <v>22.2</v>
      </c>
      <c r="AR54" s="11">
        <v>5</v>
      </c>
      <c r="AS54" s="10">
        <v>22.2</v>
      </c>
      <c r="AT54" s="10">
        <v>931</v>
      </c>
      <c r="AU54" s="11">
        <v>75</v>
      </c>
      <c r="AV54" s="10">
        <v>931</v>
      </c>
      <c r="AW54" s="10">
        <v>133.82439024390243</v>
      </c>
      <c r="AX54" s="11">
        <v>8</v>
      </c>
      <c r="AY54" s="10">
        <v>133.82439024390243</v>
      </c>
      <c r="AZ54" s="10">
        <v>84</v>
      </c>
      <c r="BA54" s="10">
        <v>7</v>
      </c>
      <c r="BB54" s="10">
        <v>0</v>
      </c>
      <c r="BC54" s="12">
        <v>1400</v>
      </c>
      <c r="BD54" s="10">
        <v>116.66666666666667</v>
      </c>
      <c r="BE54" s="10">
        <v>1400</v>
      </c>
      <c r="BF54" s="10">
        <v>130</v>
      </c>
      <c r="BG54" s="11">
        <v>12</v>
      </c>
      <c r="BH54" s="10">
        <v>130</v>
      </c>
      <c r="BI54" s="10">
        <v>130</v>
      </c>
      <c r="BJ54" s="10">
        <v>12</v>
      </c>
      <c r="BK54" s="10">
        <v>130</v>
      </c>
      <c r="BL54" s="14">
        <f t="shared" si="1"/>
        <v>16927.747723577235</v>
      </c>
      <c r="BM54" s="14">
        <f t="shared" si="2"/>
        <v>1392.7532679738561</v>
      </c>
      <c r="BN54" s="14">
        <f t="shared" si="0"/>
        <v>14779.862535049358</v>
      </c>
      <c r="BO54" s="11">
        <v>44.965943999999993</v>
      </c>
      <c r="BP54" s="15">
        <f t="shared" si="3"/>
        <v>761172.15618450136</v>
      </c>
    </row>
    <row r="55" spans="1:68" s="17" customFormat="1" ht="15.75">
      <c r="A55" s="7">
        <v>52</v>
      </c>
      <c r="B55" s="7" t="s">
        <v>163</v>
      </c>
      <c r="C55" s="8" t="s">
        <v>164</v>
      </c>
      <c r="D55" s="9" t="s">
        <v>35</v>
      </c>
      <c r="E55" s="1" t="s">
        <v>36</v>
      </c>
      <c r="F55" s="7" t="s">
        <v>47</v>
      </c>
      <c r="G55" s="10">
        <v>6540.7</v>
      </c>
      <c r="H55" s="10">
        <v>545.05833333333328</v>
      </c>
      <c r="I55" s="10">
        <v>5197.6149560117301</v>
      </c>
      <c r="J55" s="10">
        <v>1250</v>
      </c>
      <c r="K55" s="10">
        <v>37.437254901960792</v>
      </c>
      <c r="L55" s="10">
        <v>1250</v>
      </c>
      <c r="M55" s="11">
        <v>647</v>
      </c>
      <c r="N55" s="10">
        <v>53.916666666666664</v>
      </c>
      <c r="O55" s="10">
        <v>647</v>
      </c>
      <c r="P55" s="11">
        <v>20</v>
      </c>
      <c r="Q55" s="11">
        <v>5</v>
      </c>
      <c r="R55" s="11">
        <v>20</v>
      </c>
      <c r="S55" s="10">
        <v>800</v>
      </c>
      <c r="T55" s="10">
        <v>66.666666666666671</v>
      </c>
      <c r="U55" s="10">
        <v>800</v>
      </c>
      <c r="V55" s="10">
        <v>577</v>
      </c>
      <c r="W55" s="10">
        <v>48.083333333333336</v>
      </c>
      <c r="X55" s="10">
        <v>557</v>
      </c>
      <c r="Y55" s="10">
        <v>500.94</v>
      </c>
      <c r="Z55" s="10">
        <v>22</v>
      </c>
      <c r="AA55" s="10">
        <v>500.94</v>
      </c>
      <c r="AB55" s="12">
        <v>700</v>
      </c>
      <c r="AC55" s="12">
        <v>58.333333333333336</v>
      </c>
      <c r="AD55" s="12">
        <v>375</v>
      </c>
      <c r="AE55" s="10">
        <v>203.5</v>
      </c>
      <c r="AF55" s="10">
        <v>16.958333333333332</v>
      </c>
      <c r="AG55" s="10">
        <v>203.5</v>
      </c>
      <c r="AH55" s="11">
        <v>60</v>
      </c>
      <c r="AI55" s="10">
        <v>5</v>
      </c>
      <c r="AJ55" s="13">
        <v>49</v>
      </c>
      <c r="AK55" s="12">
        <v>700</v>
      </c>
      <c r="AL55" s="12">
        <v>58.333333333333336</v>
      </c>
      <c r="AM55" s="12">
        <v>700</v>
      </c>
      <c r="AN55" s="10">
        <v>289</v>
      </c>
      <c r="AO55" s="10">
        <v>24.083333333333332</v>
      </c>
      <c r="AP55" s="10">
        <v>289</v>
      </c>
      <c r="AQ55" s="10">
        <v>35.520000000000003</v>
      </c>
      <c r="AR55" s="11">
        <v>150</v>
      </c>
      <c r="AS55" s="10">
        <v>35.520000000000003</v>
      </c>
      <c r="AT55" s="10">
        <v>630</v>
      </c>
      <c r="AU55" s="11">
        <v>46</v>
      </c>
      <c r="AV55" s="10">
        <v>0</v>
      </c>
      <c r="AW55" s="10">
        <v>67.824390243902442</v>
      </c>
      <c r="AX55" s="11">
        <v>2</v>
      </c>
      <c r="AY55" s="10">
        <v>67.824390243902442</v>
      </c>
      <c r="AZ55" s="10">
        <v>133.81463414634146</v>
      </c>
      <c r="BA55" s="10">
        <v>11.151219512195121</v>
      </c>
      <c r="BB55" s="10">
        <v>133.81463414634146</v>
      </c>
      <c r="BC55" s="12">
        <v>1300</v>
      </c>
      <c r="BD55" s="10">
        <v>108.33333333333333</v>
      </c>
      <c r="BE55" s="10">
        <v>1300</v>
      </c>
      <c r="BF55" s="10">
        <v>140</v>
      </c>
      <c r="BG55" s="11">
        <v>11</v>
      </c>
      <c r="BH55" s="10">
        <v>140</v>
      </c>
      <c r="BI55" s="10">
        <v>140</v>
      </c>
      <c r="BJ55" s="10">
        <v>11</v>
      </c>
      <c r="BK55" s="10">
        <v>140</v>
      </c>
      <c r="BL55" s="14">
        <f t="shared" si="1"/>
        <v>14735.299024390242</v>
      </c>
      <c r="BM55" s="14">
        <f t="shared" si="2"/>
        <v>1409.3551410808227</v>
      </c>
      <c r="BN55" s="14">
        <f t="shared" si="0"/>
        <v>12406.213980401975</v>
      </c>
      <c r="BO55" s="11">
        <v>59.957927999999995</v>
      </c>
      <c r="BP55" s="15">
        <f t="shared" si="3"/>
        <v>883497.99796286027</v>
      </c>
    </row>
    <row r="56" spans="1:68" s="17" customFormat="1" ht="15.75">
      <c r="A56" s="7">
        <v>53</v>
      </c>
      <c r="B56" s="7" t="s">
        <v>165</v>
      </c>
      <c r="C56" s="8" t="s">
        <v>166</v>
      </c>
      <c r="D56" s="9" t="s">
        <v>133</v>
      </c>
      <c r="E56" s="1" t="s">
        <v>40</v>
      </c>
      <c r="F56" s="7" t="s">
        <v>47</v>
      </c>
      <c r="G56" s="10">
        <v>29410.5</v>
      </c>
      <c r="H56" s="10">
        <v>2450.875</v>
      </c>
      <c r="I56" s="10">
        <v>29410.5</v>
      </c>
      <c r="J56" s="10">
        <v>13949</v>
      </c>
      <c r="K56" s="10">
        <v>1276</v>
      </c>
      <c r="L56" s="10">
        <v>0</v>
      </c>
      <c r="M56" s="11">
        <v>15501</v>
      </c>
      <c r="N56" s="10">
        <v>1291.75</v>
      </c>
      <c r="O56" s="10">
        <v>15501</v>
      </c>
      <c r="P56" s="11">
        <v>3000</v>
      </c>
      <c r="Q56" s="11">
        <v>220</v>
      </c>
      <c r="R56" s="11">
        <v>2541</v>
      </c>
      <c r="S56" s="10">
        <v>23830</v>
      </c>
      <c r="T56" s="10">
        <v>1985.8333333333333</v>
      </c>
      <c r="U56" s="10">
        <v>0</v>
      </c>
      <c r="V56" s="10">
        <v>51490</v>
      </c>
      <c r="W56" s="10">
        <v>4290.833333333333</v>
      </c>
      <c r="X56" s="10">
        <v>51490</v>
      </c>
      <c r="Y56" s="10">
        <v>35586.239412358904</v>
      </c>
      <c r="Z56" s="10">
        <v>1200</v>
      </c>
      <c r="AA56" s="10">
        <v>35586.239412358904</v>
      </c>
      <c r="AB56" s="12">
        <v>10000</v>
      </c>
      <c r="AC56" s="12">
        <v>833.33333333333337</v>
      </c>
      <c r="AD56" s="12">
        <v>9351</v>
      </c>
      <c r="AE56" s="10">
        <v>11617.825527169149</v>
      </c>
      <c r="AF56" s="10">
        <v>968.15212726409572</v>
      </c>
      <c r="AG56" s="10">
        <v>0</v>
      </c>
      <c r="AH56" s="11">
        <v>3491</v>
      </c>
      <c r="AI56" s="10">
        <v>290.91666666666669</v>
      </c>
      <c r="AJ56" s="13">
        <v>3491</v>
      </c>
      <c r="AK56" s="12">
        <v>10000</v>
      </c>
      <c r="AL56" s="12">
        <v>833.33333333333337</v>
      </c>
      <c r="AM56" s="12">
        <v>349.33333333333394</v>
      </c>
      <c r="AN56" s="10">
        <v>7560</v>
      </c>
      <c r="AO56" s="10">
        <v>630</v>
      </c>
      <c r="AP56" s="10">
        <v>7560</v>
      </c>
      <c r="AQ56" s="10">
        <v>10000</v>
      </c>
      <c r="AR56" s="11">
        <v>1352</v>
      </c>
      <c r="AS56" s="10">
        <v>10000</v>
      </c>
      <c r="AT56" s="10">
        <v>18206</v>
      </c>
      <c r="AU56" s="11">
        <v>1225</v>
      </c>
      <c r="AV56" s="10">
        <v>6605</v>
      </c>
      <c r="AW56" s="10">
        <v>7792.6129032258068</v>
      </c>
      <c r="AX56" s="11">
        <v>282</v>
      </c>
      <c r="AY56" s="10">
        <v>7792.6129032258068</v>
      </c>
      <c r="AZ56" s="10">
        <v>3777.6</v>
      </c>
      <c r="BA56" s="10">
        <v>314.8</v>
      </c>
      <c r="BB56" s="10">
        <v>2766.2</v>
      </c>
      <c r="BC56" s="12">
        <v>16500</v>
      </c>
      <c r="BD56" s="10">
        <v>1375</v>
      </c>
      <c r="BE56" s="10">
        <v>16500</v>
      </c>
      <c r="BF56" s="10">
        <v>20200</v>
      </c>
      <c r="BG56" s="11">
        <v>1560</v>
      </c>
      <c r="BH56" s="10">
        <v>20200</v>
      </c>
      <c r="BI56" s="10">
        <v>16500</v>
      </c>
      <c r="BJ56" s="10">
        <v>210</v>
      </c>
      <c r="BK56" s="10">
        <v>16500</v>
      </c>
      <c r="BL56" s="14">
        <f t="shared" si="1"/>
        <v>308411.77784275386</v>
      </c>
      <c r="BM56" s="14">
        <f t="shared" si="2"/>
        <v>38879.8271272641</v>
      </c>
      <c r="BN56" s="14">
        <f t="shared" si="0"/>
        <v>235643.88564891808</v>
      </c>
      <c r="BO56" s="11">
        <v>13.000392</v>
      </c>
      <c r="BP56" s="15">
        <f t="shared" si="3"/>
        <v>4009474.0093727144</v>
      </c>
    </row>
    <row r="57" spans="1:68" s="17" customFormat="1" ht="15.75">
      <c r="A57" s="7">
        <v>54</v>
      </c>
      <c r="B57" s="7" t="s">
        <v>167</v>
      </c>
      <c r="C57" s="8" t="s">
        <v>168</v>
      </c>
      <c r="D57" s="9" t="s">
        <v>169</v>
      </c>
      <c r="E57" s="1" t="s">
        <v>36</v>
      </c>
      <c r="F57" s="7" t="s">
        <v>41</v>
      </c>
      <c r="G57" s="10">
        <v>149.5</v>
      </c>
      <c r="H57" s="10">
        <v>12.458333333333334</v>
      </c>
      <c r="I57" s="10">
        <v>149.5</v>
      </c>
      <c r="J57" s="10">
        <v>1000</v>
      </c>
      <c r="K57" s="10">
        <v>5</v>
      </c>
      <c r="L57" s="10">
        <v>1000</v>
      </c>
      <c r="M57" s="11">
        <v>0</v>
      </c>
      <c r="N57" s="10">
        <v>0</v>
      </c>
      <c r="O57" s="10">
        <v>0</v>
      </c>
      <c r="P57" s="11">
        <v>0</v>
      </c>
      <c r="Q57" s="11">
        <v>0</v>
      </c>
      <c r="R57" s="11">
        <v>0</v>
      </c>
      <c r="S57" s="10">
        <v>2825.3333333333335</v>
      </c>
      <c r="T57" s="10">
        <v>235.44444444444446</v>
      </c>
      <c r="U57" s="10">
        <v>2825.3333333333335</v>
      </c>
      <c r="V57" s="10">
        <v>861</v>
      </c>
      <c r="W57" s="10">
        <v>71.75</v>
      </c>
      <c r="X57" s="10">
        <v>861</v>
      </c>
      <c r="Y57" s="10">
        <v>0</v>
      </c>
      <c r="Z57" s="10">
        <v>50</v>
      </c>
      <c r="AA57" s="10">
        <v>0</v>
      </c>
      <c r="AB57" s="12">
        <v>500</v>
      </c>
      <c r="AC57" s="12">
        <v>41.666666666666664</v>
      </c>
      <c r="AD57" s="12">
        <v>500</v>
      </c>
      <c r="AE57" s="10">
        <v>142.27218045112781</v>
      </c>
      <c r="AF57" s="10">
        <v>11.856015037593984</v>
      </c>
      <c r="AG57" s="10">
        <v>142.27218045112781</v>
      </c>
      <c r="AH57" s="11">
        <v>0</v>
      </c>
      <c r="AI57" s="10">
        <v>0</v>
      </c>
      <c r="AJ57" s="13">
        <v>0</v>
      </c>
      <c r="AK57" s="12">
        <v>927</v>
      </c>
      <c r="AL57" s="12">
        <v>77.25</v>
      </c>
      <c r="AM57" s="12">
        <v>927</v>
      </c>
      <c r="AN57" s="10">
        <v>0</v>
      </c>
      <c r="AO57" s="10">
        <v>0</v>
      </c>
      <c r="AP57" s="10">
        <v>0</v>
      </c>
      <c r="AQ57" s="10">
        <v>0</v>
      </c>
      <c r="AR57" s="11">
        <v>0</v>
      </c>
      <c r="AS57" s="10">
        <v>0</v>
      </c>
      <c r="AT57" s="10">
        <v>688.48780487804891</v>
      </c>
      <c r="AU57" s="11">
        <v>70</v>
      </c>
      <c r="AV57" s="10">
        <v>688.48780487804891</v>
      </c>
      <c r="AW57" s="10">
        <v>187</v>
      </c>
      <c r="AX57" s="11">
        <v>0</v>
      </c>
      <c r="AY57" s="10">
        <v>187</v>
      </c>
      <c r="AZ57" s="10">
        <v>172.8</v>
      </c>
      <c r="BA57" s="10">
        <v>14.4</v>
      </c>
      <c r="BB57" s="10">
        <v>172.8</v>
      </c>
      <c r="BC57" s="12">
        <v>0</v>
      </c>
      <c r="BD57" s="10">
        <v>0</v>
      </c>
      <c r="BE57" s="10">
        <v>0</v>
      </c>
      <c r="BF57" s="10">
        <v>2600</v>
      </c>
      <c r="BG57" s="11">
        <v>200</v>
      </c>
      <c r="BH57" s="10">
        <v>2600</v>
      </c>
      <c r="BI57" s="10">
        <v>0</v>
      </c>
      <c r="BJ57" s="10">
        <v>0</v>
      </c>
      <c r="BK57" s="10">
        <v>0</v>
      </c>
      <c r="BL57" s="14">
        <f t="shared" si="1"/>
        <v>10053.393318662511</v>
      </c>
      <c r="BM57" s="14">
        <f t="shared" si="2"/>
        <v>789.82545948203847</v>
      </c>
      <c r="BN57" s="14">
        <f t="shared" si="0"/>
        <v>10053.393318662511</v>
      </c>
      <c r="BO57" s="11">
        <v>16.087500000000002</v>
      </c>
      <c r="BP57" s="15">
        <f t="shared" si="3"/>
        <v>161733.96501398316</v>
      </c>
    </row>
    <row r="58" spans="1:68" s="17" customFormat="1" ht="15.75">
      <c r="A58" s="7">
        <v>55</v>
      </c>
      <c r="B58" s="7" t="s">
        <v>170</v>
      </c>
      <c r="C58" s="8" t="s">
        <v>171</v>
      </c>
      <c r="D58" s="9" t="s">
        <v>62</v>
      </c>
      <c r="E58" s="1" t="s">
        <v>36</v>
      </c>
      <c r="F58" s="7" t="s">
        <v>41</v>
      </c>
      <c r="G58" s="10">
        <v>276</v>
      </c>
      <c r="H58" s="10">
        <v>23</v>
      </c>
      <c r="I58" s="10">
        <v>276</v>
      </c>
      <c r="J58" s="10">
        <v>170</v>
      </c>
      <c r="K58" s="10">
        <v>0</v>
      </c>
      <c r="L58" s="10">
        <v>170</v>
      </c>
      <c r="M58" s="11">
        <v>0</v>
      </c>
      <c r="N58" s="10">
        <v>0</v>
      </c>
      <c r="O58" s="10">
        <v>0</v>
      </c>
      <c r="P58" s="11">
        <v>0</v>
      </c>
      <c r="Q58" s="11">
        <v>0</v>
      </c>
      <c r="R58" s="11">
        <v>0</v>
      </c>
      <c r="S58" s="10">
        <v>55</v>
      </c>
      <c r="T58" s="10">
        <v>4.583333333333333</v>
      </c>
      <c r="U58" s="10">
        <v>55</v>
      </c>
      <c r="V58" s="10">
        <v>0</v>
      </c>
      <c r="W58" s="10">
        <v>0</v>
      </c>
      <c r="X58" s="10">
        <v>0</v>
      </c>
      <c r="Y58" s="10">
        <v>0</v>
      </c>
      <c r="Z58" s="10">
        <v>0</v>
      </c>
      <c r="AA58" s="10">
        <v>0</v>
      </c>
      <c r="AB58" s="12">
        <v>0</v>
      </c>
      <c r="AC58" s="12">
        <v>0</v>
      </c>
      <c r="AD58" s="12">
        <v>0</v>
      </c>
      <c r="AE58" s="10">
        <v>0</v>
      </c>
      <c r="AF58" s="10">
        <v>0</v>
      </c>
      <c r="AG58" s="10">
        <v>0</v>
      </c>
      <c r="AH58" s="11">
        <v>0</v>
      </c>
      <c r="AI58" s="10">
        <v>0</v>
      </c>
      <c r="AJ58" s="13">
        <v>120</v>
      </c>
      <c r="AK58" s="12">
        <v>353</v>
      </c>
      <c r="AL58" s="12">
        <v>29.416666666666668</v>
      </c>
      <c r="AM58" s="12">
        <v>353</v>
      </c>
      <c r="AN58" s="10">
        <v>0</v>
      </c>
      <c r="AO58" s="10">
        <v>0</v>
      </c>
      <c r="AP58" s="10">
        <v>0</v>
      </c>
      <c r="AQ58" s="10">
        <v>0</v>
      </c>
      <c r="AR58" s="11">
        <v>0</v>
      </c>
      <c r="AS58" s="10">
        <v>0</v>
      </c>
      <c r="AT58" s="10">
        <v>0</v>
      </c>
      <c r="AU58" s="11">
        <v>0</v>
      </c>
      <c r="AV58" s="10">
        <v>0</v>
      </c>
      <c r="AW58" s="10">
        <v>308</v>
      </c>
      <c r="AX58" s="11">
        <v>0</v>
      </c>
      <c r="AY58" s="10">
        <v>308</v>
      </c>
      <c r="AZ58" s="10">
        <v>43.2</v>
      </c>
      <c r="BA58" s="10">
        <v>3.6</v>
      </c>
      <c r="BB58" s="10">
        <v>43.2</v>
      </c>
      <c r="BC58" s="12">
        <v>0</v>
      </c>
      <c r="BD58" s="10">
        <v>0</v>
      </c>
      <c r="BE58" s="10">
        <v>0</v>
      </c>
      <c r="BF58" s="10">
        <v>0</v>
      </c>
      <c r="BG58" s="11">
        <v>0</v>
      </c>
      <c r="BH58" s="10">
        <v>0</v>
      </c>
      <c r="BI58" s="10">
        <v>0</v>
      </c>
      <c r="BJ58" s="10">
        <v>0</v>
      </c>
      <c r="BK58" s="10">
        <v>0</v>
      </c>
      <c r="BL58" s="14">
        <f t="shared" si="1"/>
        <v>1205.2</v>
      </c>
      <c r="BM58" s="14">
        <f t="shared" si="2"/>
        <v>60.6</v>
      </c>
      <c r="BN58" s="14">
        <f t="shared" si="0"/>
        <v>1325.2</v>
      </c>
      <c r="BO58" s="11">
        <v>75.25</v>
      </c>
      <c r="BP58" s="15">
        <f t="shared" si="3"/>
        <v>90691.3</v>
      </c>
    </row>
    <row r="59" spans="1:68" s="17" customFormat="1" ht="15.75">
      <c r="A59" s="7">
        <v>56</v>
      </c>
      <c r="B59" s="7" t="s">
        <v>172</v>
      </c>
      <c r="C59" s="8" t="s">
        <v>173</v>
      </c>
      <c r="D59" s="9" t="s">
        <v>35</v>
      </c>
      <c r="E59" s="1" t="s">
        <v>36</v>
      </c>
      <c r="F59" s="7" t="s">
        <v>47</v>
      </c>
      <c r="G59" s="10">
        <v>142.4</v>
      </c>
      <c r="H59" s="10">
        <v>11.866666666666667</v>
      </c>
      <c r="I59" s="10">
        <v>71.566666666666748</v>
      </c>
      <c r="J59" s="10">
        <v>129</v>
      </c>
      <c r="K59" s="10">
        <v>5.2</v>
      </c>
      <c r="L59" s="10">
        <v>0</v>
      </c>
      <c r="M59" s="11">
        <v>273</v>
      </c>
      <c r="N59" s="10">
        <v>22.75</v>
      </c>
      <c r="O59" s="10">
        <v>273</v>
      </c>
      <c r="P59" s="11">
        <v>0</v>
      </c>
      <c r="Q59" s="11">
        <v>0</v>
      </c>
      <c r="R59" s="11">
        <v>0</v>
      </c>
      <c r="S59" s="10">
        <v>1048</v>
      </c>
      <c r="T59" s="10">
        <v>87.333333333333329</v>
      </c>
      <c r="U59" s="10">
        <v>1048</v>
      </c>
      <c r="V59" s="10">
        <v>156</v>
      </c>
      <c r="W59" s="10">
        <v>13</v>
      </c>
      <c r="X59" s="10">
        <v>26</v>
      </c>
      <c r="Y59" s="10">
        <v>0</v>
      </c>
      <c r="Z59" s="10">
        <v>0</v>
      </c>
      <c r="AA59" s="10">
        <v>0</v>
      </c>
      <c r="AB59" s="12">
        <v>600</v>
      </c>
      <c r="AC59" s="12">
        <v>50</v>
      </c>
      <c r="AD59" s="12">
        <v>399</v>
      </c>
      <c r="AE59" s="10">
        <v>10</v>
      </c>
      <c r="AF59" s="10">
        <v>0.83333333333333337</v>
      </c>
      <c r="AG59" s="10">
        <v>0</v>
      </c>
      <c r="AH59" s="11">
        <v>103</v>
      </c>
      <c r="AI59" s="10">
        <v>8.5833333333333339</v>
      </c>
      <c r="AJ59" s="13">
        <v>103</v>
      </c>
      <c r="AK59" s="12">
        <v>1208</v>
      </c>
      <c r="AL59" s="12">
        <v>100.66666666666667</v>
      </c>
      <c r="AM59" s="12">
        <v>1208</v>
      </c>
      <c r="AN59" s="10">
        <v>79</v>
      </c>
      <c r="AO59" s="10">
        <v>6.583333333333333</v>
      </c>
      <c r="AP59" s="10">
        <v>79</v>
      </c>
      <c r="AQ59" s="10">
        <v>0</v>
      </c>
      <c r="AR59" s="11">
        <v>5</v>
      </c>
      <c r="AS59" s="10">
        <v>0</v>
      </c>
      <c r="AT59" s="10">
        <v>0</v>
      </c>
      <c r="AU59" s="11">
        <v>0</v>
      </c>
      <c r="AV59" s="10">
        <v>0</v>
      </c>
      <c r="AW59" s="10">
        <v>44</v>
      </c>
      <c r="AX59" s="11">
        <v>0</v>
      </c>
      <c r="AY59" s="10">
        <v>0</v>
      </c>
      <c r="AZ59" s="10">
        <v>84</v>
      </c>
      <c r="BA59" s="10">
        <v>7</v>
      </c>
      <c r="BB59" s="10">
        <v>45</v>
      </c>
      <c r="BC59" s="12">
        <v>200</v>
      </c>
      <c r="BD59" s="10">
        <v>16.666666666666668</v>
      </c>
      <c r="BE59" s="10">
        <v>186.66666666666669</v>
      </c>
      <c r="BF59" s="10">
        <v>132</v>
      </c>
      <c r="BG59" s="11">
        <v>12</v>
      </c>
      <c r="BH59" s="10">
        <v>132</v>
      </c>
      <c r="BI59" s="10">
        <v>0</v>
      </c>
      <c r="BJ59" s="10">
        <v>0</v>
      </c>
      <c r="BK59" s="10">
        <v>0</v>
      </c>
      <c r="BL59" s="14">
        <f t="shared" si="1"/>
        <v>4208.3999999999996</v>
      </c>
      <c r="BM59" s="14">
        <f t="shared" si="2"/>
        <v>347.48333333333335</v>
      </c>
      <c r="BN59" s="14">
        <f t="shared" si="0"/>
        <v>3571.2333333333331</v>
      </c>
      <c r="BO59" s="11">
        <v>43.09</v>
      </c>
      <c r="BP59" s="15">
        <f t="shared" si="3"/>
        <v>181339.95600000001</v>
      </c>
    </row>
    <row r="60" spans="1:68" s="17" customFormat="1" ht="15.75">
      <c r="A60" s="7">
        <v>57</v>
      </c>
      <c r="B60" s="7" t="s">
        <v>174</v>
      </c>
      <c r="C60" s="8" t="s">
        <v>175</v>
      </c>
      <c r="D60" s="9" t="s">
        <v>35</v>
      </c>
      <c r="E60" s="1" t="s">
        <v>36</v>
      </c>
      <c r="F60" s="7" t="s">
        <v>47</v>
      </c>
      <c r="G60" s="10">
        <v>4784</v>
      </c>
      <c r="H60" s="10">
        <v>398.66666666666669</v>
      </c>
      <c r="I60" s="10">
        <v>4784</v>
      </c>
      <c r="J60" s="10">
        <v>2500</v>
      </c>
      <c r="K60" s="10">
        <v>173</v>
      </c>
      <c r="L60" s="10">
        <v>2500</v>
      </c>
      <c r="M60" s="11">
        <v>4656</v>
      </c>
      <c r="N60" s="10">
        <v>388</v>
      </c>
      <c r="O60" s="10">
        <v>4656</v>
      </c>
      <c r="P60" s="11">
        <v>500</v>
      </c>
      <c r="Q60" s="11">
        <v>50</v>
      </c>
      <c r="R60" s="11">
        <v>500</v>
      </c>
      <c r="S60" s="10">
        <v>52336.333333333336</v>
      </c>
      <c r="T60" s="10">
        <v>4361.3611111111113</v>
      </c>
      <c r="U60" s="10">
        <v>52336.333333333336</v>
      </c>
      <c r="V60" s="10">
        <v>6405</v>
      </c>
      <c r="W60" s="10">
        <v>533.75</v>
      </c>
      <c r="X60" s="10">
        <v>6405</v>
      </c>
      <c r="Y60" s="10">
        <v>600.20391030684505</v>
      </c>
      <c r="Z60" s="10">
        <v>350</v>
      </c>
      <c r="AA60" s="10">
        <v>600.20391030684505</v>
      </c>
      <c r="AB60" s="12">
        <v>300</v>
      </c>
      <c r="AC60" s="12">
        <v>25</v>
      </c>
      <c r="AD60" s="12">
        <v>300</v>
      </c>
      <c r="AE60" s="10">
        <v>551.6750226244344</v>
      </c>
      <c r="AF60" s="10">
        <v>45.972918552036198</v>
      </c>
      <c r="AG60" s="10">
        <v>551.6750226244344</v>
      </c>
      <c r="AH60" s="11">
        <v>240</v>
      </c>
      <c r="AI60" s="10">
        <v>20</v>
      </c>
      <c r="AJ60" s="13">
        <v>240</v>
      </c>
      <c r="AK60" s="12">
        <v>1133</v>
      </c>
      <c r="AL60" s="12">
        <v>94.416666666666671</v>
      </c>
      <c r="AM60" s="12">
        <v>1133</v>
      </c>
      <c r="AN60" s="10">
        <v>440</v>
      </c>
      <c r="AO60" s="10">
        <v>36.666666666666664</v>
      </c>
      <c r="AP60" s="10">
        <v>440</v>
      </c>
      <c r="AQ60" s="10">
        <v>1968.0868924731185</v>
      </c>
      <c r="AR60" s="11">
        <v>0</v>
      </c>
      <c r="AS60" s="10">
        <v>1968.0868924731185</v>
      </c>
      <c r="AT60" s="10">
        <v>13985.0149642857</v>
      </c>
      <c r="AU60" s="11">
        <v>850</v>
      </c>
      <c r="AV60" s="10">
        <v>13985.0149642857</v>
      </c>
      <c r="AW60" s="10">
        <v>1082.8190476190478</v>
      </c>
      <c r="AX60" s="11">
        <v>0</v>
      </c>
      <c r="AY60" s="10">
        <v>1082.8190476190478</v>
      </c>
      <c r="AZ60" s="10">
        <v>285.40645161290325</v>
      </c>
      <c r="BA60" s="10">
        <v>23.783870967741937</v>
      </c>
      <c r="BB60" s="10">
        <v>285.40645161290325</v>
      </c>
      <c r="BC60" s="12">
        <v>200</v>
      </c>
      <c r="BD60" s="10">
        <v>16.666666666666668</v>
      </c>
      <c r="BE60" s="10">
        <v>200</v>
      </c>
      <c r="BF60" s="10">
        <v>520</v>
      </c>
      <c r="BG60" s="11">
        <v>42</v>
      </c>
      <c r="BH60" s="10">
        <v>520</v>
      </c>
      <c r="BI60" s="10">
        <v>0</v>
      </c>
      <c r="BJ60" s="10">
        <v>0</v>
      </c>
      <c r="BK60" s="10">
        <v>0</v>
      </c>
      <c r="BL60" s="14">
        <f t="shared" si="1"/>
        <v>92487.539622255383</v>
      </c>
      <c r="BM60" s="14">
        <f t="shared" si="2"/>
        <v>7409.2845672975573</v>
      </c>
      <c r="BN60" s="14">
        <f t="shared" si="0"/>
        <v>92487.539622255383</v>
      </c>
      <c r="BO60" s="11">
        <v>55.6</v>
      </c>
      <c r="BP60" s="15">
        <f t="shared" si="3"/>
        <v>5142307.2029973995</v>
      </c>
    </row>
    <row r="61" spans="1:68" s="17" customFormat="1" ht="15.75">
      <c r="A61" s="7">
        <v>58</v>
      </c>
      <c r="B61" s="7" t="s">
        <v>176</v>
      </c>
      <c r="C61" s="8" t="s">
        <v>177</v>
      </c>
      <c r="D61" s="9" t="s">
        <v>178</v>
      </c>
      <c r="E61" s="1" t="s">
        <v>36</v>
      </c>
      <c r="F61" s="7" t="s">
        <v>47</v>
      </c>
      <c r="G61" s="10">
        <v>15000</v>
      </c>
      <c r="H61" s="10">
        <v>1250</v>
      </c>
      <c r="I61" s="10">
        <v>15000</v>
      </c>
      <c r="J61" s="10">
        <v>5751</v>
      </c>
      <c r="K61" s="10">
        <v>2081.7168674698796</v>
      </c>
      <c r="L61" s="10">
        <v>5751</v>
      </c>
      <c r="M61" s="11">
        <v>1609</v>
      </c>
      <c r="N61" s="10">
        <v>134.08333333333334</v>
      </c>
      <c r="O61" s="10">
        <v>1609</v>
      </c>
      <c r="P61" s="11">
        <v>2000</v>
      </c>
      <c r="Q61" s="11">
        <v>166</v>
      </c>
      <c r="R61" s="11">
        <v>2000</v>
      </c>
      <c r="S61" s="10">
        <v>14030</v>
      </c>
      <c r="T61" s="10">
        <v>1169.1666666666667</v>
      </c>
      <c r="U61" s="10">
        <v>14030</v>
      </c>
      <c r="V61" s="10">
        <v>14651</v>
      </c>
      <c r="W61" s="10">
        <v>1220.9166666666667</v>
      </c>
      <c r="X61" s="10">
        <v>14651</v>
      </c>
      <c r="Y61" s="10">
        <v>5506.2</v>
      </c>
      <c r="Z61" s="10">
        <v>295</v>
      </c>
      <c r="AA61" s="10">
        <v>5506.2</v>
      </c>
      <c r="AB61" s="12">
        <v>500</v>
      </c>
      <c r="AC61" s="12">
        <v>41.666666666666664</v>
      </c>
      <c r="AD61" s="12">
        <v>500</v>
      </c>
      <c r="AE61" s="10">
        <v>2711.6</v>
      </c>
      <c r="AF61" s="10">
        <v>225.96666666666667</v>
      </c>
      <c r="AG61" s="10">
        <v>2711.6</v>
      </c>
      <c r="AH61" s="11">
        <v>1210</v>
      </c>
      <c r="AI61" s="10">
        <v>100.83333333333333</v>
      </c>
      <c r="AJ61" s="13">
        <v>1210</v>
      </c>
      <c r="AK61" s="12">
        <v>3844</v>
      </c>
      <c r="AL61" s="12">
        <v>320.33333333333331</v>
      </c>
      <c r="AM61" s="12">
        <v>3844</v>
      </c>
      <c r="AN61" s="10">
        <v>2317</v>
      </c>
      <c r="AO61" s="10">
        <v>193.08333333333334</v>
      </c>
      <c r="AP61" s="10">
        <v>2317</v>
      </c>
      <c r="AQ61" s="10">
        <v>1740.3142708333332</v>
      </c>
      <c r="AR61" s="11">
        <v>0</v>
      </c>
      <c r="AS61" s="10">
        <v>1740.3142708333332</v>
      </c>
      <c r="AT61" s="10">
        <v>4556</v>
      </c>
      <c r="AU61" s="11">
        <v>290</v>
      </c>
      <c r="AV61" s="10">
        <v>4556</v>
      </c>
      <c r="AW61" s="10">
        <v>4160.3033824273389</v>
      </c>
      <c r="AX61" s="11">
        <v>0</v>
      </c>
      <c r="AY61" s="10">
        <v>4160.3033824273389</v>
      </c>
      <c r="AZ61" s="10">
        <v>835.2</v>
      </c>
      <c r="BA61" s="10">
        <v>69.600000000000009</v>
      </c>
      <c r="BB61" s="10">
        <v>835.2</v>
      </c>
      <c r="BC61" s="12">
        <v>1000</v>
      </c>
      <c r="BD61" s="10">
        <v>83.333333333333329</v>
      </c>
      <c r="BE61" s="10">
        <v>1000</v>
      </c>
      <c r="BF61" s="10">
        <v>880</v>
      </c>
      <c r="BG61" s="11">
        <v>70</v>
      </c>
      <c r="BH61" s="10">
        <v>880</v>
      </c>
      <c r="BI61" s="10">
        <v>0</v>
      </c>
      <c r="BJ61" s="10">
        <v>0</v>
      </c>
      <c r="BK61" s="10">
        <v>0</v>
      </c>
      <c r="BL61" s="14">
        <f t="shared" si="1"/>
        <v>82301.617653260677</v>
      </c>
      <c r="BM61" s="14">
        <f t="shared" si="2"/>
        <v>7711.7002008032123</v>
      </c>
      <c r="BN61" s="14">
        <f t="shared" si="0"/>
        <v>82301.617653260662</v>
      </c>
      <c r="BO61" s="11">
        <v>10.007999999999999</v>
      </c>
      <c r="BP61" s="15">
        <f t="shared" si="3"/>
        <v>823674.58947383275</v>
      </c>
    </row>
    <row r="62" spans="1:68" s="17" customFormat="1" ht="15.75">
      <c r="A62" s="7">
        <v>59</v>
      </c>
      <c r="B62" s="7" t="s">
        <v>179</v>
      </c>
      <c r="C62" s="8" t="s">
        <v>180</v>
      </c>
      <c r="D62" s="9" t="s">
        <v>133</v>
      </c>
      <c r="E62" s="1" t="s">
        <v>36</v>
      </c>
      <c r="F62" s="7" t="s">
        <v>47</v>
      </c>
      <c r="G62" s="10">
        <v>12580</v>
      </c>
      <c r="H62" s="10">
        <v>1048.3333333333333</v>
      </c>
      <c r="I62" s="10">
        <v>12580</v>
      </c>
      <c r="J62" s="10">
        <v>4825</v>
      </c>
      <c r="K62" s="10">
        <v>1219.9999999999993</v>
      </c>
      <c r="L62" s="10">
        <v>4825</v>
      </c>
      <c r="M62" s="11">
        <v>1467</v>
      </c>
      <c r="N62" s="10">
        <v>122.25</v>
      </c>
      <c r="O62" s="10">
        <v>1467</v>
      </c>
      <c r="P62" s="11">
        <v>600</v>
      </c>
      <c r="Q62" s="11">
        <v>50</v>
      </c>
      <c r="R62" s="11">
        <v>44</v>
      </c>
      <c r="S62" s="10">
        <v>15810.666666666666</v>
      </c>
      <c r="T62" s="10">
        <v>1317.5555555555554</v>
      </c>
      <c r="U62" s="10">
        <v>15810.666666666666</v>
      </c>
      <c r="V62" s="10">
        <v>15724</v>
      </c>
      <c r="W62" s="10">
        <v>1310.3333333333333</v>
      </c>
      <c r="X62" s="10">
        <v>15724</v>
      </c>
      <c r="Y62" s="10">
        <v>5520.9570967741929</v>
      </c>
      <c r="Z62" s="10">
        <v>500</v>
      </c>
      <c r="AA62" s="10">
        <v>5520.9570967741929</v>
      </c>
      <c r="AB62" s="12">
        <v>1000</v>
      </c>
      <c r="AC62" s="12">
        <v>83.333333333333329</v>
      </c>
      <c r="AD62" s="12">
        <v>1000</v>
      </c>
      <c r="AE62" s="10">
        <v>577.89285714285722</v>
      </c>
      <c r="AF62" s="10">
        <v>48.157738095238102</v>
      </c>
      <c r="AG62" s="10">
        <v>577.89285714285722</v>
      </c>
      <c r="AH62" s="11">
        <v>860</v>
      </c>
      <c r="AI62" s="10">
        <v>71.666666666666671</v>
      </c>
      <c r="AJ62" s="13">
        <v>860</v>
      </c>
      <c r="AK62" s="12">
        <v>3000</v>
      </c>
      <c r="AL62" s="12">
        <v>250</v>
      </c>
      <c r="AM62" s="12">
        <v>3000</v>
      </c>
      <c r="AN62" s="10">
        <v>850</v>
      </c>
      <c r="AO62" s="10">
        <v>70.833333333333329</v>
      </c>
      <c r="AP62" s="10">
        <v>850</v>
      </c>
      <c r="AQ62" s="10">
        <v>971.69399999999996</v>
      </c>
      <c r="AR62" s="11">
        <v>0</v>
      </c>
      <c r="AS62" s="10">
        <v>971.69399999999996</v>
      </c>
      <c r="AT62" s="10">
        <v>3450</v>
      </c>
      <c r="AU62" s="11">
        <v>1550</v>
      </c>
      <c r="AV62" s="10">
        <v>3450</v>
      </c>
      <c r="AW62" s="10">
        <v>2736.9716185247544</v>
      </c>
      <c r="AX62" s="11">
        <v>0</v>
      </c>
      <c r="AY62" s="10">
        <v>2736.9716185247544</v>
      </c>
      <c r="AZ62" s="10">
        <v>622.82926829268285</v>
      </c>
      <c r="BA62" s="10">
        <v>51.90243902439024</v>
      </c>
      <c r="BB62" s="10">
        <v>622.82926829268285</v>
      </c>
      <c r="BC62" s="12">
        <v>1500</v>
      </c>
      <c r="BD62" s="10">
        <v>125</v>
      </c>
      <c r="BE62" s="10">
        <v>1500</v>
      </c>
      <c r="BF62" s="10">
        <v>0</v>
      </c>
      <c r="BG62" s="11">
        <v>0</v>
      </c>
      <c r="BH62" s="10">
        <v>0</v>
      </c>
      <c r="BI62" s="10">
        <v>0</v>
      </c>
      <c r="BJ62" s="10">
        <v>0</v>
      </c>
      <c r="BK62" s="10">
        <v>0</v>
      </c>
      <c r="BL62" s="14">
        <f t="shared" si="1"/>
        <v>72097.011507401156</v>
      </c>
      <c r="BM62" s="14">
        <f t="shared" si="2"/>
        <v>7819.3657326751827</v>
      </c>
      <c r="BN62" s="14">
        <f t="shared" si="0"/>
        <v>71541.011507401156</v>
      </c>
      <c r="BO62" s="11">
        <v>13.000392</v>
      </c>
      <c r="BP62" s="15">
        <f t="shared" si="3"/>
        <v>937289.41162472591</v>
      </c>
    </row>
    <row r="63" spans="1:68" s="17" customFormat="1" ht="15.75">
      <c r="A63" s="7">
        <v>60</v>
      </c>
      <c r="B63" s="7" t="s">
        <v>181</v>
      </c>
      <c r="C63" s="8" t="s">
        <v>182</v>
      </c>
      <c r="D63" s="7" t="s">
        <v>183</v>
      </c>
      <c r="E63" s="1" t="s">
        <v>36</v>
      </c>
      <c r="F63" s="7" t="s">
        <v>47</v>
      </c>
      <c r="G63" s="10">
        <v>8000</v>
      </c>
      <c r="H63" s="10">
        <v>666.66666666666663</v>
      </c>
      <c r="I63" s="10">
        <v>8000</v>
      </c>
      <c r="J63" s="10">
        <v>4711</v>
      </c>
      <c r="K63" s="10">
        <v>140.17676767676767</v>
      </c>
      <c r="L63" s="10">
        <v>2667</v>
      </c>
      <c r="M63" s="11">
        <v>3833</v>
      </c>
      <c r="N63" s="10">
        <v>319.41666666666669</v>
      </c>
      <c r="O63" s="10">
        <v>3833</v>
      </c>
      <c r="P63" s="11">
        <v>500</v>
      </c>
      <c r="Q63" s="11">
        <v>50</v>
      </c>
      <c r="R63" s="11">
        <v>500</v>
      </c>
      <c r="S63" s="10">
        <v>10158.666666666666</v>
      </c>
      <c r="T63" s="10">
        <v>846.55555555555554</v>
      </c>
      <c r="U63" s="10">
        <v>10158.666666666666</v>
      </c>
      <c r="V63" s="10">
        <v>16852</v>
      </c>
      <c r="W63" s="10">
        <v>1404.3333333333333</v>
      </c>
      <c r="X63" s="10">
        <v>16852</v>
      </c>
      <c r="Y63" s="10">
        <v>4294.824093486568</v>
      </c>
      <c r="Z63" s="10">
        <v>192</v>
      </c>
      <c r="AA63" s="10">
        <v>4294.824093486568</v>
      </c>
      <c r="AB63" s="12">
        <v>5000</v>
      </c>
      <c r="AC63" s="12">
        <v>416.66666666666669</v>
      </c>
      <c r="AD63" s="12">
        <v>5000</v>
      </c>
      <c r="AE63" s="10">
        <v>3109.8388608118094</v>
      </c>
      <c r="AF63" s="10">
        <v>259.15323840098409</v>
      </c>
      <c r="AG63" s="10">
        <v>2883.9115296186983</v>
      </c>
      <c r="AH63" s="11">
        <v>580</v>
      </c>
      <c r="AI63" s="10">
        <v>48.333333333333336</v>
      </c>
      <c r="AJ63" s="13">
        <v>493.33333333333337</v>
      </c>
      <c r="AK63" s="12">
        <v>2644</v>
      </c>
      <c r="AL63" s="12">
        <v>220.33333333333334</v>
      </c>
      <c r="AM63" s="12">
        <v>2644</v>
      </c>
      <c r="AN63" s="10">
        <v>850</v>
      </c>
      <c r="AO63" s="10">
        <v>70.833333333333329</v>
      </c>
      <c r="AP63" s="10">
        <v>850</v>
      </c>
      <c r="AQ63" s="10">
        <v>2784.9628548959722</v>
      </c>
      <c r="AR63" s="11">
        <v>113</v>
      </c>
      <c r="AS63" s="10">
        <v>2784.9628548959722</v>
      </c>
      <c r="AT63" s="10">
        <v>3900.344437268614</v>
      </c>
      <c r="AU63" s="11">
        <v>200</v>
      </c>
      <c r="AV63" s="10">
        <v>2093.344437268614</v>
      </c>
      <c r="AW63" s="10">
        <v>1500</v>
      </c>
      <c r="AX63" s="11">
        <v>98</v>
      </c>
      <c r="AY63" s="10">
        <v>799</v>
      </c>
      <c r="AZ63" s="10">
        <v>2524</v>
      </c>
      <c r="BA63" s="10">
        <v>210.33333333333334</v>
      </c>
      <c r="BB63" s="10">
        <v>2524</v>
      </c>
      <c r="BC63" s="12">
        <v>5000</v>
      </c>
      <c r="BD63" s="10">
        <v>416.66666666666669</v>
      </c>
      <c r="BE63" s="10">
        <v>5000</v>
      </c>
      <c r="BF63" s="10">
        <v>1600</v>
      </c>
      <c r="BG63" s="11">
        <v>120</v>
      </c>
      <c r="BH63" s="10">
        <v>1600</v>
      </c>
      <c r="BI63" s="10">
        <v>1404</v>
      </c>
      <c r="BJ63" s="10">
        <v>39</v>
      </c>
      <c r="BK63" s="10">
        <v>1404</v>
      </c>
      <c r="BL63" s="14">
        <f t="shared" si="1"/>
        <v>79246.636913129623</v>
      </c>
      <c r="BM63" s="14">
        <f t="shared" si="2"/>
        <v>7196.4688949666388</v>
      </c>
      <c r="BN63" s="14">
        <f t="shared" si="0"/>
        <v>74382.042915269849</v>
      </c>
      <c r="BO63" s="11">
        <v>20.85</v>
      </c>
      <c r="BP63" s="15">
        <f t="shared" si="3"/>
        <v>1652292.3796387527</v>
      </c>
    </row>
    <row r="64" spans="1:68" s="17" customFormat="1" ht="15.75">
      <c r="A64" s="7">
        <v>61</v>
      </c>
      <c r="B64" s="7" t="s">
        <v>184</v>
      </c>
      <c r="C64" s="8" t="s">
        <v>185</v>
      </c>
      <c r="D64" s="9" t="s">
        <v>35</v>
      </c>
      <c r="E64" s="1" t="s">
        <v>36</v>
      </c>
      <c r="F64" s="7" t="s">
        <v>47</v>
      </c>
      <c r="G64" s="10">
        <v>12940.99</v>
      </c>
      <c r="H64" s="10">
        <v>1078.4158333333332</v>
      </c>
      <c r="I64" s="10">
        <v>12940.99</v>
      </c>
      <c r="J64" s="10">
        <v>2297</v>
      </c>
      <c r="K64" s="10">
        <v>288.57692307692304</v>
      </c>
      <c r="L64" s="10">
        <v>2168</v>
      </c>
      <c r="M64" s="11">
        <v>2477</v>
      </c>
      <c r="N64" s="10">
        <v>206.41666666666666</v>
      </c>
      <c r="O64" s="10">
        <v>1824.9166666666665</v>
      </c>
      <c r="P64" s="11">
        <v>500</v>
      </c>
      <c r="Q64" s="11">
        <v>71</v>
      </c>
      <c r="R64" s="11">
        <v>500</v>
      </c>
      <c r="S64" s="10">
        <v>9367.3333333333339</v>
      </c>
      <c r="T64" s="10">
        <v>780.6111111111112</v>
      </c>
      <c r="U64" s="10">
        <v>9367.3333333333339</v>
      </c>
      <c r="V64" s="10">
        <v>5623</v>
      </c>
      <c r="W64" s="10">
        <v>468.58333333333331</v>
      </c>
      <c r="X64" s="10">
        <v>5623</v>
      </c>
      <c r="Y64" s="10">
        <v>4959.4876414911569</v>
      </c>
      <c r="Z64" s="10">
        <v>170</v>
      </c>
      <c r="AA64" s="10">
        <v>4959.4876414911569</v>
      </c>
      <c r="AB64" s="12">
        <v>6000</v>
      </c>
      <c r="AC64" s="12">
        <v>500</v>
      </c>
      <c r="AD64" s="12">
        <v>4821</v>
      </c>
      <c r="AE64" s="10">
        <v>1628.9818420713482</v>
      </c>
      <c r="AF64" s="10">
        <v>135.74848683927902</v>
      </c>
      <c r="AG64" s="10">
        <v>1628.9818420713482</v>
      </c>
      <c r="AH64" s="11">
        <v>890</v>
      </c>
      <c r="AI64" s="10">
        <v>74.166666666666671</v>
      </c>
      <c r="AJ64" s="13">
        <v>890</v>
      </c>
      <c r="AK64" s="12">
        <v>5276</v>
      </c>
      <c r="AL64" s="12">
        <v>439.66666666666669</v>
      </c>
      <c r="AM64" s="12">
        <v>5276</v>
      </c>
      <c r="AN64" s="10">
        <v>1280</v>
      </c>
      <c r="AO64" s="10">
        <v>106.66666666666667</v>
      </c>
      <c r="AP64" s="10">
        <v>1280</v>
      </c>
      <c r="AQ64" s="10">
        <v>2055.942</v>
      </c>
      <c r="AR64" s="11">
        <v>206</v>
      </c>
      <c r="AS64" s="10">
        <v>2055.942</v>
      </c>
      <c r="AT64" s="10">
        <v>3750</v>
      </c>
      <c r="AU64" s="11">
        <v>183</v>
      </c>
      <c r="AV64" s="10">
        <v>3750</v>
      </c>
      <c r="AW64" s="10">
        <v>940.10967741935485</v>
      </c>
      <c r="AX64" s="11">
        <v>43</v>
      </c>
      <c r="AY64" s="10">
        <v>0</v>
      </c>
      <c r="AZ64" s="10">
        <v>1663.8</v>
      </c>
      <c r="BA64" s="10">
        <v>138.65</v>
      </c>
      <c r="BB64" s="10">
        <v>1663.8</v>
      </c>
      <c r="BC64" s="12">
        <v>6300</v>
      </c>
      <c r="BD64" s="10">
        <v>525</v>
      </c>
      <c r="BE64" s="10">
        <v>6300</v>
      </c>
      <c r="BF64" s="10">
        <v>1280</v>
      </c>
      <c r="BG64" s="11">
        <v>92</v>
      </c>
      <c r="BH64" s="10">
        <v>1280</v>
      </c>
      <c r="BI64" s="10">
        <v>350</v>
      </c>
      <c r="BJ64" s="10">
        <v>15</v>
      </c>
      <c r="BK64" s="10">
        <v>350</v>
      </c>
      <c r="BL64" s="14">
        <f t="shared" si="1"/>
        <v>69579.644494315202</v>
      </c>
      <c r="BM64" s="14">
        <f t="shared" si="2"/>
        <v>5857.5023543606467</v>
      </c>
      <c r="BN64" s="14">
        <f t="shared" si="0"/>
        <v>66679.451483562501</v>
      </c>
      <c r="BO64" s="11">
        <v>34.027200000000001</v>
      </c>
      <c r="BP64" s="15">
        <f t="shared" si="3"/>
        <v>2367600.4791369624</v>
      </c>
    </row>
    <row r="65" spans="1:68" s="17" customFormat="1" ht="15.75">
      <c r="A65" s="7">
        <v>62</v>
      </c>
      <c r="B65" s="7" t="s">
        <v>186</v>
      </c>
      <c r="C65" s="8" t="s">
        <v>187</v>
      </c>
      <c r="D65" s="9" t="s">
        <v>35</v>
      </c>
      <c r="E65" s="1" t="s">
        <v>36</v>
      </c>
      <c r="F65" s="7" t="s">
        <v>47</v>
      </c>
      <c r="G65" s="10">
        <v>2414</v>
      </c>
      <c r="H65" s="10">
        <v>201.16666666666666</v>
      </c>
      <c r="I65" s="10">
        <v>2414</v>
      </c>
      <c r="J65" s="10">
        <v>1000</v>
      </c>
      <c r="K65" s="10">
        <v>8</v>
      </c>
      <c r="L65" s="10">
        <v>1000</v>
      </c>
      <c r="M65" s="11">
        <v>106</v>
      </c>
      <c r="N65" s="10">
        <v>8.8333333333333339</v>
      </c>
      <c r="O65" s="10">
        <v>106</v>
      </c>
      <c r="P65" s="11">
        <v>0</v>
      </c>
      <c r="Q65" s="11">
        <v>1</v>
      </c>
      <c r="R65" s="11">
        <v>0</v>
      </c>
      <c r="S65" s="10">
        <v>191.33333333333334</v>
      </c>
      <c r="T65" s="10">
        <v>15.944444444444445</v>
      </c>
      <c r="U65" s="10">
        <v>191.33333333333334</v>
      </c>
      <c r="V65" s="10">
        <v>100</v>
      </c>
      <c r="W65" s="10">
        <v>8.3333333333333339</v>
      </c>
      <c r="X65" s="10">
        <v>100</v>
      </c>
      <c r="Y65" s="10">
        <v>28.98</v>
      </c>
      <c r="Z65" s="10">
        <v>0</v>
      </c>
      <c r="AA65" s="10">
        <v>28.98</v>
      </c>
      <c r="AB65" s="12">
        <v>200</v>
      </c>
      <c r="AC65" s="12">
        <v>16.666666666666668</v>
      </c>
      <c r="AD65" s="12">
        <v>195.2</v>
      </c>
      <c r="AE65" s="10">
        <v>15.5</v>
      </c>
      <c r="AF65" s="10">
        <v>1.2916666666666667</v>
      </c>
      <c r="AG65" s="10">
        <v>14.158333333333335</v>
      </c>
      <c r="AH65" s="11">
        <v>50</v>
      </c>
      <c r="AI65" s="10">
        <v>4.166666666666667</v>
      </c>
      <c r="AJ65" s="13">
        <v>50</v>
      </c>
      <c r="AK65" s="12">
        <v>120</v>
      </c>
      <c r="AL65" s="12">
        <v>10</v>
      </c>
      <c r="AM65" s="12">
        <v>120</v>
      </c>
      <c r="AN65" s="10">
        <v>780</v>
      </c>
      <c r="AO65" s="10">
        <v>65</v>
      </c>
      <c r="AP65" s="10">
        <v>780</v>
      </c>
      <c r="AQ65" s="10">
        <v>0</v>
      </c>
      <c r="AR65" s="11">
        <v>0</v>
      </c>
      <c r="AS65" s="10">
        <v>0</v>
      </c>
      <c r="AT65" s="10">
        <v>36</v>
      </c>
      <c r="AU65" s="11">
        <v>3</v>
      </c>
      <c r="AV65" s="10">
        <v>0</v>
      </c>
      <c r="AW65" s="10">
        <v>0</v>
      </c>
      <c r="AX65" s="11">
        <v>0</v>
      </c>
      <c r="AY65" s="10">
        <v>0</v>
      </c>
      <c r="AZ65" s="10">
        <v>28.8</v>
      </c>
      <c r="BA65" s="10">
        <v>2.4</v>
      </c>
      <c r="BB65" s="10">
        <v>28.8</v>
      </c>
      <c r="BC65" s="12">
        <v>40</v>
      </c>
      <c r="BD65" s="10">
        <v>3.3333333333333335</v>
      </c>
      <c r="BE65" s="10">
        <v>40</v>
      </c>
      <c r="BF65" s="10">
        <v>122</v>
      </c>
      <c r="BG65" s="11">
        <v>8</v>
      </c>
      <c r="BH65" s="10">
        <v>122</v>
      </c>
      <c r="BI65" s="10">
        <v>150</v>
      </c>
      <c r="BJ65" s="10">
        <v>2</v>
      </c>
      <c r="BK65" s="10">
        <v>150</v>
      </c>
      <c r="BL65" s="14">
        <f t="shared" si="1"/>
        <v>5382.6133333333328</v>
      </c>
      <c r="BM65" s="14">
        <f t="shared" si="2"/>
        <v>507.13611111111112</v>
      </c>
      <c r="BN65" s="14">
        <f t="shared" si="0"/>
        <v>5340.4716666666673</v>
      </c>
      <c r="BO65" s="11">
        <v>58.38</v>
      </c>
      <c r="BP65" s="15">
        <f t="shared" si="3"/>
        <v>314236.96639999998</v>
      </c>
    </row>
    <row r="66" spans="1:68" s="17" customFormat="1" ht="15.75">
      <c r="A66" s="7">
        <v>63</v>
      </c>
      <c r="B66" s="7" t="s">
        <v>188</v>
      </c>
      <c r="C66" s="8" t="s">
        <v>189</v>
      </c>
      <c r="D66" s="9" t="s">
        <v>35</v>
      </c>
      <c r="E66" s="1" t="s">
        <v>36</v>
      </c>
      <c r="F66" s="7" t="s">
        <v>37</v>
      </c>
      <c r="G66" s="10">
        <v>4000</v>
      </c>
      <c r="H66" s="10">
        <v>333.33333333333331</v>
      </c>
      <c r="I66" s="10">
        <v>4000</v>
      </c>
      <c r="J66" s="10">
        <v>781</v>
      </c>
      <c r="K66" s="10">
        <v>12.247104247104245</v>
      </c>
      <c r="L66" s="10">
        <v>781</v>
      </c>
      <c r="M66" s="11">
        <v>1152</v>
      </c>
      <c r="N66" s="10">
        <v>96</v>
      </c>
      <c r="O66" s="10">
        <v>1152</v>
      </c>
      <c r="P66" s="11">
        <v>10</v>
      </c>
      <c r="Q66" s="11">
        <v>3</v>
      </c>
      <c r="R66" s="11">
        <v>-58</v>
      </c>
      <c r="S66" s="10">
        <v>168.66666666666666</v>
      </c>
      <c r="T66" s="10">
        <v>14.055555555555555</v>
      </c>
      <c r="U66" s="10">
        <v>0</v>
      </c>
      <c r="V66" s="10">
        <v>1000</v>
      </c>
      <c r="W66" s="10">
        <v>83.333333333333329</v>
      </c>
      <c r="X66" s="10">
        <v>1000</v>
      </c>
      <c r="Y66" s="10">
        <v>0</v>
      </c>
      <c r="Z66" s="10">
        <v>0</v>
      </c>
      <c r="AA66" s="10">
        <v>0</v>
      </c>
      <c r="AB66" s="12">
        <v>150</v>
      </c>
      <c r="AC66" s="12">
        <v>12.5</v>
      </c>
      <c r="AD66" s="12">
        <v>100</v>
      </c>
      <c r="AE66" s="10">
        <v>114.7</v>
      </c>
      <c r="AF66" s="10">
        <v>9.5583333333333336</v>
      </c>
      <c r="AG66" s="10">
        <v>114.7</v>
      </c>
      <c r="AH66" s="11">
        <v>60</v>
      </c>
      <c r="AI66" s="10">
        <v>5</v>
      </c>
      <c r="AJ66" s="13">
        <v>0</v>
      </c>
      <c r="AK66" s="12">
        <v>362</v>
      </c>
      <c r="AL66" s="12">
        <v>30.166666666666668</v>
      </c>
      <c r="AM66" s="12">
        <v>0</v>
      </c>
      <c r="AN66" s="10">
        <v>152</v>
      </c>
      <c r="AO66" s="10">
        <v>12.666666666666666</v>
      </c>
      <c r="AP66" s="10">
        <v>152</v>
      </c>
      <c r="AQ66" s="10">
        <v>0</v>
      </c>
      <c r="AR66" s="11">
        <v>0</v>
      </c>
      <c r="AS66" s="10">
        <v>0</v>
      </c>
      <c r="AT66" s="10">
        <v>54</v>
      </c>
      <c r="AU66" s="11">
        <v>5</v>
      </c>
      <c r="AV66" s="10">
        <v>54</v>
      </c>
      <c r="AW66" s="10">
        <v>300</v>
      </c>
      <c r="AX66" s="11">
        <v>18</v>
      </c>
      <c r="AY66" s="10">
        <v>0</v>
      </c>
      <c r="AZ66" s="10">
        <v>31.2</v>
      </c>
      <c r="BA66" s="10">
        <v>2.6</v>
      </c>
      <c r="BB66" s="10">
        <v>5.3999999999999986</v>
      </c>
      <c r="BC66" s="12">
        <v>300</v>
      </c>
      <c r="BD66" s="10">
        <v>25</v>
      </c>
      <c r="BE66" s="10">
        <v>218</v>
      </c>
      <c r="BF66" s="10">
        <v>240</v>
      </c>
      <c r="BG66" s="11">
        <v>22</v>
      </c>
      <c r="BH66" s="10">
        <v>240</v>
      </c>
      <c r="BI66" s="10">
        <v>100</v>
      </c>
      <c r="BJ66" s="10">
        <v>1</v>
      </c>
      <c r="BK66" s="10">
        <v>100</v>
      </c>
      <c r="BL66" s="14">
        <f t="shared" si="1"/>
        <v>8975.5666666666657</v>
      </c>
      <c r="BM66" s="14">
        <f t="shared" si="2"/>
        <v>784.46099313599302</v>
      </c>
      <c r="BN66" s="14">
        <f t="shared" si="0"/>
        <v>7859.0999999999995</v>
      </c>
      <c r="BO66" s="11">
        <v>56.433999999999997</v>
      </c>
      <c r="BP66" s="15">
        <f t="shared" si="3"/>
        <v>506527.1292666666</v>
      </c>
    </row>
    <row r="67" spans="1:68" s="17" customFormat="1" ht="15.75">
      <c r="A67" s="7">
        <v>64</v>
      </c>
      <c r="B67" s="7" t="s">
        <v>190</v>
      </c>
      <c r="C67" s="8" t="s">
        <v>191</v>
      </c>
      <c r="D67" s="9" t="s">
        <v>76</v>
      </c>
      <c r="E67" s="1" t="s">
        <v>36</v>
      </c>
      <c r="F67" s="7" t="s">
        <v>47</v>
      </c>
      <c r="G67" s="10">
        <v>1457</v>
      </c>
      <c r="H67" s="10">
        <v>121.41666666666667</v>
      </c>
      <c r="I67" s="10">
        <v>1457</v>
      </c>
      <c r="J67" s="10">
        <v>170</v>
      </c>
      <c r="K67" s="10">
        <v>2</v>
      </c>
      <c r="L67" s="10">
        <v>170</v>
      </c>
      <c r="M67" s="11">
        <v>0</v>
      </c>
      <c r="N67" s="10">
        <v>0</v>
      </c>
      <c r="O67" s="10">
        <v>0</v>
      </c>
      <c r="P67" s="11">
        <v>0</v>
      </c>
      <c r="Q67" s="11">
        <v>0</v>
      </c>
      <c r="R67" s="11">
        <v>0</v>
      </c>
      <c r="S67" s="10">
        <v>70</v>
      </c>
      <c r="T67" s="10">
        <v>5.833333333333333</v>
      </c>
      <c r="U67" s="10">
        <v>70</v>
      </c>
      <c r="V67" s="10">
        <v>100</v>
      </c>
      <c r="W67" s="10">
        <v>8.3333333333333339</v>
      </c>
      <c r="X67" s="10">
        <v>100</v>
      </c>
      <c r="Y67" s="10">
        <v>0</v>
      </c>
      <c r="Z67" s="10">
        <v>0</v>
      </c>
      <c r="AA67" s="10">
        <v>0</v>
      </c>
      <c r="AB67" s="12">
        <v>0</v>
      </c>
      <c r="AC67" s="12">
        <v>0</v>
      </c>
      <c r="AD67" s="12">
        <v>0</v>
      </c>
      <c r="AE67" s="10">
        <v>534.6</v>
      </c>
      <c r="AF67" s="10">
        <v>44.550000000000004</v>
      </c>
      <c r="AG67" s="10">
        <v>534.6</v>
      </c>
      <c r="AH67" s="11">
        <v>0</v>
      </c>
      <c r="AI67" s="10">
        <v>0</v>
      </c>
      <c r="AJ67" s="13">
        <v>120</v>
      </c>
      <c r="AK67" s="12">
        <v>157</v>
      </c>
      <c r="AL67" s="12">
        <v>13.083333333333334</v>
      </c>
      <c r="AM67" s="12">
        <v>157</v>
      </c>
      <c r="AN67" s="10">
        <v>0</v>
      </c>
      <c r="AO67" s="10">
        <v>0</v>
      </c>
      <c r="AP67" s="10">
        <v>0</v>
      </c>
      <c r="AQ67" s="10">
        <v>0</v>
      </c>
      <c r="AR67" s="11">
        <v>0</v>
      </c>
      <c r="AS67" s="10">
        <v>0</v>
      </c>
      <c r="AT67" s="10">
        <v>21.6</v>
      </c>
      <c r="AU67" s="11">
        <v>20</v>
      </c>
      <c r="AV67" s="10">
        <v>21.6</v>
      </c>
      <c r="AW67" s="10">
        <v>44</v>
      </c>
      <c r="AX67" s="11">
        <v>0</v>
      </c>
      <c r="AY67" s="10">
        <v>44</v>
      </c>
      <c r="AZ67" s="10">
        <v>79.2</v>
      </c>
      <c r="BA67" s="10">
        <v>6.6000000000000005</v>
      </c>
      <c r="BB67" s="10">
        <v>79.2</v>
      </c>
      <c r="BC67" s="12">
        <v>60</v>
      </c>
      <c r="BD67" s="10">
        <v>5</v>
      </c>
      <c r="BE67" s="10">
        <v>60</v>
      </c>
      <c r="BF67" s="10">
        <v>0</v>
      </c>
      <c r="BG67" s="11">
        <v>0</v>
      </c>
      <c r="BH67" s="10">
        <v>0</v>
      </c>
      <c r="BI67" s="10">
        <v>0</v>
      </c>
      <c r="BJ67" s="10">
        <v>0</v>
      </c>
      <c r="BK67" s="10">
        <v>0</v>
      </c>
      <c r="BL67" s="14">
        <f t="shared" si="1"/>
        <v>2693.4</v>
      </c>
      <c r="BM67" s="14">
        <f t="shared" si="2"/>
        <v>226.81666666666669</v>
      </c>
      <c r="BN67" s="14">
        <f t="shared" si="0"/>
        <v>2813.3999999999996</v>
      </c>
      <c r="BO67" s="11">
        <v>76.172000000000011</v>
      </c>
      <c r="BP67" s="15">
        <f t="shared" si="3"/>
        <v>205161.66480000003</v>
      </c>
    </row>
    <row r="68" spans="1:68" s="17" customFormat="1" ht="15.75">
      <c r="A68" s="7">
        <v>65</v>
      </c>
      <c r="B68" s="7" t="s">
        <v>192</v>
      </c>
      <c r="C68" s="8" t="s">
        <v>193</v>
      </c>
      <c r="D68" s="7" t="s">
        <v>194</v>
      </c>
      <c r="E68" s="1" t="s">
        <v>36</v>
      </c>
      <c r="F68" s="7" t="s">
        <v>37</v>
      </c>
      <c r="G68" s="10">
        <v>41653</v>
      </c>
      <c r="H68" s="10">
        <v>3471.0833333333335</v>
      </c>
      <c r="I68" s="10">
        <v>41653</v>
      </c>
      <c r="J68" s="10">
        <v>9545</v>
      </c>
      <c r="K68" s="10">
        <v>67</v>
      </c>
      <c r="L68" s="10">
        <v>9545</v>
      </c>
      <c r="M68" s="11">
        <v>3745</v>
      </c>
      <c r="N68" s="10">
        <v>312.08333333333331</v>
      </c>
      <c r="O68" s="10">
        <v>3745</v>
      </c>
      <c r="P68" s="11">
        <v>500</v>
      </c>
      <c r="Q68" s="11">
        <v>50</v>
      </c>
      <c r="R68" s="11">
        <v>500</v>
      </c>
      <c r="S68" s="10">
        <v>25786.333333333332</v>
      </c>
      <c r="T68" s="10">
        <v>2148.8611111111109</v>
      </c>
      <c r="U68" s="10">
        <v>25786.333333333332</v>
      </c>
      <c r="V68" s="10">
        <v>4005</v>
      </c>
      <c r="W68" s="10">
        <v>333.75</v>
      </c>
      <c r="X68" s="10">
        <v>4005</v>
      </c>
      <c r="Y68" s="10">
        <v>8614.5953048780484</v>
      </c>
      <c r="Z68" s="10">
        <v>245</v>
      </c>
      <c r="AA68" s="10">
        <v>8614.5953048780484</v>
      </c>
      <c r="AB68" s="12">
        <v>2500</v>
      </c>
      <c r="AC68" s="12">
        <v>208.33333333333334</v>
      </c>
      <c r="AD68" s="12">
        <v>2500</v>
      </c>
      <c r="AE68" s="10">
        <v>2429.8482065997132</v>
      </c>
      <c r="AF68" s="10">
        <v>202.4873505499761</v>
      </c>
      <c r="AG68" s="10">
        <v>2429.8482065997132</v>
      </c>
      <c r="AH68" s="11">
        <v>600</v>
      </c>
      <c r="AI68" s="10">
        <v>50</v>
      </c>
      <c r="AJ68" s="13">
        <v>600</v>
      </c>
      <c r="AK68" s="12">
        <v>15000</v>
      </c>
      <c r="AL68" s="12">
        <v>1250</v>
      </c>
      <c r="AM68" s="12">
        <v>15000</v>
      </c>
      <c r="AN68" s="10">
        <v>0</v>
      </c>
      <c r="AO68" s="10">
        <v>0</v>
      </c>
      <c r="AP68" s="10">
        <v>0</v>
      </c>
      <c r="AQ68" s="10">
        <v>1593.3883499999999</v>
      </c>
      <c r="AR68" s="11">
        <v>0</v>
      </c>
      <c r="AS68" s="10">
        <v>1593.3883499999999</v>
      </c>
      <c r="AT68" s="10">
        <v>12700.843034473402</v>
      </c>
      <c r="AU68" s="11">
        <v>880</v>
      </c>
      <c r="AV68" s="10">
        <v>12700.843034473402</v>
      </c>
      <c r="AW68" s="10">
        <v>4533.3803921568624</v>
      </c>
      <c r="AX68" s="11">
        <v>48</v>
      </c>
      <c r="AY68" s="10">
        <v>4533.3803921568624</v>
      </c>
      <c r="AZ68" s="10">
        <v>1518.936416184971</v>
      </c>
      <c r="BA68" s="10">
        <v>126.57803468208091</v>
      </c>
      <c r="BB68" s="10">
        <v>1518.936416184971</v>
      </c>
      <c r="BC68" s="12">
        <v>0</v>
      </c>
      <c r="BD68" s="10">
        <v>0</v>
      </c>
      <c r="BE68" s="10">
        <v>0</v>
      </c>
      <c r="BF68" s="10">
        <v>0</v>
      </c>
      <c r="BG68" s="11">
        <v>0</v>
      </c>
      <c r="BH68" s="10">
        <v>0</v>
      </c>
      <c r="BI68" s="10">
        <v>648</v>
      </c>
      <c r="BJ68" s="10">
        <v>18</v>
      </c>
      <c r="BK68" s="10">
        <v>648</v>
      </c>
      <c r="BL68" s="14">
        <f t="shared" si="1"/>
        <v>135373.32503762632</v>
      </c>
      <c r="BM68" s="14">
        <f t="shared" si="2"/>
        <v>10041.176496343169</v>
      </c>
      <c r="BN68" s="14">
        <f t="shared" ref="BN68:BN131" si="4">I68+L68+O68+R68+U68+X68+AA68+AD68+AG68+AJ68+AM68+AP68+AS68+AV68+AY68+BB68+BE68+BH68+BK68</f>
        <v>135373.32503762632</v>
      </c>
      <c r="BO68" s="11">
        <v>17.513999999999999</v>
      </c>
      <c r="BP68" s="15">
        <f t="shared" si="3"/>
        <v>2370928.4147089873</v>
      </c>
    </row>
    <row r="69" spans="1:68" s="17" customFormat="1" ht="15.75">
      <c r="A69" s="7">
        <v>66</v>
      </c>
      <c r="B69" s="7" t="s">
        <v>195</v>
      </c>
      <c r="C69" s="8" t="s">
        <v>196</v>
      </c>
      <c r="D69" s="9" t="s">
        <v>62</v>
      </c>
      <c r="E69" s="1" t="s">
        <v>36</v>
      </c>
      <c r="F69" s="7" t="s">
        <v>41</v>
      </c>
      <c r="G69" s="10">
        <v>2714</v>
      </c>
      <c r="H69" s="10">
        <v>226.16666666666666</v>
      </c>
      <c r="I69" s="10">
        <v>2714</v>
      </c>
      <c r="J69" s="10">
        <v>1484</v>
      </c>
      <c r="K69" s="10">
        <v>71.764705882352942</v>
      </c>
      <c r="L69" s="10">
        <v>1484</v>
      </c>
      <c r="M69" s="11">
        <v>968</v>
      </c>
      <c r="N69" s="10">
        <v>80.666666666666671</v>
      </c>
      <c r="O69" s="10">
        <v>968</v>
      </c>
      <c r="P69" s="11">
        <v>100</v>
      </c>
      <c r="Q69" s="11">
        <v>0</v>
      </c>
      <c r="R69" s="11">
        <v>100</v>
      </c>
      <c r="S69" s="10">
        <v>12075.333333333334</v>
      </c>
      <c r="T69" s="10">
        <v>1006.2777777777778</v>
      </c>
      <c r="U69" s="10">
        <v>12075.333333333334</v>
      </c>
      <c r="V69" s="10">
        <v>5310</v>
      </c>
      <c r="W69" s="10">
        <v>442.5</v>
      </c>
      <c r="X69" s="10">
        <v>5310</v>
      </c>
      <c r="Y69" s="10">
        <v>683.1</v>
      </c>
      <c r="Z69" s="10">
        <v>0</v>
      </c>
      <c r="AA69" s="10">
        <v>683.1</v>
      </c>
      <c r="AB69" s="12">
        <v>1500</v>
      </c>
      <c r="AC69" s="12">
        <v>125</v>
      </c>
      <c r="AD69" s="12">
        <v>1500</v>
      </c>
      <c r="AE69" s="10">
        <v>1434.4</v>
      </c>
      <c r="AF69" s="10">
        <v>119.53333333333335</v>
      </c>
      <c r="AG69" s="10">
        <v>1434.4</v>
      </c>
      <c r="AH69" s="11">
        <v>240</v>
      </c>
      <c r="AI69" s="10">
        <v>20</v>
      </c>
      <c r="AJ69" s="13">
        <v>240</v>
      </c>
      <c r="AK69" s="12">
        <v>12352</v>
      </c>
      <c r="AL69" s="12">
        <v>1029.3333333333333</v>
      </c>
      <c r="AM69" s="12">
        <v>12352</v>
      </c>
      <c r="AN69" s="10">
        <v>8650</v>
      </c>
      <c r="AO69" s="10">
        <v>720.83333333333337</v>
      </c>
      <c r="AP69" s="10">
        <v>8650</v>
      </c>
      <c r="AQ69" s="10">
        <v>0</v>
      </c>
      <c r="AR69" s="11">
        <v>0</v>
      </c>
      <c r="AS69" s="10">
        <v>0</v>
      </c>
      <c r="AT69" s="10">
        <v>1010</v>
      </c>
      <c r="AU69" s="11">
        <v>120</v>
      </c>
      <c r="AV69" s="10">
        <v>1010</v>
      </c>
      <c r="AW69" s="10">
        <v>631.4</v>
      </c>
      <c r="AX69" s="11">
        <v>0</v>
      </c>
      <c r="AY69" s="10">
        <v>631.4</v>
      </c>
      <c r="AZ69" s="10">
        <v>480</v>
      </c>
      <c r="BA69" s="10">
        <v>40</v>
      </c>
      <c r="BB69" s="10">
        <v>480</v>
      </c>
      <c r="BC69" s="12">
        <v>8000</v>
      </c>
      <c r="BD69" s="10">
        <v>666.66666666666663</v>
      </c>
      <c r="BE69" s="10">
        <v>8000</v>
      </c>
      <c r="BF69" s="10">
        <v>440</v>
      </c>
      <c r="BG69" s="11">
        <v>34</v>
      </c>
      <c r="BH69" s="10">
        <v>440</v>
      </c>
      <c r="BI69" s="10">
        <v>0</v>
      </c>
      <c r="BJ69" s="10">
        <v>0</v>
      </c>
      <c r="BK69" s="10">
        <v>0</v>
      </c>
      <c r="BL69" s="14">
        <f t="shared" ref="BL69:BL132" si="5">BI69+BF69+BC69+AZ69+AW69+AT69+AQ69+AN69+AK69+AH69+AE69+AB69+Y69+V69+S69+P69+M69+J69+G69</f>
        <v>58072.233333333337</v>
      </c>
      <c r="BM69" s="14">
        <f t="shared" ref="BM69:BM132" si="6">H69+K69+N69+Q69+T69+W69+Z69+AC69+AF69+AI69+AL69+AO69+AR69+AU69+AX69+BA69+BD69+BG69+BK69</f>
        <v>4702.7424836601303</v>
      </c>
      <c r="BN69" s="14">
        <f t="shared" si="4"/>
        <v>58072.233333333337</v>
      </c>
      <c r="BO69" s="11">
        <v>7.7840000000000007</v>
      </c>
      <c r="BP69" s="15">
        <f t="shared" ref="BP69:BP132" si="7">BL69*BO69</f>
        <v>452034.26426666672</v>
      </c>
    </row>
    <row r="70" spans="1:68" s="17" customFormat="1" ht="15.75">
      <c r="A70" s="7">
        <v>67</v>
      </c>
      <c r="B70" s="7" t="s">
        <v>197</v>
      </c>
      <c r="C70" s="8" t="s">
        <v>198</v>
      </c>
      <c r="D70" s="9" t="s">
        <v>98</v>
      </c>
      <c r="E70" s="1" t="s">
        <v>36</v>
      </c>
      <c r="F70" s="7" t="s">
        <v>47</v>
      </c>
      <c r="G70" s="10">
        <v>1200.3</v>
      </c>
      <c r="H70" s="10">
        <v>100.02499999999999</v>
      </c>
      <c r="I70" s="10">
        <v>1200.3</v>
      </c>
      <c r="J70" s="10">
        <v>1346</v>
      </c>
      <c r="K70" s="10">
        <v>106.17297297297297</v>
      </c>
      <c r="L70" s="10">
        <v>1346</v>
      </c>
      <c r="M70" s="11">
        <v>669</v>
      </c>
      <c r="N70" s="10">
        <v>55.75</v>
      </c>
      <c r="O70" s="10">
        <v>669</v>
      </c>
      <c r="P70" s="11">
        <v>0</v>
      </c>
      <c r="Q70" s="11">
        <v>10</v>
      </c>
      <c r="R70" s="11">
        <v>0</v>
      </c>
      <c r="S70" s="10">
        <v>876</v>
      </c>
      <c r="T70" s="10">
        <v>73</v>
      </c>
      <c r="U70" s="10">
        <v>876</v>
      </c>
      <c r="V70" s="10">
        <v>2631</v>
      </c>
      <c r="W70" s="10">
        <v>219.25</v>
      </c>
      <c r="X70" s="10">
        <v>2631</v>
      </c>
      <c r="Y70" s="10">
        <v>320.85000000000002</v>
      </c>
      <c r="Z70" s="10">
        <v>10</v>
      </c>
      <c r="AA70" s="10">
        <v>320.85000000000002</v>
      </c>
      <c r="AB70" s="12">
        <v>250</v>
      </c>
      <c r="AC70" s="12">
        <v>20.833333333333332</v>
      </c>
      <c r="AD70" s="12">
        <v>250</v>
      </c>
      <c r="AE70" s="10">
        <v>524.6</v>
      </c>
      <c r="AF70" s="10">
        <v>43.716666666666669</v>
      </c>
      <c r="AG70" s="10">
        <v>524.6</v>
      </c>
      <c r="AH70" s="11">
        <v>2400</v>
      </c>
      <c r="AI70" s="10">
        <v>200</v>
      </c>
      <c r="AJ70" s="13">
        <v>2400</v>
      </c>
      <c r="AK70" s="12">
        <v>6000</v>
      </c>
      <c r="AL70" s="12">
        <v>500</v>
      </c>
      <c r="AM70" s="12">
        <v>6000</v>
      </c>
      <c r="AN70" s="10">
        <v>720</v>
      </c>
      <c r="AO70" s="10">
        <v>60</v>
      </c>
      <c r="AP70" s="10">
        <v>720</v>
      </c>
      <c r="AQ70" s="10">
        <v>548.28954545454553</v>
      </c>
      <c r="AR70" s="11">
        <v>156</v>
      </c>
      <c r="AS70" s="10">
        <v>548.28954545454553</v>
      </c>
      <c r="AT70" s="10">
        <v>411.81</v>
      </c>
      <c r="AU70" s="11">
        <v>47</v>
      </c>
      <c r="AV70" s="10">
        <v>411.81</v>
      </c>
      <c r="AW70" s="10">
        <v>417.52549019607841</v>
      </c>
      <c r="AX70" s="11">
        <v>72</v>
      </c>
      <c r="AY70" s="10">
        <v>417.52549019607841</v>
      </c>
      <c r="AZ70" s="10">
        <v>242.78048780487805</v>
      </c>
      <c r="BA70" s="10">
        <v>20.23170731707317</v>
      </c>
      <c r="BB70" s="10">
        <v>242.78048780487805</v>
      </c>
      <c r="BC70" s="12">
        <v>800</v>
      </c>
      <c r="BD70" s="10">
        <v>66.666666666666671</v>
      </c>
      <c r="BE70" s="10">
        <v>800</v>
      </c>
      <c r="BF70" s="10">
        <v>462</v>
      </c>
      <c r="BG70" s="11">
        <v>35</v>
      </c>
      <c r="BH70" s="10">
        <v>462</v>
      </c>
      <c r="BI70" s="10">
        <v>0</v>
      </c>
      <c r="BJ70" s="10">
        <v>0</v>
      </c>
      <c r="BK70" s="10">
        <v>0</v>
      </c>
      <c r="BL70" s="14">
        <f t="shared" si="5"/>
        <v>19820.155523455502</v>
      </c>
      <c r="BM70" s="14">
        <f t="shared" si="6"/>
        <v>1795.6463469567129</v>
      </c>
      <c r="BN70" s="14">
        <f t="shared" si="4"/>
        <v>19820.155523455505</v>
      </c>
      <c r="BO70" s="11">
        <v>32.525999999999996</v>
      </c>
      <c r="BP70" s="15">
        <f t="shared" si="7"/>
        <v>644670.37855591357</v>
      </c>
    </row>
    <row r="71" spans="1:68" s="17" customFormat="1" ht="15.75">
      <c r="A71" s="7">
        <v>68</v>
      </c>
      <c r="B71" s="7" t="s">
        <v>199</v>
      </c>
      <c r="C71" s="8" t="s">
        <v>200</v>
      </c>
      <c r="D71" s="9" t="s">
        <v>35</v>
      </c>
      <c r="E71" s="1" t="s">
        <v>36</v>
      </c>
      <c r="F71" s="7" t="s">
        <v>47</v>
      </c>
      <c r="G71" s="10">
        <v>250.2</v>
      </c>
      <c r="H71" s="10">
        <v>20.849999999999998</v>
      </c>
      <c r="I71" s="10">
        <v>250.2</v>
      </c>
      <c r="J71" s="10">
        <v>200</v>
      </c>
      <c r="K71" s="10">
        <v>0</v>
      </c>
      <c r="L71" s="10">
        <v>62</v>
      </c>
      <c r="M71" s="11">
        <v>16</v>
      </c>
      <c r="N71" s="10">
        <v>1.3333333333333333</v>
      </c>
      <c r="O71" s="10">
        <v>16</v>
      </c>
      <c r="P71" s="11">
        <v>0</v>
      </c>
      <c r="Q71" s="11">
        <v>0</v>
      </c>
      <c r="R71" s="11">
        <v>0</v>
      </c>
      <c r="S71" s="10">
        <v>205.66666666666666</v>
      </c>
      <c r="T71" s="10">
        <v>17.138888888888889</v>
      </c>
      <c r="U71" s="10">
        <v>205.66666666666666</v>
      </c>
      <c r="V71" s="10">
        <v>1940</v>
      </c>
      <c r="W71" s="10">
        <v>161.66666666666666</v>
      </c>
      <c r="X71" s="10">
        <v>1940</v>
      </c>
      <c r="Y71" s="10">
        <v>0</v>
      </c>
      <c r="Z71" s="10">
        <v>0</v>
      </c>
      <c r="AA71" s="10">
        <v>0</v>
      </c>
      <c r="AB71" s="12">
        <v>0</v>
      </c>
      <c r="AC71" s="12">
        <v>0</v>
      </c>
      <c r="AD71" s="12">
        <v>0</v>
      </c>
      <c r="AE71" s="10">
        <v>6.5</v>
      </c>
      <c r="AF71" s="10">
        <v>0.54166666666666663</v>
      </c>
      <c r="AG71" s="10">
        <v>0</v>
      </c>
      <c r="AH71" s="11">
        <v>0</v>
      </c>
      <c r="AI71" s="10">
        <v>0</v>
      </c>
      <c r="AJ71" s="13">
        <v>0</v>
      </c>
      <c r="AK71" s="12">
        <v>700</v>
      </c>
      <c r="AL71" s="12">
        <v>58.333333333333336</v>
      </c>
      <c r="AM71" s="12">
        <v>700</v>
      </c>
      <c r="AN71" s="10">
        <v>0</v>
      </c>
      <c r="AO71" s="10">
        <v>0</v>
      </c>
      <c r="AP71" s="10">
        <v>0</v>
      </c>
      <c r="AQ71" s="10">
        <v>0</v>
      </c>
      <c r="AR71" s="11">
        <v>0</v>
      </c>
      <c r="AS71" s="10">
        <v>0</v>
      </c>
      <c r="AT71" s="10">
        <v>105</v>
      </c>
      <c r="AU71" s="11">
        <v>5</v>
      </c>
      <c r="AV71" s="10">
        <v>105</v>
      </c>
      <c r="AW71" s="10">
        <v>0</v>
      </c>
      <c r="AX71" s="11">
        <v>0</v>
      </c>
      <c r="AY71" s="10">
        <v>0</v>
      </c>
      <c r="AZ71" s="10">
        <v>150</v>
      </c>
      <c r="BA71" s="10">
        <v>12.5</v>
      </c>
      <c r="BB71" s="10">
        <v>150</v>
      </c>
      <c r="BC71" s="12">
        <v>0</v>
      </c>
      <c r="BD71" s="10">
        <v>0</v>
      </c>
      <c r="BE71" s="10">
        <v>0</v>
      </c>
      <c r="BF71" s="10">
        <v>32</v>
      </c>
      <c r="BG71" s="11">
        <v>5</v>
      </c>
      <c r="BH71" s="10">
        <v>32</v>
      </c>
      <c r="BI71" s="10">
        <v>0</v>
      </c>
      <c r="BJ71" s="10">
        <v>0</v>
      </c>
      <c r="BK71" s="10">
        <v>0</v>
      </c>
      <c r="BL71" s="14">
        <f t="shared" si="5"/>
        <v>3605.3666666666663</v>
      </c>
      <c r="BM71" s="14">
        <f t="shared" si="6"/>
        <v>282.36388888888888</v>
      </c>
      <c r="BN71" s="14">
        <f t="shared" si="4"/>
        <v>3460.8666666666668</v>
      </c>
      <c r="BO71" s="11">
        <v>127.88</v>
      </c>
      <c r="BP71" s="15">
        <f t="shared" si="7"/>
        <v>461054.28933333326</v>
      </c>
    </row>
    <row r="72" spans="1:68" s="17" customFormat="1" ht="15.75">
      <c r="A72" s="7">
        <v>69</v>
      </c>
      <c r="B72" s="7" t="s">
        <v>201</v>
      </c>
      <c r="C72" s="8" t="s">
        <v>202</v>
      </c>
      <c r="D72" s="7">
        <v>10</v>
      </c>
      <c r="E72" s="1" t="s">
        <v>36</v>
      </c>
      <c r="F72" s="7" t="s">
        <v>37</v>
      </c>
      <c r="G72" s="10">
        <v>9892</v>
      </c>
      <c r="H72" s="10">
        <v>824.33333333333337</v>
      </c>
      <c r="I72" s="10">
        <v>9892</v>
      </c>
      <c r="J72" s="10">
        <v>3147</v>
      </c>
      <c r="K72" s="10">
        <v>61.8</v>
      </c>
      <c r="L72" s="10">
        <v>1606</v>
      </c>
      <c r="M72" s="11">
        <v>541</v>
      </c>
      <c r="N72" s="10">
        <v>45.083333333333336</v>
      </c>
      <c r="O72" s="10">
        <v>541</v>
      </c>
      <c r="P72" s="11">
        <v>100</v>
      </c>
      <c r="Q72" s="11">
        <v>7</v>
      </c>
      <c r="R72" s="11">
        <v>100</v>
      </c>
      <c r="S72" s="10">
        <v>5456</v>
      </c>
      <c r="T72" s="10">
        <v>454.66666666666669</v>
      </c>
      <c r="U72" s="10">
        <v>5456</v>
      </c>
      <c r="V72" s="10">
        <v>1000</v>
      </c>
      <c r="W72" s="10">
        <v>83.333333333333329</v>
      </c>
      <c r="X72" s="10">
        <v>1000</v>
      </c>
      <c r="Y72" s="10">
        <v>6613.3557367598205</v>
      </c>
      <c r="Z72" s="10">
        <v>296</v>
      </c>
      <c r="AA72" s="10">
        <v>6613.3557367598205</v>
      </c>
      <c r="AB72" s="12">
        <v>500</v>
      </c>
      <c r="AC72" s="12">
        <v>41.666666666666664</v>
      </c>
      <c r="AD72" s="12">
        <v>500</v>
      </c>
      <c r="AE72" s="10">
        <v>571</v>
      </c>
      <c r="AF72" s="10">
        <v>47.583333333333336</v>
      </c>
      <c r="AG72" s="10">
        <v>571</v>
      </c>
      <c r="AH72" s="11">
        <v>400</v>
      </c>
      <c r="AI72" s="10">
        <v>33.333333333333336</v>
      </c>
      <c r="AJ72" s="13">
        <v>400</v>
      </c>
      <c r="AK72" s="12">
        <v>1500</v>
      </c>
      <c r="AL72" s="12">
        <v>125</v>
      </c>
      <c r="AM72" s="12">
        <v>1500</v>
      </c>
      <c r="AN72" s="10">
        <v>560</v>
      </c>
      <c r="AO72" s="10">
        <v>46.666666666666664</v>
      </c>
      <c r="AP72" s="10">
        <v>560</v>
      </c>
      <c r="AQ72" s="10">
        <v>452.10300000000001</v>
      </c>
      <c r="AR72" s="11">
        <v>28</v>
      </c>
      <c r="AS72" s="10">
        <v>452.10300000000001</v>
      </c>
      <c r="AT72" s="10">
        <v>1813.0906875240564</v>
      </c>
      <c r="AU72" s="11">
        <v>102</v>
      </c>
      <c r="AV72" s="10">
        <v>1813.0906875240564</v>
      </c>
      <c r="AW72" s="10">
        <v>352</v>
      </c>
      <c r="AX72" s="11">
        <v>2</v>
      </c>
      <c r="AY72" s="10">
        <v>352</v>
      </c>
      <c r="AZ72" s="10">
        <v>860</v>
      </c>
      <c r="BA72" s="10">
        <v>71.666666666666671</v>
      </c>
      <c r="BB72" s="10">
        <v>860</v>
      </c>
      <c r="BC72" s="12">
        <v>150</v>
      </c>
      <c r="BD72" s="10">
        <v>12.5</v>
      </c>
      <c r="BE72" s="10">
        <v>101.5</v>
      </c>
      <c r="BF72" s="10">
        <v>820</v>
      </c>
      <c r="BG72" s="11">
        <v>62</v>
      </c>
      <c r="BH72" s="10">
        <v>800</v>
      </c>
      <c r="BI72" s="10">
        <v>0</v>
      </c>
      <c r="BJ72" s="10">
        <v>0</v>
      </c>
      <c r="BK72" s="10">
        <v>0</v>
      </c>
      <c r="BL72" s="14">
        <f t="shared" si="5"/>
        <v>34727.549424283876</v>
      </c>
      <c r="BM72" s="14">
        <f t="shared" si="6"/>
        <v>2344.6333333333332</v>
      </c>
      <c r="BN72" s="14">
        <f t="shared" si="4"/>
        <v>33118.049424283876</v>
      </c>
      <c r="BO72" s="11">
        <v>15.568000000000001</v>
      </c>
      <c r="BP72" s="15">
        <f t="shared" si="7"/>
        <v>540638.48943725147</v>
      </c>
    </row>
    <row r="73" spans="1:68" s="17" customFormat="1" ht="15.75">
      <c r="A73" s="7">
        <v>70</v>
      </c>
      <c r="B73" s="7" t="s">
        <v>203</v>
      </c>
      <c r="C73" s="8" t="s">
        <v>204</v>
      </c>
      <c r="D73" s="9" t="s">
        <v>205</v>
      </c>
      <c r="E73" s="1" t="s">
        <v>36</v>
      </c>
      <c r="F73" s="7" t="s">
        <v>47</v>
      </c>
      <c r="G73" s="10"/>
      <c r="H73" s="10">
        <v>0</v>
      </c>
      <c r="I73" s="10">
        <v>0</v>
      </c>
      <c r="J73" s="10">
        <v>750</v>
      </c>
      <c r="K73" s="10">
        <v>0</v>
      </c>
      <c r="L73" s="10">
        <v>750</v>
      </c>
      <c r="M73" s="11">
        <v>12</v>
      </c>
      <c r="N73" s="10">
        <v>1</v>
      </c>
      <c r="O73" s="10">
        <v>12</v>
      </c>
      <c r="P73" s="11">
        <v>20</v>
      </c>
      <c r="Q73" s="11">
        <v>0</v>
      </c>
      <c r="R73" s="11">
        <v>20</v>
      </c>
      <c r="S73" s="10">
        <v>1000</v>
      </c>
      <c r="T73" s="10">
        <v>83.333333333333329</v>
      </c>
      <c r="U73" s="10">
        <v>1000</v>
      </c>
      <c r="V73" s="10">
        <v>264</v>
      </c>
      <c r="W73" s="10">
        <v>22</v>
      </c>
      <c r="X73" s="10">
        <v>264</v>
      </c>
      <c r="Y73" s="10">
        <v>633.42000000000007</v>
      </c>
      <c r="Z73" s="10">
        <v>11</v>
      </c>
      <c r="AA73" s="10">
        <v>633.42000000000007</v>
      </c>
      <c r="AB73" s="12">
        <v>100</v>
      </c>
      <c r="AC73" s="12">
        <v>8.3333333333333339</v>
      </c>
      <c r="AD73" s="12">
        <v>100</v>
      </c>
      <c r="AE73" s="10">
        <v>0</v>
      </c>
      <c r="AF73" s="10">
        <v>0</v>
      </c>
      <c r="AG73" s="10">
        <v>0</v>
      </c>
      <c r="AH73" s="11">
        <v>0</v>
      </c>
      <c r="AI73" s="10">
        <v>0</v>
      </c>
      <c r="AJ73" s="13">
        <v>120</v>
      </c>
      <c r="AK73" s="12">
        <v>100</v>
      </c>
      <c r="AL73" s="12">
        <v>8.3333333333333339</v>
      </c>
      <c r="AM73" s="12">
        <v>100</v>
      </c>
      <c r="AN73" s="10">
        <v>0</v>
      </c>
      <c r="AO73" s="10">
        <v>0</v>
      </c>
      <c r="AP73" s="10">
        <v>0</v>
      </c>
      <c r="AQ73" s="10">
        <v>0</v>
      </c>
      <c r="AR73" s="11">
        <v>0</v>
      </c>
      <c r="AS73" s="10">
        <v>0</v>
      </c>
      <c r="AT73" s="10">
        <v>0</v>
      </c>
      <c r="AU73" s="11">
        <v>0</v>
      </c>
      <c r="AV73" s="10">
        <v>0</v>
      </c>
      <c r="AW73" s="10">
        <v>0</v>
      </c>
      <c r="AX73" s="11">
        <v>0</v>
      </c>
      <c r="AY73" s="10">
        <v>0</v>
      </c>
      <c r="AZ73" s="10">
        <v>14.4</v>
      </c>
      <c r="BA73" s="10">
        <v>1.2</v>
      </c>
      <c r="BB73" s="10">
        <v>14.4</v>
      </c>
      <c r="BC73" s="12">
        <v>0</v>
      </c>
      <c r="BD73" s="10">
        <v>0</v>
      </c>
      <c r="BE73" s="10">
        <v>0</v>
      </c>
      <c r="BF73" s="10">
        <v>0</v>
      </c>
      <c r="BG73" s="11">
        <v>0</v>
      </c>
      <c r="BH73" s="10">
        <v>0</v>
      </c>
      <c r="BI73" s="10">
        <v>216</v>
      </c>
      <c r="BJ73" s="10">
        <v>6</v>
      </c>
      <c r="BK73" s="10">
        <v>216</v>
      </c>
      <c r="BL73" s="14">
        <f t="shared" si="5"/>
        <v>3109.82</v>
      </c>
      <c r="BM73" s="14">
        <f t="shared" si="6"/>
        <v>351.2</v>
      </c>
      <c r="BN73" s="14">
        <f t="shared" si="4"/>
        <v>3229.82</v>
      </c>
      <c r="BO73" s="11">
        <v>90.072000000000003</v>
      </c>
      <c r="BP73" s="15">
        <f t="shared" si="7"/>
        <v>280107.70704000001</v>
      </c>
    </row>
    <row r="74" spans="1:68" s="17" customFormat="1" ht="15.75">
      <c r="A74" s="7">
        <v>71</v>
      </c>
      <c r="B74" s="7" t="s">
        <v>206</v>
      </c>
      <c r="C74" s="8" t="s">
        <v>207</v>
      </c>
      <c r="D74" s="9" t="s">
        <v>35</v>
      </c>
      <c r="E74" s="1" t="s">
        <v>36</v>
      </c>
      <c r="F74" s="7" t="s">
        <v>47</v>
      </c>
      <c r="G74" s="10"/>
      <c r="H74" s="10">
        <v>0</v>
      </c>
      <c r="I74" s="10">
        <v>0</v>
      </c>
      <c r="J74" s="10">
        <v>452</v>
      </c>
      <c r="K74" s="10">
        <v>0</v>
      </c>
      <c r="L74" s="10">
        <v>334</v>
      </c>
      <c r="M74" s="11">
        <v>167</v>
      </c>
      <c r="N74" s="10">
        <v>13.916666666666666</v>
      </c>
      <c r="O74" s="10">
        <v>167</v>
      </c>
      <c r="P74" s="11">
        <v>50</v>
      </c>
      <c r="Q74" s="11">
        <v>6</v>
      </c>
      <c r="R74" s="11">
        <v>32</v>
      </c>
      <c r="S74" s="10">
        <v>990.66666666666663</v>
      </c>
      <c r="T74" s="10">
        <v>82.555555555555557</v>
      </c>
      <c r="U74" s="10">
        <v>990.66666666666663</v>
      </c>
      <c r="V74" s="10">
        <v>12955</v>
      </c>
      <c r="W74" s="10">
        <v>1079.5833333333333</v>
      </c>
      <c r="X74" s="10">
        <v>12955</v>
      </c>
      <c r="Y74" s="10">
        <v>190.44</v>
      </c>
      <c r="Z74" s="10">
        <v>0</v>
      </c>
      <c r="AA74" s="10">
        <v>190.44</v>
      </c>
      <c r="AB74" s="12">
        <v>400</v>
      </c>
      <c r="AC74" s="12">
        <v>33.333333333333336</v>
      </c>
      <c r="AD74" s="12">
        <v>274</v>
      </c>
      <c r="AE74" s="10">
        <v>199.74</v>
      </c>
      <c r="AF74" s="10">
        <v>16.645</v>
      </c>
      <c r="AG74" s="10">
        <v>128.745</v>
      </c>
      <c r="AH74" s="11">
        <v>120</v>
      </c>
      <c r="AI74" s="10">
        <v>10</v>
      </c>
      <c r="AJ74" s="13">
        <v>120</v>
      </c>
      <c r="AK74" s="12">
        <v>540</v>
      </c>
      <c r="AL74" s="12">
        <v>45</v>
      </c>
      <c r="AM74" s="12">
        <v>540</v>
      </c>
      <c r="AN74" s="10">
        <v>250</v>
      </c>
      <c r="AO74" s="10">
        <v>20.833333333333332</v>
      </c>
      <c r="AP74" s="10">
        <v>250</v>
      </c>
      <c r="AQ74" s="10">
        <v>219.4322891566265</v>
      </c>
      <c r="AR74" s="11">
        <v>2</v>
      </c>
      <c r="AS74" s="10">
        <v>219.4322891566265</v>
      </c>
      <c r="AT74" s="10">
        <v>120</v>
      </c>
      <c r="AU74" s="11">
        <v>13</v>
      </c>
      <c r="AV74" s="10">
        <v>0</v>
      </c>
      <c r="AW74" s="10">
        <v>68.2</v>
      </c>
      <c r="AX74" s="11">
        <v>3</v>
      </c>
      <c r="AY74" s="10">
        <v>0</v>
      </c>
      <c r="AZ74" s="10">
        <v>161.55287054409007</v>
      </c>
      <c r="BA74" s="10">
        <v>13.462739212007506</v>
      </c>
      <c r="BB74" s="10">
        <v>161.55287054409007</v>
      </c>
      <c r="BC74" s="12">
        <v>150</v>
      </c>
      <c r="BD74" s="10">
        <v>12.5</v>
      </c>
      <c r="BE74" s="10">
        <v>150</v>
      </c>
      <c r="BF74" s="10">
        <v>270</v>
      </c>
      <c r="BG74" s="11">
        <v>22</v>
      </c>
      <c r="BH74" s="10">
        <v>270</v>
      </c>
      <c r="BI74" s="10">
        <v>0</v>
      </c>
      <c r="BJ74" s="10">
        <v>0</v>
      </c>
      <c r="BK74" s="10">
        <v>0</v>
      </c>
      <c r="BL74" s="14">
        <f t="shared" si="5"/>
        <v>17304.031826367383</v>
      </c>
      <c r="BM74" s="14">
        <f t="shared" si="6"/>
        <v>1373.8299614342295</v>
      </c>
      <c r="BN74" s="14">
        <f t="shared" si="4"/>
        <v>16782.836826367384</v>
      </c>
      <c r="BO74" s="11">
        <v>18.626000000000001</v>
      </c>
      <c r="BP74" s="15">
        <f t="shared" si="7"/>
        <v>322304.89679791889</v>
      </c>
    </row>
    <row r="75" spans="1:68" s="17" customFormat="1" ht="15.75">
      <c r="A75" s="7">
        <v>72</v>
      </c>
      <c r="B75" s="7" t="s">
        <v>208</v>
      </c>
      <c r="C75" s="8" t="s">
        <v>209</v>
      </c>
      <c r="D75" s="9" t="s">
        <v>35</v>
      </c>
      <c r="E75" s="1" t="s">
        <v>36</v>
      </c>
      <c r="F75" s="7" t="s">
        <v>47</v>
      </c>
      <c r="G75" s="10"/>
      <c r="H75" s="10">
        <v>0</v>
      </c>
      <c r="I75" s="10">
        <v>0</v>
      </c>
      <c r="J75" s="10">
        <v>527</v>
      </c>
      <c r="K75" s="10">
        <v>4.4236641221374047</v>
      </c>
      <c r="L75" s="10">
        <v>0</v>
      </c>
      <c r="M75" s="11">
        <v>483</v>
      </c>
      <c r="N75" s="10">
        <v>40.25</v>
      </c>
      <c r="O75" s="10">
        <v>483</v>
      </c>
      <c r="P75" s="11">
        <v>146</v>
      </c>
      <c r="Q75" s="11">
        <v>50</v>
      </c>
      <c r="R75" s="11">
        <v>146</v>
      </c>
      <c r="S75" s="10">
        <v>1185</v>
      </c>
      <c r="T75" s="10">
        <v>98.75</v>
      </c>
      <c r="U75" s="10">
        <v>1185</v>
      </c>
      <c r="V75" s="10">
        <v>1100</v>
      </c>
      <c r="W75" s="10">
        <v>91.666666666666671</v>
      </c>
      <c r="X75" s="10">
        <v>1100</v>
      </c>
      <c r="Y75" s="10">
        <v>453.33000000000004</v>
      </c>
      <c r="Z75" s="10">
        <v>12</v>
      </c>
      <c r="AA75" s="10">
        <v>453.33000000000004</v>
      </c>
      <c r="AB75" s="12">
        <v>800</v>
      </c>
      <c r="AC75" s="12">
        <v>66.666666666666671</v>
      </c>
      <c r="AD75" s="12">
        <v>359</v>
      </c>
      <c r="AE75" s="10">
        <v>953.74386399302534</v>
      </c>
      <c r="AF75" s="10">
        <v>79.478655332752112</v>
      </c>
      <c r="AG75" s="10">
        <v>953.74386399302534</v>
      </c>
      <c r="AH75" s="11">
        <v>240</v>
      </c>
      <c r="AI75" s="10">
        <v>20</v>
      </c>
      <c r="AJ75" s="13">
        <v>240</v>
      </c>
      <c r="AK75" s="12">
        <v>1543</v>
      </c>
      <c r="AL75" s="12">
        <v>128.58333333333334</v>
      </c>
      <c r="AM75" s="12">
        <v>1543</v>
      </c>
      <c r="AN75" s="10">
        <v>452</v>
      </c>
      <c r="AO75" s="10">
        <v>37.666666666666664</v>
      </c>
      <c r="AP75" s="10">
        <v>-383</v>
      </c>
      <c r="AQ75" s="10">
        <v>419.54739860139864</v>
      </c>
      <c r="AR75" s="11">
        <v>22</v>
      </c>
      <c r="AS75" s="10">
        <v>419.54739860139864</v>
      </c>
      <c r="AT75" s="10">
        <v>590</v>
      </c>
      <c r="AU75" s="11">
        <v>15</v>
      </c>
      <c r="AV75" s="10">
        <v>0</v>
      </c>
      <c r="AW75" s="10">
        <v>88.965853658536588</v>
      </c>
      <c r="AX75" s="11">
        <v>4</v>
      </c>
      <c r="AY75" s="10">
        <v>0</v>
      </c>
      <c r="AZ75" s="10">
        <v>265.99024390243903</v>
      </c>
      <c r="BA75" s="10">
        <v>22.165853658536587</v>
      </c>
      <c r="BB75" s="10">
        <v>216.15121951219515</v>
      </c>
      <c r="BC75" s="12">
        <v>1300</v>
      </c>
      <c r="BD75" s="10">
        <v>108.33333333333333</v>
      </c>
      <c r="BE75" s="10">
        <v>1300</v>
      </c>
      <c r="BF75" s="10">
        <v>440</v>
      </c>
      <c r="BG75" s="11">
        <v>32</v>
      </c>
      <c r="BH75" s="10">
        <v>440</v>
      </c>
      <c r="BI75" s="10">
        <v>0</v>
      </c>
      <c r="BJ75" s="10">
        <v>0</v>
      </c>
      <c r="BK75" s="10">
        <v>0</v>
      </c>
      <c r="BL75" s="14">
        <f t="shared" si="5"/>
        <v>10987.577360155399</v>
      </c>
      <c r="BM75" s="14">
        <f t="shared" si="6"/>
        <v>832.98483978009278</v>
      </c>
      <c r="BN75" s="14">
        <f t="shared" si="4"/>
        <v>8455.7724821066186</v>
      </c>
      <c r="BO75" s="11">
        <v>37.252000000000002</v>
      </c>
      <c r="BP75" s="15">
        <f t="shared" si="7"/>
        <v>409309.23182050895</v>
      </c>
    </row>
    <row r="76" spans="1:68" s="17" customFormat="1" ht="15.75">
      <c r="A76" s="7">
        <v>73</v>
      </c>
      <c r="B76" s="7" t="s">
        <v>210</v>
      </c>
      <c r="C76" s="8" t="s">
        <v>211</v>
      </c>
      <c r="D76" s="9" t="s">
        <v>98</v>
      </c>
      <c r="E76" s="1" t="s">
        <v>36</v>
      </c>
      <c r="F76" s="7" t="s">
        <v>37</v>
      </c>
      <c r="G76" s="10"/>
      <c r="H76" s="10">
        <v>0</v>
      </c>
      <c r="I76" s="10">
        <v>0</v>
      </c>
      <c r="J76" s="10">
        <v>1261</v>
      </c>
      <c r="K76" s="10">
        <v>13</v>
      </c>
      <c r="L76" s="10">
        <v>1261</v>
      </c>
      <c r="M76" s="11">
        <v>208</v>
      </c>
      <c r="N76" s="10">
        <v>17.333333333333332</v>
      </c>
      <c r="O76" s="10">
        <v>208</v>
      </c>
      <c r="P76" s="11">
        <v>0</v>
      </c>
      <c r="Q76" s="11">
        <v>0</v>
      </c>
      <c r="R76" s="11">
        <v>0</v>
      </c>
      <c r="S76" s="10">
        <v>1415.6666666666667</v>
      </c>
      <c r="T76" s="10">
        <v>117.97222222222223</v>
      </c>
      <c r="U76" s="10">
        <v>1415.6666666666667</v>
      </c>
      <c r="V76" s="10">
        <v>36</v>
      </c>
      <c r="W76" s="10">
        <v>3</v>
      </c>
      <c r="X76" s="10">
        <v>33</v>
      </c>
      <c r="Y76" s="10">
        <v>0</v>
      </c>
      <c r="Z76" s="10">
        <v>0</v>
      </c>
      <c r="AA76" s="10">
        <v>0</v>
      </c>
      <c r="AB76" s="12">
        <v>100</v>
      </c>
      <c r="AC76" s="12">
        <v>8.3333333333333339</v>
      </c>
      <c r="AD76" s="12">
        <v>100</v>
      </c>
      <c r="AE76" s="10">
        <v>50</v>
      </c>
      <c r="AF76" s="10">
        <v>4.166666666666667</v>
      </c>
      <c r="AG76" s="10">
        <v>50</v>
      </c>
      <c r="AH76" s="11">
        <v>0</v>
      </c>
      <c r="AI76" s="10">
        <v>0</v>
      </c>
      <c r="AJ76" s="13">
        <v>120</v>
      </c>
      <c r="AK76" s="12">
        <v>439</v>
      </c>
      <c r="AL76" s="12">
        <v>36.583333333333336</v>
      </c>
      <c r="AM76" s="12">
        <v>439</v>
      </c>
      <c r="AN76" s="10">
        <v>0</v>
      </c>
      <c r="AO76" s="10">
        <v>0</v>
      </c>
      <c r="AP76" s="10">
        <v>0</v>
      </c>
      <c r="AQ76" s="10">
        <v>47.174999999999997</v>
      </c>
      <c r="AR76" s="11">
        <v>0</v>
      </c>
      <c r="AS76" s="10">
        <v>47.174999999999997</v>
      </c>
      <c r="AT76" s="10">
        <v>54.5</v>
      </c>
      <c r="AU76" s="11">
        <v>65</v>
      </c>
      <c r="AV76" s="10">
        <v>54.5</v>
      </c>
      <c r="AW76" s="10">
        <v>275</v>
      </c>
      <c r="AX76" s="11">
        <v>0</v>
      </c>
      <c r="AY76" s="10">
        <v>275</v>
      </c>
      <c r="AZ76" s="10">
        <v>117.6</v>
      </c>
      <c r="BA76" s="10">
        <v>9.7999999999999989</v>
      </c>
      <c r="BB76" s="10">
        <v>117.6</v>
      </c>
      <c r="BC76" s="12">
        <v>0</v>
      </c>
      <c r="BD76" s="10">
        <v>0</v>
      </c>
      <c r="BE76" s="10">
        <v>0</v>
      </c>
      <c r="BF76" s="10">
        <v>0</v>
      </c>
      <c r="BG76" s="11">
        <v>0</v>
      </c>
      <c r="BH76" s="10">
        <v>0</v>
      </c>
      <c r="BI76" s="10">
        <v>216</v>
      </c>
      <c r="BJ76" s="10">
        <v>6</v>
      </c>
      <c r="BK76" s="10">
        <v>216</v>
      </c>
      <c r="BL76" s="14">
        <f t="shared" si="5"/>
        <v>4219.9416666666666</v>
      </c>
      <c r="BM76" s="14">
        <f t="shared" si="6"/>
        <v>491.18888888888893</v>
      </c>
      <c r="BN76" s="14">
        <f t="shared" si="4"/>
        <v>4336.9416666666675</v>
      </c>
      <c r="BO76" s="11">
        <v>87.013999999999996</v>
      </c>
      <c r="BP76" s="15">
        <f t="shared" si="7"/>
        <v>367194.00418333331</v>
      </c>
    </row>
    <row r="77" spans="1:68" s="17" customFormat="1" ht="15.75">
      <c r="A77" s="7">
        <v>74</v>
      </c>
      <c r="B77" s="7" t="s">
        <v>212</v>
      </c>
      <c r="C77" s="8" t="s">
        <v>213</v>
      </c>
      <c r="D77" s="9" t="s">
        <v>35</v>
      </c>
      <c r="E77" s="1" t="s">
        <v>36</v>
      </c>
      <c r="F77" s="7" t="s">
        <v>37</v>
      </c>
      <c r="G77" s="10">
        <v>72509.7</v>
      </c>
      <c r="H77" s="10">
        <v>6042.4749999999995</v>
      </c>
      <c r="I77" s="10">
        <v>72509.7</v>
      </c>
      <c r="J77" s="10">
        <v>11086</v>
      </c>
      <c r="K77" s="10">
        <v>22.848432055749129</v>
      </c>
      <c r="L77" s="10">
        <v>7026</v>
      </c>
      <c r="M77" s="11">
        <v>3636</v>
      </c>
      <c r="N77" s="10">
        <v>303</v>
      </c>
      <c r="O77" s="10">
        <v>3636</v>
      </c>
      <c r="P77" s="11">
        <v>600</v>
      </c>
      <c r="Q77" s="11">
        <v>55</v>
      </c>
      <c r="R77" s="11">
        <v>600</v>
      </c>
      <c r="S77" s="10">
        <v>15642</v>
      </c>
      <c r="T77" s="10">
        <v>1303.5</v>
      </c>
      <c r="U77" s="10">
        <v>15642</v>
      </c>
      <c r="V77" s="10">
        <v>11192</v>
      </c>
      <c r="W77" s="10">
        <v>932.66666666666663</v>
      </c>
      <c r="X77" s="10">
        <v>11192</v>
      </c>
      <c r="Y77" s="10">
        <v>25944.314463991421</v>
      </c>
      <c r="Z77" s="10">
        <v>152</v>
      </c>
      <c r="AA77" s="10">
        <v>25944.314463991421</v>
      </c>
      <c r="AB77" s="12">
        <v>2000</v>
      </c>
      <c r="AC77" s="12">
        <v>166.66666666666666</v>
      </c>
      <c r="AD77" s="12">
        <v>2000</v>
      </c>
      <c r="AE77" s="10">
        <v>1729.133543554007</v>
      </c>
      <c r="AF77" s="10">
        <v>144.09446196283392</v>
      </c>
      <c r="AG77" s="10">
        <v>1729.133543554007</v>
      </c>
      <c r="AH77" s="11">
        <v>1870</v>
      </c>
      <c r="AI77" s="10">
        <v>155.83333333333334</v>
      </c>
      <c r="AJ77" s="13">
        <v>1870</v>
      </c>
      <c r="AK77" s="12">
        <v>9000</v>
      </c>
      <c r="AL77" s="12">
        <v>750</v>
      </c>
      <c r="AM77" s="12">
        <v>9000</v>
      </c>
      <c r="AN77" s="10">
        <v>2780</v>
      </c>
      <c r="AO77" s="10">
        <v>231.66666666666666</v>
      </c>
      <c r="AP77" s="10">
        <v>2780</v>
      </c>
      <c r="AQ77" s="10">
        <v>700</v>
      </c>
      <c r="AR77" s="11">
        <v>39</v>
      </c>
      <c r="AS77" s="10">
        <v>700</v>
      </c>
      <c r="AT77" s="10">
        <v>4381.6364903738704</v>
      </c>
      <c r="AU77" s="11">
        <v>271</v>
      </c>
      <c r="AV77" s="10">
        <v>4381.6364903738704</v>
      </c>
      <c r="AW77" s="10">
        <v>1040.695652173913</v>
      </c>
      <c r="AX77" s="11">
        <v>271</v>
      </c>
      <c r="AY77" s="10">
        <v>584.695652173913</v>
      </c>
      <c r="AZ77" s="10">
        <v>218.6</v>
      </c>
      <c r="BA77" s="10">
        <v>18.216666666666665</v>
      </c>
      <c r="BB77" s="10">
        <v>166.11666666666665</v>
      </c>
      <c r="BC77" s="12">
        <v>3000</v>
      </c>
      <c r="BD77" s="10">
        <v>250</v>
      </c>
      <c r="BE77" s="10">
        <v>3000</v>
      </c>
      <c r="BF77" s="10">
        <v>862</v>
      </c>
      <c r="BG77" s="11">
        <v>72</v>
      </c>
      <c r="BH77" s="10">
        <v>862</v>
      </c>
      <c r="BI77" s="10">
        <v>862</v>
      </c>
      <c r="BJ77" s="10">
        <v>72</v>
      </c>
      <c r="BK77" s="10">
        <v>862</v>
      </c>
      <c r="BL77" s="14">
        <f t="shared" si="5"/>
        <v>169054.08015009318</v>
      </c>
      <c r="BM77" s="14">
        <f t="shared" si="6"/>
        <v>12042.967894018582</v>
      </c>
      <c r="BN77" s="14">
        <f t="shared" si="4"/>
        <v>164485.59681675988</v>
      </c>
      <c r="BO77" s="11">
        <v>87.209711999999996</v>
      </c>
      <c r="BP77" s="15">
        <f t="shared" si="7"/>
        <v>14743157.642314542</v>
      </c>
    </row>
    <row r="78" spans="1:68" s="17" customFormat="1" ht="15.75">
      <c r="A78" s="7">
        <v>75</v>
      </c>
      <c r="B78" s="7" t="s">
        <v>214</v>
      </c>
      <c r="C78" s="8" t="s">
        <v>215</v>
      </c>
      <c r="D78" s="9" t="s">
        <v>216</v>
      </c>
      <c r="E78" s="1" t="s">
        <v>36</v>
      </c>
      <c r="F78" s="7" t="s">
        <v>41</v>
      </c>
      <c r="G78" s="10">
        <v>12299.5</v>
      </c>
      <c r="H78" s="10">
        <v>1024.9583333333333</v>
      </c>
      <c r="I78" s="10">
        <v>12299.5</v>
      </c>
      <c r="J78" s="10">
        <v>7923</v>
      </c>
      <c r="K78" s="10">
        <v>1238</v>
      </c>
      <c r="L78" s="10">
        <v>7923</v>
      </c>
      <c r="M78" s="11">
        <v>2126</v>
      </c>
      <c r="N78" s="10">
        <v>177.16666666666666</v>
      </c>
      <c r="O78" s="10">
        <v>2126</v>
      </c>
      <c r="P78" s="11">
        <v>138</v>
      </c>
      <c r="Q78" s="11">
        <v>5</v>
      </c>
      <c r="R78" s="11">
        <v>138</v>
      </c>
      <c r="S78" s="10">
        <v>6858</v>
      </c>
      <c r="T78" s="10">
        <v>571.5</v>
      </c>
      <c r="U78" s="10">
        <v>6858</v>
      </c>
      <c r="V78" s="10">
        <v>1727</v>
      </c>
      <c r="W78" s="10">
        <v>143.91666666666666</v>
      </c>
      <c r="X78" s="10">
        <v>1727</v>
      </c>
      <c r="Y78" s="10">
        <v>2631.8018691588786</v>
      </c>
      <c r="Z78" s="10">
        <v>20</v>
      </c>
      <c r="AA78" s="10">
        <v>2631.8018691588786</v>
      </c>
      <c r="AB78" s="12">
        <v>100</v>
      </c>
      <c r="AC78" s="12">
        <v>8.3333333333333339</v>
      </c>
      <c r="AD78" s="12">
        <v>100</v>
      </c>
      <c r="AE78" s="10">
        <v>323.4527397260274</v>
      </c>
      <c r="AF78" s="10">
        <v>26.954394977168949</v>
      </c>
      <c r="AG78" s="10">
        <v>323.4527397260274</v>
      </c>
      <c r="AH78" s="11">
        <v>400</v>
      </c>
      <c r="AI78" s="10">
        <v>33.333333333333336</v>
      </c>
      <c r="AJ78" s="13">
        <v>400</v>
      </c>
      <c r="AK78" s="12">
        <v>6200</v>
      </c>
      <c r="AL78" s="12">
        <v>516.66666666666663</v>
      </c>
      <c r="AM78" s="12">
        <v>6200</v>
      </c>
      <c r="AN78" s="10">
        <v>1502</v>
      </c>
      <c r="AO78" s="10">
        <v>125.16666666666667</v>
      </c>
      <c r="AP78" s="10">
        <v>1502</v>
      </c>
      <c r="AQ78" s="10">
        <v>104.34</v>
      </c>
      <c r="AR78" s="11">
        <v>0</v>
      </c>
      <c r="AS78" s="10">
        <v>104.34</v>
      </c>
      <c r="AT78" s="10">
        <v>2810</v>
      </c>
      <c r="AU78" s="11">
        <v>285</v>
      </c>
      <c r="AV78" s="10">
        <v>2810</v>
      </c>
      <c r="AW78" s="10">
        <v>229.39024390243907</v>
      </c>
      <c r="AX78" s="11">
        <v>0</v>
      </c>
      <c r="AY78" s="10">
        <v>229.39024390243907</v>
      </c>
      <c r="AZ78" s="10">
        <v>604.79999999999995</v>
      </c>
      <c r="BA78" s="10">
        <v>50.4</v>
      </c>
      <c r="BB78" s="10">
        <v>604.79999999999995</v>
      </c>
      <c r="BC78" s="12">
        <v>0</v>
      </c>
      <c r="BD78" s="10">
        <v>0</v>
      </c>
      <c r="BE78" s="10">
        <v>0</v>
      </c>
      <c r="BF78" s="10">
        <v>220</v>
      </c>
      <c r="BG78" s="11">
        <v>22</v>
      </c>
      <c r="BH78" s="10">
        <v>220</v>
      </c>
      <c r="BI78" s="10">
        <v>220</v>
      </c>
      <c r="BJ78" s="10">
        <v>22</v>
      </c>
      <c r="BK78" s="10">
        <v>220</v>
      </c>
      <c r="BL78" s="14">
        <f t="shared" si="5"/>
        <v>46417.284852787343</v>
      </c>
      <c r="BM78" s="14">
        <f t="shared" si="6"/>
        <v>4468.3960616438344</v>
      </c>
      <c r="BN78" s="14">
        <f t="shared" si="4"/>
        <v>46417.284852787343</v>
      </c>
      <c r="BO78" s="11">
        <v>15.290000000000001</v>
      </c>
      <c r="BP78" s="15">
        <f t="shared" si="7"/>
        <v>709720.28539911855</v>
      </c>
    </row>
    <row r="79" spans="1:68" s="17" customFormat="1" ht="28.5">
      <c r="A79" s="7">
        <v>76</v>
      </c>
      <c r="B79" s="7" t="s">
        <v>217</v>
      </c>
      <c r="C79" s="8" t="s">
        <v>218</v>
      </c>
      <c r="D79" s="9" t="s">
        <v>62</v>
      </c>
      <c r="E79" s="1" t="s">
        <v>36</v>
      </c>
      <c r="F79" s="7" t="s">
        <v>47</v>
      </c>
      <c r="G79" s="10">
        <v>60000</v>
      </c>
      <c r="H79" s="10">
        <v>5000</v>
      </c>
      <c r="I79" s="10">
        <v>60000</v>
      </c>
      <c r="J79" s="10">
        <v>17775</v>
      </c>
      <c r="K79" s="10">
        <v>63.763066202090592</v>
      </c>
      <c r="L79" s="10">
        <v>17775</v>
      </c>
      <c r="M79" s="11">
        <v>711</v>
      </c>
      <c r="N79" s="10">
        <v>59.25</v>
      </c>
      <c r="O79" s="10">
        <v>711</v>
      </c>
      <c r="P79" s="11">
        <v>0</v>
      </c>
      <c r="Q79" s="11">
        <v>0</v>
      </c>
      <c r="R79" s="11">
        <v>0</v>
      </c>
      <c r="S79" s="10">
        <v>18420</v>
      </c>
      <c r="T79" s="10">
        <v>1535</v>
      </c>
      <c r="U79" s="10">
        <v>18420</v>
      </c>
      <c r="V79" s="10">
        <v>4986</v>
      </c>
      <c r="W79" s="10">
        <v>415.5</v>
      </c>
      <c r="X79" s="10">
        <v>4986</v>
      </c>
      <c r="Y79" s="10">
        <v>0</v>
      </c>
      <c r="Z79" s="10">
        <v>50</v>
      </c>
      <c r="AA79" s="10">
        <v>0</v>
      </c>
      <c r="AB79" s="12">
        <v>500</v>
      </c>
      <c r="AC79" s="12">
        <v>41.666666666666664</v>
      </c>
      <c r="AD79" s="12">
        <v>500</v>
      </c>
      <c r="AE79" s="10">
        <v>506</v>
      </c>
      <c r="AF79" s="10">
        <v>42.166666666666664</v>
      </c>
      <c r="AG79" s="10">
        <v>506</v>
      </c>
      <c r="AH79" s="11">
        <v>0</v>
      </c>
      <c r="AI79" s="10">
        <v>0</v>
      </c>
      <c r="AJ79" s="13">
        <v>120</v>
      </c>
      <c r="AK79" s="12">
        <v>3000</v>
      </c>
      <c r="AL79" s="12">
        <v>250</v>
      </c>
      <c r="AM79" s="12">
        <v>3000</v>
      </c>
      <c r="AN79" s="10">
        <v>0</v>
      </c>
      <c r="AO79" s="10">
        <v>0</v>
      </c>
      <c r="AP79" s="10">
        <v>0</v>
      </c>
      <c r="AQ79" s="10">
        <v>555</v>
      </c>
      <c r="AR79" s="11">
        <v>0</v>
      </c>
      <c r="AS79" s="10">
        <v>555</v>
      </c>
      <c r="AT79" s="10">
        <v>1453</v>
      </c>
      <c r="AU79" s="11">
        <v>80</v>
      </c>
      <c r="AV79" s="10">
        <v>1453</v>
      </c>
      <c r="AW79" s="10">
        <v>550</v>
      </c>
      <c r="AX79" s="11">
        <v>10</v>
      </c>
      <c r="AY79" s="10">
        <v>550</v>
      </c>
      <c r="AZ79" s="10">
        <v>1005.6585365853658</v>
      </c>
      <c r="BA79" s="10">
        <v>83.804878048780481</v>
      </c>
      <c r="BB79" s="10">
        <v>1005.6585365853658</v>
      </c>
      <c r="BC79" s="12">
        <v>2500</v>
      </c>
      <c r="BD79" s="10">
        <v>208.33333333333334</v>
      </c>
      <c r="BE79" s="10">
        <v>2500</v>
      </c>
      <c r="BF79" s="10">
        <v>666</v>
      </c>
      <c r="BG79" s="11">
        <v>35</v>
      </c>
      <c r="BH79" s="10">
        <v>346</v>
      </c>
      <c r="BI79" s="10">
        <v>666</v>
      </c>
      <c r="BJ79" s="10">
        <v>35</v>
      </c>
      <c r="BK79" s="10">
        <v>666</v>
      </c>
      <c r="BL79" s="14">
        <f t="shared" si="5"/>
        <v>113293.65853658537</v>
      </c>
      <c r="BM79" s="14">
        <f t="shared" si="6"/>
        <v>8540.4846109175378</v>
      </c>
      <c r="BN79" s="14">
        <f t="shared" si="4"/>
        <v>113093.65853658537</v>
      </c>
      <c r="BO79" s="11">
        <v>9.4520000000000017</v>
      </c>
      <c r="BP79" s="15">
        <f t="shared" si="7"/>
        <v>1070851.660487805</v>
      </c>
    </row>
    <row r="80" spans="1:68" s="17" customFormat="1" ht="15.75">
      <c r="A80" s="7">
        <v>77</v>
      </c>
      <c r="B80" s="7" t="s">
        <v>219</v>
      </c>
      <c r="C80" s="8" t="s">
        <v>220</v>
      </c>
      <c r="D80" s="7" t="s">
        <v>221</v>
      </c>
      <c r="E80" s="1" t="s">
        <v>36</v>
      </c>
      <c r="F80" s="7" t="s">
        <v>47</v>
      </c>
      <c r="G80" s="10">
        <v>2580.9</v>
      </c>
      <c r="H80" s="10">
        <v>215.07500000000002</v>
      </c>
      <c r="I80" s="10">
        <v>2580.9</v>
      </c>
      <c r="J80" s="10">
        <v>5000</v>
      </c>
      <c r="K80" s="10">
        <v>48.300000000000004</v>
      </c>
      <c r="L80" s="10">
        <v>5000</v>
      </c>
      <c r="M80" s="11">
        <v>363</v>
      </c>
      <c r="N80" s="10">
        <v>30.25</v>
      </c>
      <c r="O80" s="10">
        <v>363</v>
      </c>
      <c r="P80" s="11">
        <v>407</v>
      </c>
      <c r="Q80" s="11">
        <v>10</v>
      </c>
      <c r="R80" s="11">
        <v>407</v>
      </c>
      <c r="S80" s="10">
        <v>6229</v>
      </c>
      <c r="T80" s="10">
        <v>519.08333333333337</v>
      </c>
      <c r="U80" s="10">
        <v>6229</v>
      </c>
      <c r="V80" s="10">
        <v>10000</v>
      </c>
      <c r="W80" s="10">
        <v>833.33333333333337</v>
      </c>
      <c r="X80" s="10">
        <v>10000</v>
      </c>
      <c r="Y80" s="10">
        <v>0</v>
      </c>
      <c r="Z80" s="10">
        <v>30</v>
      </c>
      <c r="AA80" s="10">
        <v>0</v>
      </c>
      <c r="AB80" s="12">
        <v>500</v>
      </c>
      <c r="AC80" s="12">
        <v>41.666666666666664</v>
      </c>
      <c r="AD80" s="12">
        <v>500</v>
      </c>
      <c r="AE80" s="10">
        <v>74.049038461538458</v>
      </c>
      <c r="AF80" s="10">
        <v>6.1707532051282046</v>
      </c>
      <c r="AG80" s="10">
        <v>74.049038461538458</v>
      </c>
      <c r="AH80" s="11">
        <v>200</v>
      </c>
      <c r="AI80" s="10">
        <v>16.666666666666668</v>
      </c>
      <c r="AJ80" s="13">
        <v>200</v>
      </c>
      <c r="AK80" s="12">
        <v>1000</v>
      </c>
      <c r="AL80" s="12">
        <v>83.333333333333329</v>
      </c>
      <c r="AM80" s="12">
        <v>1000</v>
      </c>
      <c r="AN80" s="10">
        <v>0</v>
      </c>
      <c r="AO80" s="10">
        <v>0</v>
      </c>
      <c r="AP80" s="10">
        <v>0</v>
      </c>
      <c r="AQ80" s="10">
        <v>111</v>
      </c>
      <c r="AR80" s="11">
        <v>0</v>
      </c>
      <c r="AS80" s="10">
        <v>111</v>
      </c>
      <c r="AT80" s="10">
        <v>3220</v>
      </c>
      <c r="AU80" s="11">
        <v>250</v>
      </c>
      <c r="AV80" s="10">
        <v>3220</v>
      </c>
      <c r="AW80" s="10">
        <v>1375</v>
      </c>
      <c r="AX80" s="11">
        <v>0</v>
      </c>
      <c r="AY80" s="10">
        <v>1375</v>
      </c>
      <c r="AZ80" s="10">
        <v>1344</v>
      </c>
      <c r="BA80" s="10">
        <v>112</v>
      </c>
      <c r="BB80" s="10">
        <v>1344</v>
      </c>
      <c r="BC80" s="12">
        <v>100</v>
      </c>
      <c r="BD80" s="10">
        <v>8.3333333333333339</v>
      </c>
      <c r="BE80" s="10">
        <v>100</v>
      </c>
      <c r="BF80" s="10">
        <v>152</v>
      </c>
      <c r="BG80" s="11">
        <v>14</v>
      </c>
      <c r="BH80" s="10">
        <v>152</v>
      </c>
      <c r="BI80" s="10">
        <v>152</v>
      </c>
      <c r="BJ80" s="10">
        <v>14</v>
      </c>
      <c r="BK80" s="10">
        <v>152</v>
      </c>
      <c r="BL80" s="14">
        <f t="shared" si="5"/>
        <v>32807.949038461542</v>
      </c>
      <c r="BM80" s="14">
        <f t="shared" si="6"/>
        <v>2370.2124198717952</v>
      </c>
      <c r="BN80" s="14">
        <f t="shared" si="4"/>
        <v>32807.949038461535</v>
      </c>
      <c r="BO80" s="11">
        <v>161.90719999999999</v>
      </c>
      <c r="BP80" s="15">
        <f t="shared" si="7"/>
        <v>5311843.1665599998</v>
      </c>
    </row>
    <row r="81" spans="1:68" s="17" customFormat="1" ht="28.5">
      <c r="A81" s="7">
        <v>78</v>
      </c>
      <c r="B81" s="7" t="s">
        <v>222</v>
      </c>
      <c r="C81" s="8" t="s">
        <v>223</v>
      </c>
      <c r="D81" s="18" t="s">
        <v>62</v>
      </c>
      <c r="E81" s="1" t="s">
        <v>36</v>
      </c>
      <c r="F81" s="7" t="s">
        <v>47</v>
      </c>
      <c r="G81" s="10">
        <v>23572.3</v>
      </c>
      <c r="H81" s="10">
        <v>1964.3583333333333</v>
      </c>
      <c r="I81" s="10">
        <v>21309.466666666667</v>
      </c>
      <c r="J81" s="10">
        <v>6837</v>
      </c>
      <c r="K81" s="10">
        <v>131.77700348432055</v>
      </c>
      <c r="L81" s="10">
        <v>6837</v>
      </c>
      <c r="M81" s="11">
        <v>1764</v>
      </c>
      <c r="N81" s="10">
        <v>147</v>
      </c>
      <c r="O81" s="10">
        <v>1764</v>
      </c>
      <c r="P81" s="11">
        <v>150</v>
      </c>
      <c r="Q81" s="11">
        <v>20</v>
      </c>
      <c r="R81" s="11">
        <v>150</v>
      </c>
      <c r="S81" s="10">
        <v>24532.666666666668</v>
      </c>
      <c r="T81" s="10">
        <v>2044.3888888888889</v>
      </c>
      <c r="U81" s="10">
        <v>24532.666666666668</v>
      </c>
      <c r="V81" s="10">
        <v>5161</v>
      </c>
      <c r="W81" s="10">
        <v>430.08333333333331</v>
      </c>
      <c r="X81" s="10">
        <v>5161</v>
      </c>
      <c r="Y81" s="10">
        <v>1117.8</v>
      </c>
      <c r="Z81" s="10">
        <v>40</v>
      </c>
      <c r="AA81" s="10">
        <v>1117.8</v>
      </c>
      <c r="AB81" s="12">
        <v>1000</v>
      </c>
      <c r="AC81" s="12">
        <v>83.333333333333329</v>
      </c>
      <c r="AD81" s="12">
        <v>733</v>
      </c>
      <c r="AE81" s="10">
        <v>162.80000000000001</v>
      </c>
      <c r="AF81" s="10">
        <v>13.566666666666668</v>
      </c>
      <c r="AG81" s="10">
        <v>162.80000000000001</v>
      </c>
      <c r="AH81" s="11">
        <v>600</v>
      </c>
      <c r="AI81" s="10">
        <v>50</v>
      </c>
      <c r="AJ81" s="13">
        <v>600</v>
      </c>
      <c r="AK81" s="12">
        <v>5000</v>
      </c>
      <c r="AL81" s="12">
        <v>416.66666666666669</v>
      </c>
      <c r="AM81" s="12">
        <v>5000</v>
      </c>
      <c r="AN81" s="10">
        <v>650</v>
      </c>
      <c r="AO81" s="10">
        <v>54.166666666666664</v>
      </c>
      <c r="AP81" s="10">
        <v>650</v>
      </c>
      <c r="AQ81" s="10">
        <v>796.55307692307701</v>
      </c>
      <c r="AR81" s="11">
        <v>0</v>
      </c>
      <c r="AS81" s="10">
        <v>796.55307692307701</v>
      </c>
      <c r="AT81" s="10">
        <v>7197.1668644067804</v>
      </c>
      <c r="AU81" s="11">
        <v>556</v>
      </c>
      <c r="AV81" s="10">
        <v>7197.1668644067804</v>
      </c>
      <c r="AW81" s="10">
        <v>1511.7450980392159</v>
      </c>
      <c r="AX81" s="11">
        <v>35</v>
      </c>
      <c r="AY81" s="10">
        <v>1511.7450980392159</v>
      </c>
      <c r="AZ81" s="10">
        <v>2058.5806451612902</v>
      </c>
      <c r="BA81" s="10">
        <v>171.54838709677418</v>
      </c>
      <c r="BB81" s="10">
        <v>2058.5806451612902</v>
      </c>
      <c r="BC81" s="12">
        <v>300</v>
      </c>
      <c r="BD81" s="10">
        <v>25</v>
      </c>
      <c r="BE81" s="10">
        <v>131</v>
      </c>
      <c r="BF81" s="10">
        <v>2820</v>
      </c>
      <c r="BG81" s="11">
        <v>220</v>
      </c>
      <c r="BH81" s="10">
        <v>1110</v>
      </c>
      <c r="BI81" s="10">
        <v>2820</v>
      </c>
      <c r="BJ81" s="10">
        <v>220</v>
      </c>
      <c r="BK81" s="10">
        <v>2820</v>
      </c>
      <c r="BL81" s="14">
        <f t="shared" si="5"/>
        <v>88051.612351197022</v>
      </c>
      <c r="BM81" s="14">
        <f t="shared" si="6"/>
        <v>9222.8892794699841</v>
      </c>
      <c r="BN81" s="14">
        <f t="shared" si="4"/>
        <v>83642.779017863708</v>
      </c>
      <c r="BO81" s="11">
        <v>8.34</v>
      </c>
      <c r="BP81" s="15">
        <f t="shared" si="7"/>
        <v>734350.44700898312</v>
      </c>
    </row>
    <row r="82" spans="1:68" s="17" customFormat="1" ht="15.75">
      <c r="A82" s="7">
        <v>79</v>
      </c>
      <c r="B82" s="7" t="s">
        <v>224</v>
      </c>
      <c r="C82" s="8" t="s">
        <v>225</v>
      </c>
      <c r="D82" s="18" t="s">
        <v>62</v>
      </c>
      <c r="E82" s="1" t="s">
        <v>36</v>
      </c>
      <c r="F82" s="7" t="s">
        <v>41</v>
      </c>
      <c r="G82" s="10">
        <v>8742.2999999999993</v>
      </c>
      <c r="H82" s="10">
        <v>728.52499999999998</v>
      </c>
      <c r="I82" s="10">
        <v>8742.2999999999993</v>
      </c>
      <c r="J82" s="10">
        <v>5859</v>
      </c>
      <c r="K82" s="10">
        <v>230</v>
      </c>
      <c r="L82" s="10">
        <v>5859</v>
      </c>
      <c r="M82" s="11">
        <v>2373</v>
      </c>
      <c r="N82" s="10">
        <v>197.75</v>
      </c>
      <c r="O82" s="10">
        <v>2373</v>
      </c>
      <c r="P82" s="11">
        <v>0</v>
      </c>
      <c r="Q82" s="11">
        <v>20</v>
      </c>
      <c r="R82" s="11">
        <v>0</v>
      </c>
      <c r="S82" s="10">
        <v>23095.333333333332</v>
      </c>
      <c r="T82" s="10">
        <v>1924.6111111111111</v>
      </c>
      <c r="U82" s="10">
        <v>23095.333333333332</v>
      </c>
      <c r="V82" s="10">
        <v>4293</v>
      </c>
      <c r="W82" s="10">
        <v>357.75</v>
      </c>
      <c r="X82" s="10">
        <v>4293</v>
      </c>
      <c r="Y82" s="10">
        <v>1242</v>
      </c>
      <c r="Z82" s="10">
        <v>0</v>
      </c>
      <c r="AA82" s="10">
        <v>1242</v>
      </c>
      <c r="AB82" s="12">
        <v>500</v>
      </c>
      <c r="AC82" s="12">
        <v>41.666666666666664</v>
      </c>
      <c r="AD82" s="12">
        <v>500</v>
      </c>
      <c r="AE82" s="10">
        <v>375</v>
      </c>
      <c r="AF82" s="10">
        <v>31.25</v>
      </c>
      <c r="AG82" s="10">
        <v>375</v>
      </c>
      <c r="AH82" s="11">
        <v>0</v>
      </c>
      <c r="AI82" s="10">
        <v>0</v>
      </c>
      <c r="AJ82" s="13">
        <v>120</v>
      </c>
      <c r="AK82" s="12">
        <v>1763</v>
      </c>
      <c r="AL82" s="12">
        <v>146.91666666666666</v>
      </c>
      <c r="AM82" s="12">
        <v>1763</v>
      </c>
      <c r="AN82" s="10">
        <v>0</v>
      </c>
      <c r="AO82" s="10">
        <v>0</v>
      </c>
      <c r="AP82" s="10">
        <v>0</v>
      </c>
      <c r="AQ82" s="10">
        <v>222</v>
      </c>
      <c r="AR82" s="11">
        <v>0</v>
      </c>
      <c r="AS82" s="10">
        <v>222</v>
      </c>
      <c r="AT82" s="10">
        <v>3821</v>
      </c>
      <c r="AU82" s="11">
        <v>250</v>
      </c>
      <c r="AV82" s="10">
        <v>3821</v>
      </c>
      <c r="AW82" s="10">
        <v>264</v>
      </c>
      <c r="AX82" s="11">
        <v>0</v>
      </c>
      <c r="AY82" s="10">
        <v>264</v>
      </c>
      <c r="AZ82" s="10">
        <v>1200</v>
      </c>
      <c r="BA82" s="10">
        <v>100</v>
      </c>
      <c r="BB82" s="10">
        <v>1200</v>
      </c>
      <c r="BC82" s="12">
        <v>0</v>
      </c>
      <c r="BD82" s="10">
        <v>0</v>
      </c>
      <c r="BE82" s="10">
        <v>0</v>
      </c>
      <c r="BF82" s="10">
        <v>0</v>
      </c>
      <c r="BG82" s="11">
        <v>0</v>
      </c>
      <c r="BH82" s="10">
        <v>0</v>
      </c>
      <c r="BI82" s="10">
        <v>0</v>
      </c>
      <c r="BJ82" s="10">
        <v>0</v>
      </c>
      <c r="BK82" s="10">
        <v>0</v>
      </c>
      <c r="BL82" s="14">
        <f t="shared" si="5"/>
        <v>53749.633333333331</v>
      </c>
      <c r="BM82" s="14">
        <f t="shared" si="6"/>
        <v>4028.469444444444</v>
      </c>
      <c r="BN82" s="14">
        <f t="shared" si="4"/>
        <v>53869.633333333331</v>
      </c>
      <c r="BO82" s="11">
        <v>44.480000000000004</v>
      </c>
      <c r="BP82" s="15">
        <f t="shared" si="7"/>
        <v>2390783.6906666667</v>
      </c>
    </row>
    <row r="83" spans="1:68" s="17" customFormat="1" ht="15.75">
      <c r="A83" s="7">
        <v>80</v>
      </c>
      <c r="B83" s="7" t="s">
        <v>226</v>
      </c>
      <c r="C83" s="8" t="s">
        <v>227</v>
      </c>
      <c r="D83" s="18" t="s">
        <v>62</v>
      </c>
      <c r="E83" s="1" t="s">
        <v>36</v>
      </c>
      <c r="F83" s="7" t="s">
        <v>37</v>
      </c>
      <c r="G83" s="10">
        <v>50000</v>
      </c>
      <c r="H83" s="10">
        <v>4166.666666666667</v>
      </c>
      <c r="I83" s="10">
        <v>50000</v>
      </c>
      <c r="J83" s="10">
        <v>107737</v>
      </c>
      <c r="K83" s="10">
        <v>371.95121951219511</v>
      </c>
      <c r="L83" s="10">
        <v>107737</v>
      </c>
      <c r="M83" s="11">
        <v>6144</v>
      </c>
      <c r="N83" s="10">
        <v>512</v>
      </c>
      <c r="O83" s="10">
        <v>6144</v>
      </c>
      <c r="P83" s="11">
        <v>500</v>
      </c>
      <c r="Q83" s="11">
        <v>70</v>
      </c>
      <c r="R83" s="11">
        <v>500</v>
      </c>
      <c r="S83" s="10">
        <v>91735.333333333328</v>
      </c>
      <c r="T83" s="10">
        <v>7644.6111111111104</v>
      </c>
      <c r="U83" s="10">
        <v>91735.333333333328</v>
      </c>
      <c r="V83" s="10">
        <v>60843</v>
      </c>
      <c r="W83" s="10">
        <v>5070.25</v>
      </c>
      <c r="X83" s="10">
        <v>60843</v>
      </c>
      <c r="Y83" s="10">
        <v>63074.97</v>
      </c>
      <c r="Z83" s="10">
        <v>1500</v>
      </c>
      <c r="AA83" s="10">
        <v>63074.97</v>
      </c>
      <c r="AB83" s="12">
        <v>15000</v>
      </c>
      <c r="AC83" s="12">
        <v>1250</v>
      </c>
      <c r="AD83" s="12">
        <v>15000</v>
      </c>
      <c r="AE83" s="10">
        <v>11178.187788649708</v>
      </c>
      <c r="AF83" s="10">
        <v>931.51564905414227</v>
      </c>
      <c r="AG83" s="10">
        <v>11178.187788649708</v>
      </c>
      <c r="AH83" s="11">
        <v>1200</v>
      </c>
      <c r="AI83" s="10">
        <v>100</v>
      </c>
      <c r="AJ83" s="13">
        <v>1200</v>
      </c>
      <c r="AK83" s="12">
        <v>40000</v>
      </c>
      <c r="AL83" s="12">
        <v>3333.3333333333335</v>
      </c>
      <c r="AM83" s="12">
        <v>40000</v>
      </c>
      <c r="AN83" s="10">
        <v>4903</v>
      </c>
      <c r="AO83" s="10">
        <v>408.58333333333331</v>
      </c>
      <c r="AP83" s="10">
        <v>4903</v>
      </c>
      <c r="AQ83" s="10">
        <v>3875.0661897779642</v>
      </c>
      <c r="AR83" s="11">
        <v>213</v>
      </c>
      <c r="AS83" s="10">
        <v>3875.0661897779642</v>
      </c>
      <c r="AT83" s="10">
        <v>53737.509478672997</v>
      </c>
      <c r="AU83" s="11">
        <v>3950</v>
      </c>
      <c r="AV83" s="10">
        <v>53737.509478672997</v>
      </c>
      <c r="AW83" s="10">
        <v>19800.884313725492</v>
      </c>
      <c r="AX83" s="11">
        <v>1159</v>
      </c>
      <c r="AY83" s="10">
        <v>18964.884313725492</v>
      </c>
      <c r="AZ83" s="10">
        <v>2421.6</v>
      </c>
      <c r="BA83" s="10">
        <v>201.79999999999998</v>
      </c>
      <c r="BB83" s="10">
        <v>2421.6</v>
      </c>
      <c r="BC83" s="12">
        <v>7000</v>
      </c>
      <c r="BD83" s="10">
        <v>583.33333333333337</v>
      </c>
      <c r="BE83" s="10">
        <v>7000</v>
      </c>
      <c r="BF83" s="10">
        <v>4200</v>
      </c>
      <c r="BG83" s="11">
        <v>320</v>
      </c>
      <c r="BH83" s="10">
        <v>4200</v>
      </c>
      <c r="BI83" s="10">
        <v>4200</v>
      </c>
      <c r="BJ83" s="10">
        <v>320</v>
      </c>
      <c r="BK83" s="10">
        <v>4200</v>
      </c>
      <c r="BL83" s="14">
        <f t="shared" si="5"/>
        <v>547550.55110415956</v>
      </c>
      <c r="BM83" s="14">
        <f t="shared" si="6"/>
        <v>35986.044646344111</v>
      </c>
      <c r="BN83" s="14">
        <f t="shared" si="4"/>
        <v>546714.55110415944</v>
      </c>
      <c r="BO83" s="11">
        <v>12.927000000000001</v>
      </c>
      <c r="BP83" s="15">
        <f t="shared" si="7"/>
        <v>7078185.9741234714</v>
      </c>
    </row>
    <row r="84" spans="1:68" s="17" customFormat="1" ht="15.75">
      <c r="A84" s="7">
        <v>81</v>
      </c>
      <c r="B84" s="7" t="s">
        <v>228</v>
      </c>
      <c r="C84" s="8" t="s">
        <v>229</v>
      </c>
      <c r="D84" s="18" t="s">
        <v>62</v>
      </c>
      <c r="E84" s="1" t="s">
        <v>36</v>
      </c>
      <c r="F84" s="7" t="s">
        <v>47</v>
      </c>
      <c r="G84" s="10">
        <v>300000</v>
      </c>
      <c r="H84" s="10">
        <v>25000</v>
      </c>
      <c r="I84" s="10">
        <v>300000</v>
      </c>
      <c r="J84" s="10">
        <v>84782</v>
      </c>
      <c r="K84" s="10">
        <v>2767.8484320557491</v>
      </c>
      <c r="L84" s="10">
        <v>72357</v>
      </c>
      <c r="M84" s="11">
        <v>77278</v>
      </c>
      <c r="N84" s="10">
        <v>6439.833333333333</v>
      </c>
      <c r="O84" s="10">
        <v>77278</v>
      </c>
      <c r="P84" s="11">
        <v>26160</v>
      </c>
      <c r="Q84" s="11">
        <v>1560</v>
      </c>
      <c r="R84" s="11">
        <v>26160</v>
      </c>
      <c r="S84" s="10">
        <v>299400.66666666669</v>
      </c>
      <c r="T84" s="10">
        <v>24950.055555555558</v>
      </c>
      <c r="U84" s="10">
        <v>299400.66666666669</v>
      </c>
      <c r="V84" s="10">
        <v>228394</v>
      </c>
      <c r="W84" s="10">
        <v>19032.833333333332</v>
      </c>
      <c r="X84" s="10">
        <v>228394</v>
      </c>
      <c r="Y84" s="10">
        <v>98205.259485164832</v>
      </c>
      <c r="Z84" s="10">
        <v>2395</v>
      </c>
      <c r="AA84" s="10">
        <v>98205.259485164832</v>
      </c>
      <c r="AB84" s="12">
        <v>100000</v>
      </c>
      <c r="AC84" s="12">
        <v>8333.3333333333339</v>
      </c>
      <c r="AD84" s="12">
        <v>100000</v>
      </c>
      <c r="AE84" s="10">
        <v>108132.9328817716</v>
      </c>
      <c r="AF84" s="10">
        <v>9011.0777401476334</v>
      </c>
      <c r="AG84" s="10">
        <v>108132.9328817716</v>
      </c>
      <c r="AH84" s="11">
        <v>10848</v>
      </c>
      <c r="AI84" s="10">
        <v>904</v>
      </c>
      <c r="AJ84" s="13">
        <v>10848</v>
      </c>
      <c r="AK84" s="12">
        <v>100000</v>
      </c>
      <c r="AL84" s="12">
        <v>8333.3333333333339</v>
      </c>
      <c r="AM84" s="12">
        <v>100000</v>
      </c>
      <c r="AN84" s="10">
        <v>75600</v>
      </c>
      <c r="AO84" s="10">
        <v>6300</v>
      </c>
      <c r="AP84" s="10">
        <v>75600</v>
      </c>
      <c r="AQ84" s="10">
        <v>78781.34200633892</v>
      </c>
      <c r="AR84" s="11">
        <v>10092</v>
      </c>
      <c r="AS84" s="10">
        <v>78781.34200633892</v>
      </c>
      <c r="AT84" s="10">
        <v>52160</v>
      </c>
      <c r="AU84" s="11">
        <v>4930</v>
      </c>
      <c r="AV84" s="10">
        <v>52160</v>
      </c>
      <c r="AW84" s="10">
        <v>26534.825490196075</v>
      </c>
      <c r="AX84" s="11">
        <v>2001</v>
      </c>
      <c r="AY84" s="10">
        <v>26534.825490196075</v>
      </c>
      <c r="AZ84" s="10">
        <v>63470.878612716762</v>
      </c>
      <c r="BA84" s="10">
        <v>5289.2398843930632</v>
      </c>
      <c r="BB84" s="10">
        <v>63470.878612716762</v>
      </c>
      <c r="BC84" s="12">
        <v>125000</v>
      </c>
      <c r="BD84" s="10">
        <v>10416.666666666666</v>
      </c>
      <c r="BE84" s="10">
        <v>125000</v>
      </c>
      <c r="BF84" s="10">
        <v>22680</v>
      </c>
      <c r="BG84" s="11">
        <v>1600</v>
      </c>
      <c r="BH84" s="10">
        <v>22680</v>
      </c>
      <c r="BI84" s="10">
        <v>15000</v>
      </c>
      <c r="BJ84" s="10">
        <v>1600</v>
      </c>
      <c r="BK84" s="10">
        <v>15000</v>
      </c>
      <c r="BL84" s="14">
        <f t="shared" si="5"/>
        <v>1892427.9051428549</v>
      </c>
      <c r="BM84" s="14">
        <f t="shared" si="6"/>
        <v>164356.22161215197</v>
      </c>
      <c r="BN84" s="14">
        <f t="shared" si="4"/>
        <v>1880002.9051428549</v>
      </c>
      <c r="BO84" s="11">
        <v>4.1421999999999999</v>
      </c>
      <c r="BP84" s="15">
        <f t="shared" si="7"/>
        <v>7838814.8686827337</v>
      </c>
    </row>
    <row r="85" spans="1:68" s="17" customFormat="1" ht="15.75">
      <c r="A85" s="7">
        <v>82</v>
      </c>
      <c r="B85" s="7" t="s">
        <v>230</v>
      </c>
      <c r="C85" s="8" t="s">
        <v>231</v>
      </c>
      <c r="D85" s="18" t="s">
        <v>62</v>
      </c>
      <c r="E85" s="1" t="s">
        <v>36</v>
      </c>
      <c r="F85" s="7" t="s">
        <v>37</v>
      </c>
      <c r="G85" s="10">
        <v>1077689</v>
      </c>
      <c r="H85" s="10">
        <v>89807.416666666672</v>
      </c>
      <c r="I85" s="10">
        <v>1077689</v>
      </c>
      <c r="J85" s="10">
        <v>500000</v>
      </c>
      <c r="K85" s="10">
        <v>28937.592334494773</v>
      </c>
      <c r="L85" s="10">
        <v>500000</v>
      </c>
      <c r="M85" s="11">
        <v>555218</v>
      </c>
      <c r="N85" s="10">
        <v>46268.166666666664</v>
      </c>
      <c r="O85" s="10">
        <v>555218</v>
      </c>
      <c r="P85" s="11">
        <v>120000</v>
      </c>
      <c r="Q85" s="11">
        <v>8256</v>
      </c>
      <c r="R85" s="11">
        <v>120000</v>
      </c>
      <c r="S85" s="10">
        <v>1203254.6666666667</v>
      </c>
      <c r="T85" s="10">
        <v>100271.22222222223</v>
      </c>
      <c r="U85" s="10">
        <v>1203254.6666666667</v>
      </c>
      <c r="V85" s="10">
        <v>628655</v>
      </c>
      <c r="W85" s="10">
        <v>52387.916666666664</v>
      </c>
      <c r="X85" s="10">
        <v>628655</v>
      </c>
      <c r="Y85" s="10">
        <v>665942.3793654961</v>
      </c>
      <c r="Z85" s="10">
        <v>22000</v>
      </c>
      <c r="AA85" s="10">
        <v>665942.3793654961</v>
      </c>
      <c r="AB85" s="12">
        <v>500000</v>
      </c>
      <c r="AC85" s="12">
        <v>41666.666666666664</v>
      </c>
      <c r="AD85" s="12">
        <v>499197</v>
      </c>
      <c r="AE85" s="10">
        <v>532685.66536781471</v>
      </c>
      <c r="AF85" s="10">
        <v>44390.472113984557</v>
      </c>
      <c r="AG85" s="10">
        <v>532685.66536781471</v>
      </c>
      <c r="AH85" s="11">
        <v>75675</v>
      </c>
      <c r="AI85" s="10">
        <v>6306.25</v>
      </c>
      <c r="AJ85" s="13">
        <v>75675</v>
      </c>
      <c r="AK85" s="12">
        <v>1057419</v>
      </c>
      <c r="AL85" s="12">
        <v>88118.25</v>
      </c>
      <c r="AM85" s="12">
        <v>1057419</v>
      </c>
      <c r="AN85" s="10">
        <v>358665</v>
      </c>
      <c r="AO85" s="10">
        <v>29888.75</v>
      </c>
      <c r="AP85" s="10">
        <v>358665</v>
      </c>
      <c r="AQ85" s="10">
        <v>385333.11581501388</v>
      </c>
      <c r="AR85" s="11">
        <v>28241</v>
      </c>
      <c r="AS85" s="10">
        <v>385333.11581501388</v>
      </c>
      <c r="AT85" s="10">
        <v>523997.67152613198</v>
      </c>
      <c r="AU85" s="11">
        <v>42580</v>
      </c>
      <c r="AV85" s="10">
        <v>523997.67152613198</v>
      </c>
      <c r="AW85" s="10">
        <v>212646.71595092025</v>
      </c>
      <c r="AX85" s="11">
        <v>17414</v>
      </c>
      <c r="AY85" s="10">
        <v>174836.71595092025</v>
      </c>
      <c r="AZ85" s="10">
        <v>246150.83529411763</v>
      </c>
      <c r="BA85" s="10">
        <v>20512.569607843136</v>
      </c>
      <c r="BB85" s="10">
        <v>246150.83529411763</v>
      </c>
      <c r="BC85" s="12">
        <v>500000</v>
      </c>
      <c r="BD85" s="10">
        <v>41666.666666666664</v>
      </c>
      <c r="BE85" s="10">
        <v>500000</v>
      </c>
      <c r="BF85" s="10">
        <v>280200</v>
      </c>
      <c r="BG85" s="11">
        <v>22800</v>
      </c>
      <c r="BH85" s="10">
        <v>280200</v>
      </c>
      <c r="BI85" s="10">
        <v>28542</v>
      </c>
      <c r="BJ85" s="10">
        <v>22800</v>
      </c>
      <c r="BK85" s="10">
        <v>28542</v>
      </c>
      <c r="BL85" s="14">
        <f t="shared" si="5"/>
        <v>9452074.0499861613</v>
      </c>
      <c r="BM85" s="14">
        <f t="shared" si="6"/>
        <v>760054.93961187813</v>
      </c>
      <c r="BN85" s="14">
        <f t="shared" si="4"/>
        <v>9413461.0499861613</v>
      </c>
      <c r="BO85" s="11">
        <v>5.5600000000000005</v>
      </c>
      <c r="BP85" s="15">
        <f t="shared" si="7"/>
        <v>52553531.71792306</v>
      </c>
    </row>
    <row r="86" spans="1:68" s="17" customFormat="1" ht="28.5">
      <c r="A86" s="7">
        <v>83</v>
      </c>
      <c r="B86" s="7" t="s">
        <v>232</v>
      </c>
      <c r="C86" s="8" t="s">
        <v>233</v>
      </c>
      <c r="D86" s="18" t="s">
        <v>62</v>
      </c>
      <c r="E86" s="1" t="s">
        <v>36</v>
      </c>
      <c r="F86" s="7" t="s">
        <v>41</v>
      </c>
      <c r="G86" s="10">
        <v>3000</v>
      </c>
      <c r="H86" s="10">
        <v>250</v>
      </c>
      <c r="I86" s="10">
        <v>3000</v>
      </c>
      <c r="J86" s="10">
        <v>75000</v>
      </c>
      <c r="K86" s="10">
        <v>1357</v>
      </c>
      <c r="L86" s="10">
        <v>75000</v>
      </c>
      <c r="M86" s="11">
        <v>1000</v>
      </c>
      <c r="N86" s="10">
        <v>83.333333333333329</v>
      </c>
      <c r="O86" s="10">
        <v>1000</v>
      </c>
      <c r="P86" s="11">
        <v>0</v>
      </c>
      <c r="Q86" s="11">
        <v>0</v>
      </c>
      <c r="R86" s="11">
        <v>0</v>
      </c>
      <c r="S86" s="10">
        <v>33352</v>
      </c>
      <c r="T86" s="10">
        <v>2779.3333333333335</v>
      </c>
      <c r="U86" s="10">
        <v>33352</v>
      </c>
      <c r="V86" s="10">
        <v>2502</v>
      </c>
      <c r="W86" s="10">
        <v>208.5</v>
      </c>
      <c r="X86" s="10">
        <v>2502</v>
      </c>
      <c r="Y86" s="10">
        <v>4163.8050000000003</v>
      </c>
      <c r="Z86" s="10">
        <v>147</v>
      </c>
      <c r="AA86" s="10">
        <v>4163.8050000000003</v>
      </c>
      <c r="AB86" s="12">
        <v>500</v>
      </c>
      <c r="AC86" s="12">
        <v>41.666666666666664</v>
      </c>
      <c r="AD86" s="12">
        <v>500</v>
      </c>
      <c r="AE86" s="10">
        <v>2185.9146341463415</v>
      </c>
      <c r="AF86" s="10">
        <v>182.15955284552845</v>
      </c>
      <c r="AG86" s="10">
        <v>0</v>
      </c>
      <c r="AH86" s="11">
        <v>2859</v>
      </c>
      <c r="AI86" s="10">
        <v>238.25</v>
      </c>
      <c r="AJ86" s="13">
        <v>2859</v>
      </c>
      <c r="AK86" s="12">
        <v>3348</v>
      </c>
      <c r="AL86" s="12">
        <v>279</v>
      </c>
      <c r="AM86" s="12">
        <v>3348</v>
      </c>
      <c r="AN86" s="10">
        <v>500</v>
      </c>
      <c r="AO86" s="10">
        <v>41.666666666666664</v>
      </c>
      <c r="AP86" s="10">
        <v>500</v>
      </c>
      <c r="AQ86" s="10">
        <v>1110</v>
      </c>
      <c r="AR86" s="11">
        <v>0</v>
      </c>
      <c r="AS86" s="10">
        <v>1110</v>
      </c>
      <c r="AT86" s="10">
        <v>3692.560975609756</v>
      </c>
      <c r="AU86" s="11">
        <v>1750</v>
      </c>
      <c r="AV86" s="10">
        <v>3692.560975609756</v>
      </c>
      <c r="AW86" s="10">
        <v>1657.5490196078431</v>
      </c>
      <c r="AX86" s="11">
        <v>0</v>
      </c>
      <c r="AY86" s="10">
        <v>1657.5490196078431</v>
      </c>
      <c r="AZ86" s="10">
        <v>1992</v>
      </c>
      <c r="BA86" s="10">
        <v>166</v>
      </c>
      <c r="BB86" s="10">
        <v>1992</v>
      </c>
      <c r="BC86" s="12">
        <v>2000</v>
      </c>
      <c r="BD86" s="10">
        <v>166.66666666666666</v>
      </c>
      <c r="BE86" s="10">
        <v>2000</v>
      </c>
      <c r="BF86" s="10">
        <v>22080</v>
      </c>
      <c r="BG86" s="11">
        <v>1680</v>
      </c>
      <c r="BH86" s="10">
        <v>22080</v>
      </c>
      <c r="BI86" s="10">
        <v>22080</v>
      </c>
      <c r="BJ86" s="10">
        <v>1680</v>
      </c>
      <c r="BK86" s="10">
        <v>22080</v>
      </c>
      <c r="BL86" s="14">
        <f t="shared" si="5"/>
        <v>183022.82962936396</v>
      </c>
      <c r="BM86" s="14">
        <f t="shared" si="6"/>
        <v>31450.576219512197</v>
      </c>
      <c r="BN86" s="14">
        <f t="shared" si="4"/>
        <v>180836.91499521758</v>
      </c>
      <c r="BO86" s="11">
        <v>2.5019999999999998</v>
      </c>
      <c r="BP86" s="15">
        <f t="shared" si="7"/>
        <v>457923.11973266857</v>
      </c>
    </row>
    <row r="87" spans="1:68" s="17" customFormat="1" ht="15.75">
      <c r="A87" s="7">
        <v>84</v>
      </c>
      <c r="B87" s="7" t="s">
        <v>234</v>
      </c>
      <c r="C87" s="8" t="s">
        <v>235</v>
      </c>
      <c r="D87" s="9" t="s">
        <v>98</v>
      </c>
      <c r="E87" s="1" t="s">
        <v>36</v>
      </c>
      <c r="F87" s="7" t="s">
        <v>47</v>
      </c>
      <c r="G87" s="10">
        <v>36543</v>
      </c>
      <c r="H87" s="10">
        <v>3045.25</v>
      </c>
      <c r="I87" s="10">
        <v>36543</v>
      </c>
      <c r="J87" s="10">
        <v>14519</v>
      </c>
      <c r="K87" s="10">
        <v>1157.8343949044586</v>
      </c>
      <c r="L87" s="10">
        <v>14216</v>
      </c>
      <c r="M87" s="11">
        <v>34774</v>
      </c>
      <c r="N87" s="10">
        <v>2897.8333333333335</v>
      </c>
      <c r="O87" s="10">
        <v>34774</v>
      </c>
      <c r="P87" s="11">
        <v>4000</v>
      </c>
      <c r="Q87" s="11">
        <v>455</v>
      </c>
      <c r="R87" s="11">
        <v>4000</v>
      </c>
      <c r="S87" s="10">
        <v>33524</v>
      </c>
      <c r="T87" s="10">
        <v>2793.6666666666665</v>
      </c>
      <c r="U87" s="10">
        <v>33524</v>
      </c>
      <c r="V87" s="10">
        <v>33118</v>
      </c>
      <c r="W87" s="10">
        <v>2759.8333333333335</v>
      </c>
      <c r="X87" s="10">
        <v>33118</v>
      </c>
      <c r="Y87" s="10">
        <v>28106.034191271348</v>
      </c>
      <c r="Z87" s="10">
        <v>1200</v>
      </c>
      <c r="AA87" s="10">
        <v>28106.034191271348</v>
      </c>
      <c r="AB87" s="12">
        <v>42000</v>
      </c>
      <c r="AC87" s="12">
        <v>3500</v>
      </c>
      <c r="AD87" s="12">
        <v>41950</v>
      </c>
      <c r="AE87" s="10">
        <v>14762.564789195021</v>
      </c>
      <c r="AF87" s="10">
        <v>1230.2137324329185</v>
      </c>
      <c r="AG87" s="10">
        <v>14762.564789195021</v>
      </c>
      <c r="AH87" s="11">
        <v>6984</v>
      </c>
      <c r="AI87" s="10">
        <v>582</v>
      </c>
      <c r="AJ87" s="13">
        <v>6984</v>
      </c>
      <c r="AK87" s="12">
        <v>42000</v>
      </c>
      <c r="AL87" s="12">
        <v>3500</v>
      </c>
      <c r="AM87" s="12">
        <v>42000</v>
      </c>
      <c r="AN87" s="10">
        <v>15400</v>
      </c>
      <c r="AO87" s="10">
        <v>1283.3333333333333</v>
      </c>
      <c r="AP87" s="10">
        <v>15400</v>
      </c>
      <c r="AQ87" s="10">
        <v>34000</v>
      </c>
      <c r="AR87" s="11">
        <v>3261</v>
      </c>
      <c r="AS87" s="10">
        <v>34000</v>
      </c>
      <c r="AT87" s="10">
        <v>16768</v>
      </c>
      <c r="AU87" s="11">
        <v>1613</v>
      </c>
      <c r="AV87" s="10">
        <v>16768</v>
      </c>
      <c r="AW87" s="10">
        <v>8000</v>
      </c>
      <c r="AX87" s="11">
        <v>633</v>
      </c>
      <c r="AY87" s="10">
        <v>8000</v>
      </c>
      <c r="AZ87" s="10">
        <v>46725.294488188978</v>
      </c>
      <c r="BA87" s="10">
        <v>3893.7745406824147</v>
      </c>
      <c r="BB87" s="10">
        <v>46725.294488188978</v>
      </c>
      <c r="BC87" s="12">
        <v>40000</v>
      </c>
      <c r="BD87" s="10">
        <v>3333.3333333333335</v>
      </c>
      <c r="BE87" s="10">
        <v>40000</v>
      </c>
      <c r="BF87" s="10">
        <v>10000</v>
      </c>
      <c r="BG87" s="11">
        <v>780</v>
      </c>
      <c r="BH87" s="10">
        <v>10000</v>
      </c>
      <c r="BI87" s="10">
        <v>10000</v>
      </c>
      <c r="BJ87" s="10">
        <v>780</v>
      </c>
      <c r="BK87" s="10">
        <v>10000</v>
      </c>
      <c r="BL87" s="14">
        <f t="shared" si="5"/>
        <v>471223.89346865535</v>
      </c>
      <c r="BM87" s="14">
        <f t="shared" si="6"/>
        <v>47919.072668019799</v>
      </c>
      <c r="BN87" s="14">
        <f t="shared" si="4"/>
        <v>470870.89346865535</v>
      </c>
      <c r="BO87" s="11">
        <v>15.290000000000001</v>
      </c>
      <c r="BP87" s="15">
        <f t="shared" si="7"/>
        <v>7205013.3311357405</v>
      </c>
    </row>
    <row r="88" spans="1:68" s="17" customFormat="1" ht="15.75">
      <c r="A88" s="7">
        <v>85</v>
      </c>
      <c r="B88" s="7" t="s">
        <v>236</v>
      </c>
      <c r="C88" s="8" t="s">
        <v>237</v>
      </c>
      <c r="D88" s="9" t="s">
        <v>35</v>
      </c>
      <c r="E88" s="1" t="s">
        <v>36</v>
      </c>
      <c r="F88" s="7" t="s">
        <v>47</v>
      </c>
      <c r="G88" s="10">
        <v>10000</v>
      </c>
      <c r="H88" s="10">
        <v>833.33333333333337</v>
      </c>
      <c r="I88" s="10">
        <v>9684.2065217391319</v>
      </c>
      <c r="J88" s="10">
        <v>7116</v>
      </c>
      <c r="K88" s="10">
        <v>319</v>
      </c>
      <c r="L88" s="10">
        <v>7116</v>
      </c>
      <c r="M88" s="11">
        <v>5599</v>
      </c>
      <c r="N88" s="10">
        <v>466.58333333333331</v>
      </c>
      <c r="O88" s="10">
        <v>5599</v>
      </c>
      <c r="P88" s="11">
        <v>1200</v>
      </c>
      <c r="Q88" s="11">
        <v>100</v>
      </c>
      <c r="R88" s="11">
        <v>1200</v>
      </c>
      <c r="S88" s="10">
        <v>11638.666666666666</v>
      </c>
      <c r="T88" s="10">
        <v>969.8888888888888</v>
      </c>
      <c r="U88" s="10">
        <v>11638.666666666666</v>
      </c>
      <c r="V88" s="10">
        <v>12861</v>
      </c>
      <c r="W88" s="10">
        <v>1071.75</v>
      </c>
      <c r="X88" s="10">
        <v>12861</v>
      </c>
      <c r="Y88" s="10">
        <v>8595.0186404174583</v>
      </c>
      <c r="Z88" s="10">
        <v>240</v>
      </c>
      <c r="AA88" s="10">
        <v>8595.0186404174583</v>
      </c>
      <c r="AB88" s="12">
        <v>5000</v>
      </c>
      <c r="AC88" s="12">
        <v>416.66666666666669</v>
      </c>
      <c r="AD88" s="12">
        <v>4932</v>
      </c>
      <c r="AE88" s="10">
        <v>5877.1181646724845</v>
      </c>
      <c r="AF88" s="10">
        <v>489.75984705604037</v>
      </c>
      <c r="AG88" s="10">
        <v>5751.4370940647668</v>
      </c>
      <c r="AH88" s="11">
        <v>2800</v>
      </c>
      <c r="AI88" s="10">
        <v>233.33333333333334</v>
      </c>
      <c r="AJ88" s="13">
        <v>2800</v>
      </c>
      <c r="AK88" s="12">
        <v>10000</v>
      </c>
      <c r="AL88" s="12">
        <v>833.33333333333337</v>
      </c>
      <c r="AM88" s="12">
        <v>10000</v>
      </c>
      <c r="AN88" s="10">
        <v>4500</v>
      </c>
      <c r="AO88" s="10">
        <v>375</v>
      </c>
      <c r="AP88" s="10">
        <v>4500</v>
      </c>
      <c r="AQ88" s="10">
        <v>6719.7312234508927</v>
      </c>
      <c r="AR88" s="11">
        <v>313</v>
      </c>
      <c r="AS88" s="10">
        <v>6719.7312234508927</v>
      </c>
      <c r="AT88" s="10">
        <v>1765.4549999999999</v>
      </c>
      <c r="AU88" s="11">
        <v>170</v>
      </c>
      <c r="AV88" s="10">
        <v>0</v>
      </c>
      <c r="AW88" s="10">
        <v>1500</v>
      </c>
      <c r="AX88" s="11">
        <v>29</v>
      </c>
      <c r="AY88" s="10">
        <v>0</v>
      </c>
      <c r="AZ88" s="10">
        <v>4696.8</v>
      </c>
      <c r="BA88" s="10">
        <v>391.40000000000003</v>
      </c>
      <c r="BB88" s="10">
        <v>4436.6000000000004</v>
      </c>
      <c r="BC88" s="12">
        <v>5000</v>
      </c>
      <c r="BD88" s="10">
        <v>416.66666666666669</v>
      </c>
      <c r="BE88" s="10">
        <v>5000</v>
      </c>
      <c r="BF88" s="10">
        <v>4200</v>
      </c>
      <c r="BG88" s="11">
        <v>262</v>
      </c>
      <c r="BH88" s="10">
        <v>4200</v>
      </c>
      <c r="BI88" s="10">
        <v>4200</v>
      </c>
      <c r="BJ88" s="10">
        <v>262</v>
      </c>
      <c r="BK88" s="10">
        <v>4200</v>
      </c>
      <c r="BL88" s="14">
        <f t="shared" si="5"/>
        <v>113268.78969520751</v>
      </c>
      <c r="BM88" s="14">
        <f t="shared" si="6"/>
        <v>12130.715402611597</v>
      </c>
      <c r="BN88" s="14">
        <f t="shared" si="4"/>
        <v>109233.66014633892</v>
      </c>
      <c r="BO88" s="11">
        <v>88.960000000000008</v>
      </c>
      <c r="BP88" s="15">
        <f t="shared" si="7"/>
        <v>10076391.53128566</v>
      </c>
    </row>
    <row r="89" spans="1:68" s="17" customFormat="1" ht="15.75">
      <c r="A89" s="7">
        <v>86</v>
      </c>
      <c r="B89" s="7" t="s">
        <v>238</v>
      </c>
      <c r="C89" s="8" t="s">
        <v>239</v>
      </c>
      <c r="D89" s="9" t="s">
        <v>98</v>
      </c>
      <c r="E89" s="1" t="s">
        <v>36</v>
      </c>
      <c r="F89" s="7" t="s">
        <v>47</v>
      </c>
      <c r="G89" s="10">
        <v>20000</v>
      </c>
      <c r="H89" s="10">
        <v>1666.6666666666667</v>
      </c>
      <c r="I89" s="10">
        <v>20000</v>
      </c>
      <c r="J89" s="10">
        <v>10000</v>
      </c>
      <c r="K89" s="10">
        <v>1200.9375</v>
      </c>
      <c r="L89" s="10">
        <v>10000</v>
      </c>
      <c r="M89" s="11">
        <v>11976</v>
      </c>
      <c r="N89" s="10">
        <v>998</v>
      </c>
      <c r="O89" s="10">
        <v>11976</v>
      </c>
      <c r="P89" s="11">
        <v>1000</v>
      </c>
      <c r="Q89" s="11">
        <v>240</v>
      </c>
      <c r="R89" s="11">
        <v>1000</v>
      </c>
      <c r="S89" s="10">
        <v>28395.666666666668</v>
      </c>
      <c r="T89" s="10">
        <v>2366.3055555555557</v>
      </c>
      <c r="U89" s="10">
        <v>28395.666666666668</v>
      </c>
      <c r="V89" s="10">
        <v>7296</v>
      </c>
      <c r="W89" s="10">
        <v>608</v>
      </c>
      <c r="X89" s="10">
        <v>7296</v>
      </c>
      <c r="Y89" s="10">
        <v>8057.1973170731708</v>
      </c>
      <c r="Z89" s="10">
        <v>1500</v>
      </c>
      <c r="AA89" s="10">
        <v>8057.1973170731708</v>
      </c>
      <c r="AB89" s="12">
        <v>4389.9792134831469</v>
      </c>
      <c r="AC89" s="12">
        <v>365.83160112359559</v>
      </c>
      <c r="AD89" s="12">
        <v>4389.9792134831469</v>
      </c>
      <c r="AE89" s="10">
        <v>3361.6685714285713</v>
      </c>
      <c r="AF89" s="10">
        <v>280.13904761904763</v>
      </c>
      <c r="AG89" s="10">
        <v>3361.6685714285713</v>
      </c>
      <c r="AH89" s="11">
        <v>2400</v>
      </c>
      <c r="AI89" s="10">
        <v>200</v>
      </c>
      <c r="AJ89" s="13">
        <v>2400</v>
      </c>
      <c r="AK89" s="12">
        <v>18000</v>
      </c>
      <c r="AL89" s="12">
        <v>1500</v>
      </c>
      <c r="AM89" s="12">
        <v>18000</v>
      </c>
      <c r="AN89" s="10">
        <v>2728</v>
      </c>
      <c r="AO89" s="10">
        <v>227.33333333333334</v>
      </c>
      <c r="AP89" s="10">
        <v>2728</v>
      </c>
      <c r="AQ89" s="10">
        <v>6138.2762367153446</v>
      </c>
      <c r="AR89" s="11">
        <v>2123</v>
      </c>
      <c r="AS89" s="10">
        <v>6138.2762367153446</v>
      </c>
      <c r="AT89" s="10">
        <v>8345</v>
      </c>
      <c r="AU89" s="11">
        <v>750</v>
      </c>
      <c r="AV89" s="10">
        <v>8345</v>
      </c>
      <c r="AW89" s="10">
        <v>10500</v>
      </c>
      <c r="AX89" s="11">
        <v>861</v>
      </c>
      <c r="AY89" s="10">
        <v>10500</v>
      </c>
      <c r="AZ89" s="10">
        <v>2265.6</v>
      </c>
      <c r="BA89" s="10">
        <v>188.79999999999998</v>
      </c>
      <c r="BB89" s="10">
        <v>2265.6</v>
      </c>
      <c r="BC89" s="12">
        <v>25000</v>
      </c>
      <c r="BD89" s="10">
        <v>2083.3333333333335</v>
      </c>
      <c r="BE89" s="10">
        <v>25000</v>
      </c>
      <c r="BF89" s="10">
        <v>6200</v>
      </c>
      <c r="BG89" s="11">
        <v>482</v>
      </c>
      <c r="BH89" s="10">
        <v>5850</v>
      </c>
      <c r="BI89" s="10">
        <v>6200</v>
      </c>
      <c r="BJ89" s="10">
        <v>482</v>
      </c>
      <c r="BK89" s="10">
        <v>6200</v>
      </c>
      <c r="BL89" s="14">
        <f t="shared" si="5"/>
        <v>182253.3880053669</v>
      </c>
      <c r="BM89" s="14">
        <f t="shared" si="6"/>
        <v>23841.347037631531</v>
      </c>
      <c r="BN89" s="14">
        <f t="shared" si="4"/>
        <v>181903.38800536693</v>
      </c>
      <c r="BO89" s="11">
        <v>14.456000000000001</v>
      </c>
      <c r="BP89" s="15">
        <f t="shared" si="7"/>
        <v>2634654.9770055842</v>
      </c>
    </row>
    <row r="90" spans="1:68" s="17" customFormat="1" ht="15.75">
      <c r="A90" s="7">
        <v>87</v>
      </c>
      <c r="B90" s="7" t="s">
        <v>240</v>
      </c>
      <c r="C90" s="8" t="s">
        <v>241</v>
      </c>
      <c r="D90" s="9" t="s">
        <v>35</v>
      </c>
      <c r="E90" s="1" t="s">
        <v>36</v>
      </c>
      <c r="F90" s="7" t="s">
        <v>47</v>
      </c>
      <c r="G90" s="10">
        <v>20000</v>
      </c>
      <c r="H90" s="10">
        <v>1666.6666666666667</v>
      </c>
      <c r="I90" s="10">
        <v>20000</v>
      </c>
      <c r="J90" s="10">
        <v>5500</v>
      </c>
      <c r="K90" s="10">
        <v>581.20034843205576</v>
      </c>
      <c r="L90" s="10">
        <v>5460</v>
      </c>
      <c r="M90" s="11">
        <v>15705</v>
      </c>
      <c r="N90" s="10">
        <v>1308.75</v>
      </c>
      <c r="O90" s="10">
        <v>15705</v>
      </c>
      <c r="P90" s="11">
        <v>4000</v>
      </c>
      <c r="Q90" s="11">
        <v>396</v>
      </c>
      <c r="R90" s="11">
        <v>4000</v>
      </c>
      <c r="S90" s="10">
        <v>15000</v>
      </c>
      <c r="T90" s="10">
        <v>1969.0555555555557</v>
      </c>
      <c r="U90" s="10">
        <v>15000</v>
      </c>
      <c r="V90" s="10">
        <v>9896</v>
      </c>
      <c r="W90" s="10">
        <v>824.66666666666663</v>
      </c>
      <c r="X90" s="10">
        <v>9896</v>
      </c>
      <c r="Y90" s="10">
        <v>8790.9571609195409</v>
      </c>
      <c r="Z90" s="10">
        <v>498</v>
      </c>
      <c r="AA90" s="10">
        <v>8790.9571609195409</v>
      </c>
      <c r="AB90" s="12">
        <v>10000</v>
      </c>
      <c r="AC90" s="12">
        <v>833.33333333333337</v>
      </c>
      <c r="AD90" s="12">
        <v>9161</v>
      </c>
      <c r="AE90" s="10">
        <v>7386.5766310949157</v>
      </c>
      <c r="AF90" s="10">
        <v>615.54805259124294</v>
      </c>
      <c r="AG90" s="10">
        <v>7386.5766310949157</v>
      </c>
      <c r="AH90" s="11">
        <v>4800</v>
      </c>
      <c r="AI90" s="10">
        <v>400</v>
      </c>
      <c r="AJ90" s="13">
        <v>4800</v>
      </c>
      <c r="AK90" s="12">
        <v>30000</v>
      </c>
      <c r="AL90" s="12">
        <v>2500</v>
      </c>
      <c r="AM90" s="12">
        <v>30000</v>
      </c>
      <c r="AN90" s="10">
        <v>6500</v>
      </c>
      <c r="AO90" s="10">
        <v>541.66666666666663</v>
      </c>
      <c r="AP90" s="10">
        <v>6500</v>
      </c>
      <c r="AQ90" s="10">
        <v>6762.5364497900109</v>
      </c>
      <c r="AR90" s="11">
        <v>1127</v>
      </c>
      <c r="AS90" s="10">
        <v>6762.5364497900109</v>
      </c>
      <c r="AT90" s="10">
        <v>6939.6913163318704</v>
      </c>
      <c r="AU90" s="11">
        <v>810</v>
      </c>
      <c r="AV90" s="10">
        <v>6939.6913163318704</v>
      </c>
      <c r="AW90" s="10">
        <v>6430.9756097560985</v>
      </c>
      <c r="AX90" s="11">
        <v>213</v>
      </c>
      <c r="AY90" s="10">
        <v>5195.9756097560985</v>
      </c>
      <c r="AZ90" s="10">
        <v>2381.2067796610168</v>
      </c>
      <c r="BA90" s="10">
        <v>198.43389830508474</v>
      </c>
      <c r="BB90" s="10">
        <v>2381.2067796610168</v>
      </c>
      <c r="BC90" s="12">
        <v>11000</v>
      </c>
      <c r="BD90" s="10">
        <v>916.66666666666663</v>
      </c>
      <c r="BE90" s="10">
        <v>11000</v>
      </c>
      <c r="BF90" s="10">
        <v>3820</v>
      </c>
      <c r="BG90" s="11">
        <v>282</v>
      </c>
      <c r="BH90" s="10">
        <v>3820</v>
      </c>
      <c r="BI90" s="10">
        <v>3820</v>
      </c>
      <c r="BJ90" s="10">
        <v>282</v>
      </c>
      <c r="BK90" s="10">
        <v>3820</v>
      </c>
      <c r="BL90" s="14">
        <f t="shared" si="5"/>
        <v>178732.94394755346</v>
      </c>
      <c r="BM90" s="14">
        <f t="shared" si="6"/>
        <v>19501.987854883937</v>
      </c>
      <c r="BN90" s="14">
        <f t="shared" si="4"/>
        <v>176618.94394755346</v>
      </c>
      <c r="BO90" s="11">
        <v>105.36200000000001</v>
      </c>
      <c r="BP90" s="15">
        <f t="shared" si="7"/>
        <v>18831660.440202128</v>
      </c>
    </row>
    <row r="91" spans="1:68" s="17" customFormat="1" ht="15.75">
      <c r="A91" s="7">
        <v>88</v>
      </c>
      <c r="B91" s="7" t="s">
        <v>242</v>
      </c>
      <c r="C91" s="8" t="s">
        <v>243</v>
      </c>
      <c r="D91" s="7" t="s">
        <v>194</v>
      </c>
      <c r="E91" s="1" t="s">
        <v>36</v>
      </c>
      <c r="F91" s="7" t="s">
        <v>41</v>
      </c>
      <c r="G91" s="10">
        <v>4140</v>
      </c>
      <c r="H91" s="10">
        <v>345</v>
      </c>
      <c r="I91" s="10">
        <v>4140</v>
      </c>
      <c r="J91" s="10">
        <v>230</v>
      </c>
      <c r="K91" s="10">
        <v>52</v>
      </c>
      <c r="L91" s="10">
        <v>230</v>
      </c>
      <c r="M91" s="11">
        <v>363</v>
      </c>
      <c r="N91" s="10">
        <v>30.25</v>
      </c>
      <c r="O91" s="10">
        <v>363</v>
      </c>
      <c r="P91" s="11">
        <v>0</v>
      </c>
      <c r="Q91" s="11">
        <v>0</v>
      </c>
      <c r="R91" s="11">
        <v>0</v>
      </c>
      <c r="S91" s="10">
        <v>12062.666666666666</v>
      </c>
      <c r="T91" s="10">
        <v>1005.2222222222222</v>
      </c>
      <c r="U91" s="10">
        <v>12062.666666666666</v>
      </c>
      <c r="V91" s="10">
        <v>300</v>
      </c>
      <c r="W91" s="10">
        <v>25</v>
      </c>
      <c r="X91" s="10">
        <v>300</v>
      </c>
      <c r="Y91" s="10">
        <v>0</v>
      </c>
      <c r="Z91" s="10">
        <v>0</v>
      </c>
      <c r="AA91" s="10">
        <v>0</v>
      </c>
      <c r="AB91" s="12">
        <v>0</v>
      </c>
      <c r="AC91" s="12">
        <v>0</v>
      </c>
      <c r="AD91" s="12">
        <v>0</v>
      </c>
      <c r="AE91" s="10">
        <v>0</v>
      </c>
      <c r="AF91" s="10">
        <v>0</v>
      </c>
      <c r="AG91" s="10">
        <v>0</v>
      </c>
      <c r="AH91" s="11">
        <v>240</v>
      </c>
      <c r="AI91" s="10">
        <v>20</v>
      </c>
      <c r="AJ91" s="13">
        <v>240</v>
      </c>
      <c r="AK91" s="12">
        <v>1885</v>
      </c>
      <c r="AL91" s="12">
        <v>157.08333333333334</v>
      </c>
      <c r="AM91" s="12">
        <v>1885</v>
      </c>
      <c r="AN91" s="10">
        <v>0</v>
      </c>
      <c r="AO91" s="10">
        <v>0</v>
      </c>
      <c r="AP91" s="10">
        <v>0</v>
      </c>
      <c r="AQ91" s="10">
        <v>222</v>
      </c>
      <c r="AR91" s="11">
        <v>0</v>
      </c>
      <c r="AS91" s="10">
        <v>222</v>
      </c>
      <c r="AT91" s="10">
        <v>0</v>
      </c>
      <c r="AU91" s="11">
        <v>0</v>
      </c>
      <c r="AV91" s="10">
        <v>0</v>
      </c>
      <c r="AW91" s="10">
        <v>979</v>
      </c>
      <c r="AX91" s="11">
        <v>0</v>
      </c>
      <c r="AY91" s="10">
        <v>979</v>
      </c>
      <c r="AZ91" s="10">
        <v>1434.1463414634147</v>
      </c>
      <c r="BA91" s="10">
        <v>119.51219512195122</v>
      </c>
      <c r="BB91" s="10">
        <v>1434.1463414634147</v>
      </c>
      <c r="BC91" s="12">
        <v>200</v>
      </c>
      <c r="BD91" s="10">
        <v>16.666666666666668</v>
      </c>
      <c r="BE91" s="10">
        <v>200</v>
      </c>
      <c r="BF91" s="10">
        <v>0</v>
      </c>
      <c r="BG91" s="11">
        <v>0</v>
      </c>
      <c r="BH91" s="10">
        <v>0</v>
      </c>
      <c r="BI91" s="10">
        <v>0</v>
      </c>
      <c r="BJ91" s="10">
        <v>0</v>
      </c>
      <c r="BK91" s="10">
        <v>0</v>
      </c>
      <c r="BL91" s="14">
        <f t="shared" si="5"/>
        <v>22055.813008130081</v>
      </c>
      <c r="BM91" s="14">
        <f t="shared" si="6"/>
        <v>1770.7344173441734</v>
      </c>
      <c r="BN91" s="14">
        <f t="shared" si="4"/>
        <v>22055.813008130081</v>
      </c>
      <c r="BO91" s="11">
        <v>9.4520000000000017</v>
      </c>
      <c r="BP91" s="15">
        <f t="shared" si="7"/>
        <v>208471.54455284556</v>
      </c>
    </row>
    <row r="92" spans="1:68" s="17" customFormat="1" ht="15.75">
      <c r="A92" s="7">
        <v>89</v>
      </c>
      <c r="B92" s="7" t="s">
        <v>244</v>
      </c>
      <c r="C92" s="8" t="s">
        <v>245</v>
      </c>
      <c r="D92" s="9" t="s">
        <v>35</v>
      </c>
      <c r="E92" s="1" t="s">
        <v>36</v>
      </c>
      <c r="F92" s="7" t="s">
        <v>47</v>
      </c>
      <c r="G92" s="10">
        <v>6786.1</v>
      </c>
      <c r="H92" s="10">
        <v>565.50833333333333</v>
      </c>
      <c r="I92" s="10">
        <v>6786.1</v>
      </c>
      <c r="J92" s="10">
        <v>1431</v>
      </c>
      <c r="K92" s="10">
        <v>145.23809523809524</v>
      </c>
      <c r="L92" s="10">
        <v>1431</v>
      </c>
      <c r="M92" s="11">
        <v>1420</v>
      </c>
      <c r="N92" s="10">
        <v>118.33333333333333</v>
      </c>
      <c r="O92" s="10">
        <v>1420</v>
      </c>
      <c r="P92" s="11">
        <v>175</v>
      </c>
      <c r="Q92" s="11">
        <v>45</v>
      </c>
      <c r="R92" s="11">
        <v>175</v>
      </c>
      <c r="S92" s="10">
        <v>5000</v>
      </c>
      <c r="T92" s="10">
        <v>416.66666666666669</v>
      </c>
      <c r="U92" s="10">
        <v>5000</v>
      </c>
      <c r="V92" s="10">
        <v>2020</v>
      </c>
      <c r="W92" s="10">
        <v>168.33333333333334</v>
      </c>
      <c r="X92" s="10">
        <v>2020</v>
      </c>
      <c r="Y92" s="10">
        <v>5801.6758064516134</v>
      </c>
      <c r="Z92" s="10">
        <v>218</v>
      </c>
      <c r="AA92" s="10">
        <v>5801.6758064516134</v>
      </c>
      <c r="AB92" s="12">
        <v>3500</v>
      </c>
      <c r="AC92" s="12">
        <v>291.66666666666669</v>
      </c>
      <c r="AD92" s="12">
        <v>3500</v>
      </c>
      <c r="AE92" s="10">
        <v>626.7488571428571</v>
      </c>
      <c r="AF92" s="10">
        <v>52.229071428571423</v>
      </c>
      <c r="AG92" s="10">
        <v>626.7488571428571</v>
      </c>
      <c r="AH92" s="11">
        <v>800</v>
      </c>
      <c r="AI92" s="10">
        <v>66.666666666666671</v>
      </c>
      <c r="AJ92" s="13">
        <v>800</v>
      </c>
      <c r="AK92" s="12">
        <v>8000</v>
      </c>
      <c r="AL92" s="12">
        <v>666.66666666666663</v>
      </c>
      <c r="AM92" s="12">
        <v>8000</v>
      </c>
      <c r="AN92" s="10">
        <v>879</v>
      </c>
      <c r="AO92" s="10">
        <v>73.25</v>
      </c>
      <c r="AP92" s="10">
        <v>879</v>
      </c>
      <c r="AQ92" s="10">
        <v>880.09704174228659</v>
      </c>
      <c r="AR92" s="11">
        <v>71</v>
      </c>
      <c r="AS92" s="10">
        <v>880.09704174228659</v>
      </c>
      <c r="AT92" s="10">
        <v>2546</v>
      </c>
      <c r="AU92" s="11">
        <v>295</v>
      </c>
      <c r="AV92" s="10">
        <v>2546</v>
      </c>
      <c r="AW92" s="10">
        <v>1047.2</v>
      </c>
      <c r="AX92" s="11">
        <v>26</v>
      </c>
      <c r="AY92" s="10">
        <v>1047.2</v>
      </c>
      <c r="AZ92" s="10">
        <v>279.68403361344537</v>
      </c>
      <c r="BA92" s="10">
        <v>23.307002801120447</v>
      </c>
      <c r="BB92" s="10">
        <v>279.68403361344537</v>
      </c>
      <c r="BC92" s="12">
        <v>1000</v>
      </c>
      <c r="BD92" s="10">
        <v>83.333333333333329</v>
      </c>
      <c r="BE92" s="10">
        <v>1000</v>
      </c>
      <c r="BF92" s="10">
        <v>482</v>
      </c>
      <c r="BG92" s="11">
        <v>42</v>
      </c>
      <c r="BH92" s="10">
        <v>482</v>
      </c>
      <c r="BI92" s="10">
        <v>482</v>
      </c>
      <c r="BJ92" s="10">
        <v>42</v>
      </c>
      <c r="BK92" s="10">
        <v>482</v>
      </c>
      <c r="BL92" s="14">
        <f t="shared" si="5"/>
        <v>43156.505738950204</v>
      </c>
      <c r="BM92" s="14">
        <f t="shared" si="6"/>
        <v>3850.1991694677868</v>
      </c>
      <c r="BN92" s="14">
        <f t="shared" si="4"/>
        <v>43156.505738950204</v>
      </c>
      <c r="BO92" s="11">
        <v>26.409999999999997</v>
      </c>
      <c r="BP92" s="15">
        <f t="shared" si="7"/>
        <v>1139763.3165656747</v>
      </c>
    </row>
    <row r="93" spans="1:68" s="16" customFormat="1" ht="15.75">
      <c r="A93" s="7">
        <v>90</v>
      </c>
      <c r="B93" s="7" t="s">
        <v>246</v>
      </c>
      <c r="C93" s="8" t="s">
        <v>247</v>
      </c>
      <c r="D93" s="9" t="s">
        <v>98</v>
      </c>
      <c r="E93" s="1" t="s">
        <v>40</v>
      </c>
      <c r="F93" s="7" t="s">
        <v>47</v>
      </c>
      <c r="G93" s="10">
        <v>1110</v>
      </c>
      <c r="H93" s="10">
        <v>92.5</v>
      </c>
      <c r="I93" s="10">
        <v>1110</v>
      </c>
      <c r="J93" s="10">
        <v>1958</v>
      </c>
      <c r="K93" s="10">
        <v>64</v>
      </c>
      <c r="L93" s="10">
        <v>1958</v>
      </c>
      <c r="M93" s="11">
        <v>0</v>
      </c>
      <c r="N93" s="10">
        <v>0</v>
      </c>
      <c r="O93" s="10">
        <v>0</v>
      </c>
      <c r="P93" s="11">
        <v>0</v>
      </c>
      <c r="Q93" s="11">
        <v>5</v>
      </c>
      <c r="R93" s="11">
        <v>0</v>
      </c>
      <c r="S93" s="10">
        <v>1500</v>
      </c>
      <c r="T93" s="10">
        <v>125</v>
      </c>
      <c r="U93" s="10">
        <v>1500</v>
      </c>
      <c r="V93" s="10">
        <v>0</v>
      </c>
      <c r="W93" s="10">
        <v>0</v>
      </c>
      <c r="X93" s="10">
        <v>0</v>
      </c>
      <c r="Y93" s="10">
        <v>353.63612903225805</v>
      </c>
      <c r="Z93" s="10">
        <v>50</v>
      </c>
      <c r="AA93" s="10">
        <v>353.63612903225805</v>
      </c>
      <c r="AB93" s="12">
        <v>0</v>
      </c>
      <c r="AC93" s="12">
        <v>0</v>
      </c>
      <c r="AD93" s="12">
        <v>0</v>
      </c>
      <c r="AE93" s="10">
        <v>116.6</v>
      </c>
      <c r="AF93" s="10">
        <v>9.7166666666666668</v>
      </c>
      <c r="AG93" s="10">
        <v>116.6</v>
      </c>
      <c r="AH93" s="11">
        <v>436</v>
      </c>
      <c r="AI93" s="10">
        <v>36.333333333333336</v>
      </c>
      <c r="AJ93" s="13">
        <v>436</v>
      </c>
      <c r="AK93" s="12">
        <v>1800</v>
      </c>
      <c r="AL93" s="12">
        <v>150</v>
      </c>
      <c r="AM93" s="12">
        <v>1800</v>
      </c>
      <c r="AN93" s="10">
        <v>0</v>
      </c>
      <c r="AO93" s="10">
        <v>0</v>
      </c>
      <c r="AP93" s="10">
        <v>0</v>
      </c>
      <c r="AQ93" s="10">
        <v>55.5</v>
      </c>
      <c r="AR93" s="11">
        <v>0</v>
      </c>
      <c r="AS93" s="10">
        <v>55.5</v>
      </c>
      <c r="AT93" s="10">
        <v>4373</v>
      </c>
      <c r="AU93" s="11">
        <v>349</v>
      </c>
      <c r="AV93" s="10">
        <v>4373</v>
      </c>
      <c r="AW93" s="10">
        <v>50</v>
      </c>
      <c r="AX93" s="11">
        <v>0</v>
      </c>
      <c r="AY93" s="10">
        <v>50</v>
      </c>
      <c r="AZ93" s="10">
        <v>683.5846153846154</v>
      </c>
      <c r="BA93" s="10">
        <v>56.965384615384615</v>
      </c>
      <c r="BB93" s="10">
        <v>683.5846153846154</v>
      </c>
      <c r="BC93" s="12">
        <v>0</v>
      </c>
      <c r="BD93" s="10">
        <v>0</v>
      </c>
      <c r="BE93" s="10">
        <v>0</v>
      </c>
      <c r="BF93" s="10">
        <v>0</v>
      </c>
      <c r="BG93" s="11">
        <v>0</v>
      </c>
      <c r="BH93" s="10">
        <v>0</v>
      </c>
      <c r="BI93" s="10">
        <v>0</v>
      </c>
      <c r="BJ93" s="10">
        <v>0</v>
      </c>
      <c r="BK93" s="10">
        <v>0</v>
      </c>
      <c r="BL93" s="14">
        <f t="shared" si="5"/>
        <v>12436.320744416873</v>
      </c>
      <c r="BM93" s="14">
        <f t="shared" si="6"/>
        <v>938.51538461538462</v>
      </c>
      <c r="BN93" s="14">
        <f t="shared" si="4"/>
        <v>12436.320744416875</v>
      </c>
      <c r="BO93" s="11">
        <v>34.24</v>
      </c>
      <c r="BP93" s="15">
        <f t="shared" si="7"/>
        <v>425819.62228883378</v>
      </c>
    </row>
    <row r="94" spans="1:68" s="17" customFormat="1" ht="15.75">
      <c r="A94" s="7">
        <v>91</v>
      </c>
      <c r="B94" s="7" t="s">
        <v>248</v>
      </c>
      <c r="C94" s="8" t="s">
        <v>249</v>
      </c>
      <c r="D94" s="18" t="s">
        <v>169</v>
      </c>
      <c r="E94" s="1" t="s">
        <v>36</v>
      </c>
      <c r="F94" s="7" t="s">
        <v>47</v>
      </c>
      <c r="G94" s="10">
        <v>56339.28</v>
      </c>
      <c r="H94" s="10">
        <v>4694.9399999999996</v>
      </c>
      <c r="I94" s="10">
        <v>56339.28</v>
      </c>
      <c r="J94" s="10">
        <v>30715</v>
      </c>
      <c r="K94" s="10">
        <v>3593.9490445859874</v>
      </c>
      <c r="L94" s="10">
        <v>30715</v>
      </c>
      <c r="M94" s="11">
        <v>43455</v>
      </c>
      <c r="N94" s="10">
        <v>3621.25</v>
      </c>
      <c r="O94" s="10">
        <v>43455</v>
      </c>
      <c r="P94" s="11">
        <v>6000</v>
      </c>
      <c r="Q94" s="11">
        <v>595</v>
      </c>
      <c r="R94" s="11">
        <v>6000</v>
      </c>
      <c r="S94" s="10">
        <v>168121</v>
      </c>
      <c r="T94" s="10">
        <v>14010.083333333334</v>
      </c>
      <c r="U94" s="10">
        <v>168121</v>
      </c>
      <c r="V94" s="10">
        <v>104847</v>
      </c>
      <c r="W94" s="10">
        <v>8737.25</v>
      </c>
      <c r="X94" s="10">
        <v>104847</v>
      </c>
      <c r="Y94" s="10">
        <v>68209.193930430047</v>
      </c>
      <c r="Z94" s="10">
        <v>11000</v>
      </c>
      <c r="AA94" s="10">
        <v>68209.193930430047</v>
      </c>
      <c r="AB94" s="12">
        <v>40000</v>
      </c>
      <c r="AC94" s="12">
        <v>3333.3333333333335</v>
      </c>
      <c r="AD94" s="12">
        <v>37107</v>
      </c>
      <c r="AE94" s="10">
        <v>11721.801278195489</v>
      </c>
      <c r="AF94" s="10">
        <v>976.81677318295749</v>
      </c>
      <c r="AG94" s="10">
        <v>11721.801278195489</v>
      </c>
      <c r="AH94" s="11">
        <v>12280</v>
      </c>
      <c r="AI94" s="10">
        <v>1023.3333333333334</v>
      </c>
      <c r="AJ94" s="13">
        <v>12280</v>
      </c>
      <c r="AK94" s="12">
        <v>30000</v>
      </c>
      <c r="AL94" s="12">
        <v>2500</v>
      </c>
      <c r="AM94" s="12">
        <v>30000</v>
      </c>
      <c r="AN94" s="10">
        <v>20150</v>
      </c>
      <c r="AO94" s="10">
        <v>1679.1666666666667</v>
      </c>
      <c r="AP94" s="10">
        <v>20150</v>
      </c>
      <c r="AQ94" s="10">
        <v>23000</v>
      </c>
      <c r="AR94" s="11">
        <v>1679</v>
      </c>
      <c r="AS94" s="10">
        <v>23000</v>
      </c>
      <c r="AT94" s="10">
        <v>49499.965548241729</v>
      </c>
      <c r="AU94" s="11">
        <v>6172</v>
      </c>
      <c r="AV94" s="10">
        <v>49499.965548241729</v>
      </c>
      <c r="AW94" s="10">
        <v>12124.49693251534</v>
      </c>
      <c r="AX94" s="11">
        <v>1083</v>
      </c>
      <c r="AY94" s="10">
        <v>0</v>
      </c>
      <c r="AZ94" s="10">
        <v>22326.982550335571</v>
      </c>
      <c r="BA94" s="10">
        <v>1860.581879194631</v>
      </c>
      <c r="BB94" s="10">
        <v>22326.982550335571</v>
      </c>
      <c r="BC94" s="12">
        <v>35000</v>
      </c>
      <c r="BD94" s="10">
        <v>2916.6666666666665</v>
      </c>
      <c r="BE94" s="10">
        <v>35000</v>
      </c>
      <c r="BF94" s="10">
        <v>40000</v>
      </c>
      <c r="BG94" s="11">
        <v>3088</v>
      </c>
      <c r="BH94" s="10">
        <v>40000</v>
      </c>
      <c r="BI94" s="10">
        <v>40000</v>
      </c>
      <c r="BJ94" s="10">
        <v>3088</v>
      </c>
      <c r="BK94" s="10">
        <v>40000</v>
      </c>
      <c r="BL94" s="14">
        <f t="shared" si="5"/>
        <v>813789.72023971821</v>
      </c>
      <c r="BM94" s="14">
        <f t="shared" si="6"/>
        <v>112564.37103029693</v>
      </c>
      <c r="BN94" s="14">
        <f t="shared" si="4"/>
        <v>798772.22330720292</v>
      </c>
      <c r="BO94" s="11">
        <v>3.8920000000000003</v>
      </c>
      <c r="BP94" s="15">
        <f t="shared" si="7"/>
        <v>3167269.5911729834</v>
      </c>
    </row>
    <row r="95" spans="1:68" s="17" customFormat="1" ht="15.75">
      <c r="A95" s="7">
        <v>92</v>
      </c>
      <c r="B95" s="7" t="s">
        <v>250</v>
      </c>
      <c r="C95" s="8" t="s">
        <v>251</v>
      </c>
      <c r="D95" s="18" t="s">
        <v>169</v>
      </c>
      <c r="E95" s="1" t="s">
        <v>36</v>
      </c>
      <c r="F95" s="7" t="s">
        <v>47</v>
      </c>
      <c r="G95" s="10">
        <v>30000</v>
      </c>
      <c r="H95" s="10">
        <v>2500</v>
      </c>
      <c r="I95" s="10">
        <v>30000</v>
      </c>
      <c r="J95" s="10">
        <v>27028</v>
      </c>
      <c r="K95" s="10">
        <v>1489.5348837209303</v>
      </c>
      <c r="L95" s="10">
        <v>27028</v>
      </c>
      <c r="M95" s="11">
        <v>12055</v>
      </c>
      <c r="N95" s="10">
        <v>1004.5833333333334</v>
      </c>
      <c r="O95" s="10">
        <v>12055</v>
      </c>
      <c r="P95" s="11">
        <v>1000</v>
      </c>
      <c r="Q95" s="11">
        <v>150</v>
      </c>
      <c r="R95" s="11">
        <v>1000</v>
      </c>
      <c r="S95" s="10">
        <v>34567.333333333336</v>
      </c>
      <c r="T95" s="10">
        <v>2880.6111111111113</v>
      </c>
      <c r="U95" s="10">
        <v>34567.333333333336</v>
      </c>
      <c r="V95" s="10">
        <v>16932</v>
      </c>
      <c r="W95" s="10">
        <v>1411</v>
      </c>
      <c r="X95" s="10">
        <v>16932</v>
      </c>
      <c r="Y95" s="10">
        <v>16126.952661290323</v>
      </c>
      <c r="Z95" s="10">
        <v>3000</v>
      </c>
      <c r="AA95" s="10">
        <v>16126.952661290323</v>
      </c>
      <c r="AB95" s="12">
        <v>2500</v>
      </c>
      <c r="AC95" s="12">
        <v>208.33333333333334</v>
      </c>
      <c r="AD95" s="12">
        <v>2500</v>
      </c>
      <c r="AE95" s="10">
        <v>465.3</v>
      </c>
      <c r="AF95" s="10">
        <v>38.774999999999999</v>
      </c>
      <c r="AG95" s="10">
        <v>465.3</v>
      </c>
      <c r="AH95" s="11">
        <v>14600</v>
      </c>
      <c r="AI95" s="10">
        <v>1216.6666666666667</v>
      </c>
      <c r="AJ95" s="13">
        <v>14600</v>
      </c>
      <c r="AK95" s="12">
        <v>8000</v>
      </c>
      <c r="AL95" s="12">
        <v>666.66666666666663</v>
      </c>
      <c r="AM95" s="12">
        <v>8000</v>
      </c>
      <c r="AN95" s="10">
        <v>550</v>
      </c>
      <c r="AO95" s="10">
        <v>45.833333333333336</v>
      </c>
      <c r="AP95" s="10">
        <v>550</v>
      </c>
      <c r="AQ95" s="10">
        <v>4827.7575974025976</v>
      </c>
      <c r="AR95" s="11">
        <v>738</v>
      </c>
      <c r="AS95" s="10">
        <v>4827.7575974025976</v>
      </c>
      <c r="AT95" s="10">
        <v>7736.26</v>
      </c>
      <c r="AU95" s="11">
        <v>520</v>
      </c>
      <c r="AV95" s="10">
        <v>7736.26</v>
      </c>
      <c r="AW95" s="10">
        <v>700</v>
      </c>
      <c r="AX95" s="11">
        <v>50</v>
      </c>
      <c r="AY95" s="10">
        <v>700</v>
      </c>
      <c r="AZ95" s="10">
        <v>1916.4</v>
      </c>
      <c r="BA95" s="10">
        <v>159.70000000000002</v>
      </c>
      <c r="BB95" s="10">
        <v>1916.4</v>
      </c>
      <c r="BC95" s="12">
        <v>5000</v>
      </c>
      <c r="BD95" s="10">
        <v>416.66666666666669</v>
      </c>
      <c r="BE95" s="10">
        <v>5000</v>
      </c>
      <c r="BF95" s="10">
        <v>2620</v>
      </c>
      <c r="BG95" s="11">
        <v>220</v>
      </c>
      <c r="BH95" s="10">
        <v>2620</v>
      </c>
      <c r="BI95" s="10">
        <v>2620</v>
      </c>
      <c r="BJ95" s="10">
        <v>220</v>
      </c>
      <c r="BK95" s="10">
        <v>2620</v>
      </c>
      <c r="BL95" s="14">
        <f t="shared" si="5"/>
        <v>189245.00359202627</v>
      </c>
      <c r="BM95" s="14">
        <f t="shared" si="6"/>
        <v>19336.370994832043</v>
      </c>
      <c r="BN95" s="14">
        <f t="shared" si="4"/>
        <v>189245.00359202627</v>
      </c>
      <c r="BO95" s="11">
        <v>6.8665999999999991</v>
      </c>
      <c r="BP95" s="15">
        <f t="shared" si="7"/>
        <v>1299469.7416650075</v>
      </c>
    </row>
    <row r="96" spans="1:68" s="17" customFormat="1" ht="15.75">
      <c r="A96" s="7">
        <v>93</v>
      </c>
      <c r="B96" s="7" t="s">
        <v>252</v>
      </c>
      <c r="C96" s="8" t="s">
        <v>253</v>
      </c>
      <c r="D96" s="7" t="s">
        <v>254</v>
      </c>
      <c r="E96" s="1" t="s">
        <v>36</v>
      </c>
      <c r="F96" s="7" t="s">
        <v>47</v>
      </c>
      <c r="G96" s="10">
        <v>45986.02</v>
      </c>
      <c r="H96" s="10">
        <v>3832.1683333333331</v>
      </c>
      <c r="I96" s="10">
        <v>17090.019999999997</v>
      </c>
      <c r="J96" s="10">
        <v>27195</v>
      </c>
      <c r="K96" s="10">
        <v>2607</v>
      </c>
      <c r="L96" s="10">
        <v>27195</v>
      </c>
      <c r="M96" s="11">
        <v>24008</v>
      </c>
      <c r="N96" s="10">
        <v>2000.6666666666667</v>
      </c>
      <c r="O96" s="10">
        <v>24008</v>
      </c>
      <c r="P96" s="11">
        <v>6000</v>
      </c>
      <c r="Q96" s="11">
        <v>200</v>
      </c>
      <c r="R96" s="11">
        <v>6000</v>
      </c>
      <c r="S96" s="10">
        <v>33928.333333333336</v>
      </c>
      <c r="T96" s="10">
        <v>2827.3611111111113</v>
      </c>
      <c r="U96" s="10">
        <v>33928.333333333336</v>
      </c>
      <c r="V96" s="10">
        <v>75000</v>
      </c>
      <c r="W96" s="10">
        <v>6250</v>
      </c>
      <c r="X96" s="10">
        <v>75000</v>
      </c>
      <c r="Y96" s="10">
        <v>51979.272104491334</v>
      </c>
      <c r="Z96" s="10">
        <v>995</v>
      </c>
      <c r="AA96" s="10">
        <v>51979.272104491334</v>
      </c>
      <c r="AB96" s="12">
        <v>2000</v>
      </c>
      <c r="AC96" s="12">
        <v>166.66666666666666</v>
      </c>
      <c r="AD96" s="12">
        <v>1960</v>
      </c>
      <c r="AE96" s="10">
        <v>10157.365934688369</v>
      </c>
      <c r="AF96" s="10">
        <v>846.44716122403076</v>
      </c>
      <c r="AG96" s="10">
        <v>10157.365934688369</v>
      </c>
      <c r="AH96" s="11">
        <v>9781</v>
      </c>
      <c r="AI96" s="10">
        <v>815.08333333333337</v>
      </c>
      <c r="AJ96" s="13">
        <v>9781</v>
      </c>
      <c r="AK96" s="12">
        <v>35000</v>
      </c>
      <c r="AL96" s="12">
        <v>2916.6666666666665</v>
      </c>
      <c r="AM96" s="12">
        <v>35000</v>
      </c>
      <c r="AN96" s="10">
        <v>9750</v>
      </c>
      <c r="AO96" s="10">
        <v>812.5</v>
      </c>
      <c r="AP96" s="10">
        <v>9750</v>
      </c>
      <c r="AQ96" s="10">
        <v>25521.823902439028</v>
      </c>
      <c r="AR96" s="11">
        <v>1443</v>
      </c>
      <c r="AS96" s="10">
        <v>25521.823902439028</v>
      </c>
      <c r="AT96" s="10">
        <v>4237.4926829268288</v>
      </c>
      <c r="AU96" s="11">
        <v>944</v>
      </c>
      <c r="AV96" s="10">
        <v>0</v>
      </c>
      <c r="AW96" s="10">
        <v>4220.4516129032263</v>
      </c>
      <c r="AX96" s="11">
        <v>150</v>
      </c>
      <c r="AY96" s="10">
        <v>3000.4516129032263</v>
      </c>
      <c r="AZ96" s="10">
        <v>20730.8</v>
      </c>
      <c r="BA96" s="10">
        <v>1727.5666666666666</v>
      </c>
      <c r="BB96" s="10">
        <v>20730.8</v>
      </c>
      <c r="BC96" s="12">
        <v>25000</v>
      </c>
      <c r="BD96" s="10">
        <v>2083.3333333333335</v>
      </c>
      <c r="BE96" s="10">
        <v>25000</v>
      </c>
      <c r="BF96" s="10">
        <v>18420</v>
      </c>
      <c r="BG96" s="11">
        <v>1420</v>
      </c>
      <c r="BH96" s="10">
        <v>18420</v>
      </c>
      <c r="BI96" s="10">
        <v>18420</v>
      </c>
      <c r="BJ96" s="10">
        <v>1420</v>
      </c>
      <c r="BK96" s="10">
        <v>18420</v>
      </c>
      <c r="BL96" s="14">
        <f t="shared" si="5"/>
        <v>447335.55957078212</v>
      </c>
      <c r="BM96" s="14">
        <f t="shared" si="6"/>
        <v>50457.459939001805</v>
      </c>
      <c r="BN96" s="14">
        <f t="shared" si="4"/>
        <v>412942.06688785524</v>
      </c>
      <c r="BO96" s="11">
        <v>2.3630000000000004</v>
      </c>
      <c r="BP96" s="15">
        <f t="shared" si="7"/>
        <v>1057053.9272657584</v>
      </c>
    </row>
    <row r="97" spans="1:68" s="17" customFormat="1" ht="15.75">
      <c r="A97" s="7">
        <v>94</v>
      </c>
      <c r="B97" s="7" t="s">
        <v>255</v>
      </c>
      <c r="C97" s="8" t="s">
        <v>256</v>
      </c>
      <c r="D97" s="7">
        <v>50</v>
      </c>
      <c r="E97" s="1" t="s">
        <v>36</v>
      </c>
      <c r="F97" s="7" t="s">
        <v>47</v>
      </c>
      <c r="G97" s="10">
        <v>2500</v>
      </c>
      <c r="H97" s="10">
        <v>208.33333333333334</v>
      </c>
      <c r="I97" s="10">
        <v>2500</v>
      </c>
      <c r="J97" s="10">
        <v>2607</v>
      </c>
      <c r="K97" s="10">
        <v>25.824041811846691</v>
      </c>
      <c r="L97" s="10">
        <v>4755</v>
      </c>
      <c r="M97" s="11">
        <v>2186</v>
      </c>
      <c r="N97" s="10">
        <v>182.16666666666666</v>
      </c>
      <c r="O97" s="10">
        <v>2186</v>
      </c>
      <c r="P97" s="11">
        <v>400</v>
      </c>
      <c r="Q97" s="11">
        <v>117</v>
      </c>
      <c r="R97" s="11">
        <v>400</v>
      </c>
      <c r="S97" s="10">
        <v>3836</v>
      </c>
      <c r="T97" s="10">
        <v>319.66666666666669</v>
      </c>
      <c r="U97" s="10">
        <v>3836</v>
      </c>
      <c r="V97" s="10">
        <v>1684</v>
      </c>
      <c r="W97" s="10">
        <v>140.33333333333334</v>
      </c>
      <c r="X97" s="10">
        <v>844</v>
      </c>
      <c r="Y97" s="10">
        <v>1955.115</v>
      </c>
      <c r="Z97" s="10">
        <v>10</v>
      </c>
      <c r="AA97" s="10">
        <v>1955.115</v>
      </c>
      <c r="AB97" s="12">
        <v>5000</v>
      </c>
      <c r="AC97" s="12">
        <v>416.66666666666669</v>
      </c>
      <c r="AD97" s="12">
        <v>4400</v>
      </c>
      <c r="AE97" s="10">
        <v>2582.230380952381</v>
      </c>
      <c r="AF97" s="10">
        <v>215.18586507936507</v>
      </c>
      <c r="AG97" s="10">
        <v>2582.230380952381</v>
      </c>
      <c r="AH97" s="11">
        <v>200</v>
      </c>
      <c r="AI97" s="10">
        <v>16.666666666666668</v>
      </c>
      <c r="AJ97" s="13">
        <v>0</v>
      </c>
      <c r="AK97" s="12">
        <v>3000</v>
      </c>
      <c r="AL97" s="12">
        <v>250</v>
      </c>
      <c r="AM97" s="12">
        <v>3000</v>
      </c>
      <c r="AN97" s="10">
        <v>850</v>
      </c>
      <c r="AO97" s="10">
        <v>70.833333333333329</v>
      </c>
      <c r="AP97" s="10">
        <v>-495</v>
      </c>
      <c r="AQ97" s="10">
        <v>800</v>
      </c>
      <c r="AR97" s="11">
        <v>54</v>
      </c>
      <c r="AS97" s="10">
        <v>800</v>
      </c>
      <c r="AT97" s="10">
        <v>163</v>
      </c>
      <c r="AU97" s="11">
        <v>6</v>
      </c>
      <c r="AV97" s="10">
        <v>163</v>
      </c>
      <c r="AW97" s="10">
        <v>200</v>
      </c>
      <c r="AX97" s="11">
        <v>14</v>
      </c>
      <c r="AY97" s="10">
        <v>200</v>
      </c>
      <c r="AZ97" s="10">
        <v>50.4</v>
      </c>
      <c r="BA97" s="10">
        <v>4.2</v>
      </c>
      <c r="BB97" s="10">
        <v>50.4</v>
      </c>
      <c r="BC97" s="12">
        <v>1000</v>
      </c>
      <c r="BD97" s="10">
        <v>83.333333333333329</v>
      </c>
      <c r="BE97" s="10">
        <v>0</v>
      </c>
      <c r="BF97" s="10">
        <v>622</v>
      </c>
      <c r="BG97" s="11">
        <v>42</v>
      </c>
      <c r="BH97" s="10">
        <v>622</v>
      </c>
      <c r="BI97" s="10">
        <v>622</v>
      </c>
      <c r="BJ97" s="10">
        <v>42</v>
      </c>
      <c r="BK97" s="10">
        <v>622</v>
      </c>
      <c r="BL97" s="14">
        <f t="shared" si="5"/>
        <v>30257.745380952383</v>
      </c>
      <c r="BM97" s="14">
        <f t="shared" si="6"/>
        <v>2798.2099068912121</v>
      </c>
      <c r="BN97" s="14">
        <f t="shared" si="4"/>
        <v>28420.745380952383</v>
      </c>
      <c r="BO97" s="11">
        <v>393.37</v>
      </c>
      <c r="BP97" s="15">
        <f t="shared" si="7"/>
        <v>11902489.30050524</v>
      </c>
    </row>
    <row r="98" spans="1:68" s="21" customFormat="1" ht="15.75">
      <c r="A98" s="7">
        <v>95</v>
      </c>
      <c r="B98" s="7" t="s">
        <v>257</v>
      </c>
      <c r="C98" s="8" t="s">
        <v>258</v>
      </c>
      <c r="D98" s="18" t="s">
        <v>76</v>
      </c>
      <c r="E98" s="1" t="s">
        <v>36</v>
      </c>
      <c r="F98" s="7" t="s">
        <v>47</v>
      </c>
      <c r="G98" s="19">
        <v>5641</v>
      </c>
      <c r="H98" s="19">
        <v>470.08333333333331</v>
      </c>
      <c r="I98" s="19">
        <v>5641</v>
      </c>
      <c r="J98" s="10">
        <v>668</v>
      </c>
      <c r="K98" s="10">
        <v>12.114982578397212</v>
      </c>
      <c r="L98" s="10">
        <v>421</v>
      </c>
      <c r="M98" s="20">
        <v>7572</v>
      </c>
      <c r="N98" s="19">
        <v>631</v>
      </c>
      <c r="O98" s="19">
        <v>7572</v>
      </c>
      <c r="P98" s="20">
        <v>50</v>
      </c>
      <c r="Q98" s="20">
        <v>5</v>
      </c>
      <c r="R98" s="20">
        <v>50</v>
      </c>
      <c r="S98" s="19">
        <v>1983.6666666666667</v>
      </c>
      <c r="T98" s="19">
        <v>165.30555555555557</v>
      </c>
      <c r="U98" s="10">
        <v>1983.6666666666667</v>
      </c>
      <c r="V98" s="10">
        <v>2688</v>
      </c>
      <c r="W98" s="10">
        <v>224</v>
      </c>
      <c r="X98" s="10">
        <v>2688</v>
      </c>
      <c r="Y98" s="10">
        <v>368.46000000000004</v>
      </c>
      <c r="Z98" s="10">
        <v>0</v>
      </c>
      <c r="AA98" s="10">
        <v>368.46000000000004</v>
      </c>
      <c r="AB98" s="12">
        <v>1200</v>
      </c>
      <c r="AC98" s="12">
        <v>100</v>
      </c>
      <c r="AD98" s="12">
        <v>792</v>
      </c>
      <c r="AE98" s="10">
        <v>1880.1161262050832</v>
      </c>
      <c r="AF98" s="19">
        <v>156.67634385042359</v>
      </c>
      <c r="AG98" s="10">
        <v>1880.1161262050832</v>
      </c>
      <c r="AH98" s="20">
        <v>100</v>
      </c>
      <c r="AI98" s="19">
        <v>8.3333333333333339</v>
      </c>
      <c r="AJ98" s="19">
        <v>100</v>
      </c>
      <c r="AK98" s="12">
        <v>2656</v>
      </c>
      <c r="AL98" s="12">
        <v>221.33333333333334</v>
      </c>
      <c r="AM98" s="12">
        <v>2656</v>
      </c>
      <c r="AN98" s="10">
        <v>150</v>
      </c>
      <c r="AO98" s="10">
        <v>12.5</v>
      </c>
      <c r="AP98" s="10">
        <v>150</v>
      </c>
      <c r="AQ98" s="10">
        <v>2112.663</v>
      </c>
      <c r="AR98" s="11">
        <v>305</v>
      </c>
      <c r="AS98" s="10">
        <v>2112.663</v>
      </c>
      <c r="AT98" s="10">
        <v>733.71</v>
      </c>
      <c r="AU98" s="11">
        <v>75</v>
      </c>
      <c r="AV98" s="10">
        <v>733.71</v>
      </c>
      <c r="AW98" s="10">
        <v>400</v>
      </c>
      <c r="AX98" s="11">
        <v>29</v>
      </c>
      <c r="AY98" s="10">
        <v>400</v>
      </c>
      <c r="AZ98" s="10">
        <v>1644.8</v>
      </c>
      <c r="BA98" s="10">
        <v>137.06666666666666</v>
      </c>
      <c r="BB98" s="10">
        <v>1644.8</v>
      </c>
      <c r="BC98" s="12">
        <v>400</v>
      </c>
      <c r="BD98" s="10">
        <v>33.333333333333336</v>
      </c>
      <c r="BE98" s="10">
        <v>0</v>
      </c>
      <c r="BF98" s="10">
        <v>420</v>
      </c>
      <c r="BG98" s="11">
        <v>43</v>
      </c>
      <c r="BH98" s="10">
        <v>420</v>
      </c>
      <c r="BI98" s="10">
        <v>420</v>
      </c>
      <c r="BJ98" s="10">
        <v>43</v>
      </c>
      <c r="BK98" s="10">
        <v>420</v>
      </c>
      <c r="BL98" s="14">
        <f t="shared" si="5"/>
        <v>31088.41579287175</v>
      </c>
      <c r="BM98" s="14">
        <f t="shared" si="6"/>
        <v>3048.7468819843766</v>
      </c>
      <c r="BN98" s="14">
        <f t="shared" si="4"/>
        <v>30033.415792871747</v>
      </c>
      <c r="BO98" s="20">
        <v>23.073999999999998</v>
      </c>
      <c r="BP98" s="15">
        <f t="shared" si="7"/>
        <v>717334.10600472277</v>
      </c>
    </row>
    <row r="99" spans="1:68" s="16" customFormat="1" ht="15.75">
      <c r="A99" s="7">
        <v>96</v>
      </c>
      <c r="B99" s="7" t="s">
        <v>259</v>
      </c>
      <c r="C99" s="8" t="s">
        <v>260</v>
      </c>
      <c r="D99" s="9" t="s">
        <v>98</v>
      </c>
      <c r="E99" s="1" t="s">
        <v>40</v>
      </c>
      <c r="F99" s="7" t="s">
        <v>47</v>
      </c>
      <c r="G99" s="10">
        <v>32294.400000000001</v>
      </c>
      <c r="H99" s="10">
        <v>2691.2000000000003</v>
      </c>
      <c r="I99" s="10">
        <v>32294.400000000001</v>
      </c>
      <c r="J99" s="10">
        <v>20000</v>
      </c>
      <c r="K99" s="10">
        <v>1446.6037037037038</v>
      </c>
      <c r="L99" s="10">
        <v>20000</v>
      </c>
      <c r="M99" s="11">
        <v>24301</v>
      </c>
      <c r="N99" s="10">
        <v>2025.0833333333333</v>
      </c>
      <c r="O99" s="10">
        <v>24301</v>
      </c>
      <c r="P99" s="11">
        <v>2000</v>
      </c>
      <c r="Q99" s="11">
        <v>200</v>
      </c>
      <c r="R99" s="11">
        <v>2000</v>
      </c>
      <c r="S99" s="10">
        <v>24826.666666666668</v>
      </c>
      <c r="T99" s="10">
        <v>2068.8888888888891</v>
      </c>
      <c r="U99" s="10">
        <v>24826.666666666668</v>
      </c>
      <c r="V99" s="10">
        <v>20500</v>
      </c>
      <c r="W99" s="10">
        <v>1708.3333333333333</v>
      </c>
      <c r="X99" s="10">
        <v>20500</v>
      </c>
      <c r="Y99" s="10">
        <v>8120.3625203307138</v>
      </c>
      <c r="Z99" s="10">
        <v>500</v>
      </c>
      <c r="AA99" s="10">
        <v>8120.3625203307138</v>
      </c>
      <c r="AB99" s="12">
        <v>5000</v>
      </c>
      <c r="AC99" s="12">
        <v>416.66666666666669</v>
      </c>
      <c r="AD99" s="12">
        <v>0</v>
      </c>
      <c r="AE99" s="10">
        <v>8033.6621728691471</v>
      </c>
      <c r="AF99" s="10">
        <v>669.47184773909555</v>
      </c>
      <c r="AG99" s="10">
        <v>8033.6621728691471</v>
      </c>
      <c r="AH99" s="11">
        <v>3640</v>
      </c>
      <c r="AI99" s="10">
        <v>303.33333333333331</v>
      </c>
      <c r="AJ99" s="13">
        <v>3640</v>
      </c>
      <c r="AK99" s="12">
        <v>14000</v>
      </c>
      <c r="AL99" s="12">
        <v>1166.6666666666667</v>
      </c>
      <c r="AM99" s="12">
        <v>11187.666666666668</v>
      </c>
      <c r="AN99" s="10">
        <v>4850</v>
      </c>
      <c r="AO99" s="10">
        <v>404.16666666666669</v>
      </c>
      <c r="AP99" s="10">
        <v>4850</v>
      </c>
      <c r="AQ99" s="10">
        <v>10000</v>
      </c>
      <c r="AR99" s="11">
        <v>946</v>
      </c>
      <c r="AS99" s="10">
        <v>10000</v>
      </c>
      <c r="AT99" s="10">
        <v>20674</v>
      </c>
      <c r="AU99" s="11">
        <v>1615</v>
      </c>
      <c r="AV99" s="10">
        <v>20674</v>
      </c>
      <c r="AW99" s="10">
        <v>4058.2487804878051</v>
      </c>
      <c r="AX99" s="11">
        <v>233</v>
      </c>
      <c r="AY99" s="10">
        <v>4058.2487804878051</v>
      </c>
      <c r="AZ99" s="10">
        <v>10415.553814218994</v>
      </c>
      <c r="BA99" s="10">
        <v>867.96281785158283</v>
      </c>
      <c r="BB99" s="10">
        <v>10415.553814218994</v>
      </c>
      <c r="BC99" s="12">
        <v>12000</v>
      </c>
      <c r="BD99" s="10">
        <v>1000</v>
      </c>
      <c r="BE99" s="10">
        <v>10457</v>
      </c>
      <c r="BF99" s="10">
        <v>1057</v>
      </c>
      <c r="BG99" s="11">
        <v>81</v>
      </c>
      <c r="BH99" s="10">
        <v>1057</v>
      </c>
      <c r="BI99" s="10">
        <v>1057</v>
      </c>
      <c r="BJ99" s="10">
        <v>81</v>
      </c>
      <c r="BK99" s="10">
        <v>1057</v>
      </c>
      <c r="BL99" s="14">
        <f t="shared" si="5"/>
        <v>226827.89395457332</v>
      </c>
      <c r="BM99" s="14">
        <f t="shared" si="6"/>
        <v>19400.377258183271</v>
      </c>
      <c r="BN99" s="14">
        <f t="shared" si="4"/>
        <v>217472.56062123997</v>
      </c>
      <c r="BO99" s="11">
        <v>12.059640000000002</v>
      </c>
      <c r="BP99" s="15">
        <f t="shared" si="7"/>
        <v>2735462.7430503308</v>
      </c>
    </row>
    <row r="100" spans="1:68" s="21" customFormat="1" ht="15.75">
      <c r="A100" s="7">
        <v>97</v>
      </c>
      <c r="B100" s="7" t="s">
        <v>261</v>
      </c>
      <c r="C100" s="8" t="s">
        <v>262</v>
      </c>
      <c r="D100" s="9" t="s">
        <v>35</v>
      </c>
      <c r="E100" s="1" t="s">
        <v>40</v>
      </c>
      <c r="F100" s="7" t="s">
        <v>47</v>
      </c>
      <c r="G100" s="19">
        <v>14139.31</v>
      </c>
      <c r="H100" s="19">
        <v>1178.2758333333334</v>
      </c>
      <c r="I100" s="19">
        <v>14139.31</v>
      </c>
      <c r="J100" s="10">
        <v>6707</v>
      </c>
      <c r="K100" s="10">
        <v>426.89372822299651</v>
      </c>
      <c r="L100" s="10">
        <v>6707</v>
      </c>
      <c r="M100" s="20">
        <v>7228</v>
      </c>
      <c r="N100" s="19">
        <v>602.33333333333337</v>
      </c>
      <c r="O100" s="19">
        <v>7228</v>
      </c>
      <c r="P100" s="20">
        <v>2500</v>
      </c>
      <c r="Q100" s="20">
        <v>253</v>
      </c>
      <c r="R100" s="20">
        <v>2500</v>
      </c>
      <c r="S100" s="19">
        <v>15698</v>
      </c>
      <c r="T100" s="19">
        <v>1308.1666666666667</v>
      </c>
      <c r="U100" s="10">
        <v>15698</v>
      </c>
      <c r="V100" s="10">
        <v>9956</v>
      </c>
      <c r="W100" s="10">
        <v>829.66666666666663</v>
      </c>
      <c r="X100" s="10">
        <v>9956</v>
      </c>
      <c r="Y100" s="10">
        <v>6635.0011464247691</v>
      </c>
      <c r="Z100" s="10">
        <v>242</v>
      </c>
      <c r="AA100" s="10">
        <v>6635.0011464247691</v>
      </c>
      <c r="AB100" s="12">
        <v>8000</v>
      </c>
      <c r="AC100" s="12">
        <v>666.66666666666663</v>
      </c>
      <c r="AD100" s="12">
        <v>8000</v>
      </c>
      <c r="AE100" s="10">
        <v>5933.3404866071432</v>
      </c>
      <c r="AF100" s="19">
        <v>494.44504055059525</v>
      </c>
      <c r="AG100" s="10">
        <v>3732.4557704613098</v>
      </c>
      <c r="AH100" s="20">
        <v>1024</v>
      </c>
      <c r="AI100" s="19">
        <v>85.333333333333329</v>
      </c>
      <c r="AJ100" s="19">
        <v>1024</v>
      </c>
      <c r="AK100" s="12">
        <v>5000</v>
      </c>
      <c r="AL100" s="12">
        <v>416.66666666666669</v>
      </c>
      <c r="AM100" s="12">
        <v>5000</v>
      </c>
      <c r="AN100" s="10">
        <v>1850</v>
      </c>
      <c r="AO100" s="10">
        <v>154.16666666666666</v>
      </c>
      <c r="AP100" s="10">
        <v>1850</v>
      </c>
      <c r="AQ100" s="10">
        <v>2713.4662075471697</v>
      </c>
      <c r="AR100" s="11">
        <v>285</v>
      </c>
      <c r="AS100" s="10">
        <v>2713.4662075471697</v>
      </c>
      <c r="AT100" s="10">
        <v>7360.1597164258055</v>
      </c>
      <c r="AU100" s="11">
        <v>725</v>
      </c>
      <c r="AV100" s="10">
        <v>7360.1597164258055</v>
      </c>
      <c r="AW100" s="10">
        <v>3756.7072692491629</v>
      </c>
      <c r="AX100" s="11">
        <v>116</v>
      </c>
      <c r="AY100" s="10">
        <v>3756.7072692491629</v>
      </c>
      <c r="AZ100" s="10">
        <v>6271.7411764705885</v>
      </c>
      <c r="BA100" s="10">
        <v>522.64509803921567</v>
      </c>
      <c r="BB100" s="10">
        <v>6271.7411764705885</v>
      </c>
      <c r="BC100" s="12">
        <v>4000</v>
      </c>
      <c r="BD100" s="10">
        <v>333.33333333333331</v>
      </c>
      <c r="BE100" s="10">
        <v>1567.333333333333</v>
      </c>
      <c r="BF100" s="10">
        <v>6600</v>
      </c>
      <c r="BG100" s="11">
        <v>510</v>
      </c>
      <c r="BH100" s="10">
        <v>6600</v>
      </c>
      <c r="BI100" s="10">
        <v>6600</v>
      </c>
      <c r="BJ100" s="10">
        <v>510</v>
      </c>
      <c r="BK100" s="10">
        <v>6600</v>
      </c>
      <c r="BL100" s="14">
        <f t="shared" si="5"/>
        <v>121972.72600272464</v>
      </c>
      <c r="BM100" s="14">
        <f t="shared" si="6"/>
        <v>15749.593033479476</v>
      </c>
      <c r="BN100" s="14">
        <f t="shared" si="4"/>
        <v>117339.17461991213</v>
      </c>
      <c r="BO100" s="20">
        <v>5.8380000000000001</v>
      </c>
      <c r="BP100" s="15">
        <f t="shared" si="7"/>
        <v>712076.77440390643</v>
      </c>
    </row>
    <row r="101" spans="1:68" s="21" customFormat="1" ht="15.75">
      <c r="A101" s="7">
        <v>98</v>
      </c>
      <c r="B101" s="7" t="s">
        <v>263</v>
      </c>
      <c r="C101" s="8" t="s">
        <v>264</v>
      </c>
      <c r="D101" s="9" t="s">
        <v>82</v>
      </c>
      <c r="E101" s="1" t="s">
        <v>40</v>
      </c>
      <c r="F101" s="7" t="s">
        <v>37</v>
      </c>
      <c r="G101" s="19">
        <v>7000</v>
      </c>
      <c r="H101" s="19">
        <v>583.33333333333337</v>
      </c>
      <c r="I101" s="19">
        <v>5130.9690402476781</v>
      </c>
      <c r="J101" s="10">
        <v>3791</v>
      </c>
      <c r="K101" s="10">
        <v>22.548638132295721</v>
      </c>
      <c r="L101" s="10">
        <v>1623</v>
      </c>
      <c r="M101" s="20">
        <v>960</v>
      </c>
      <c r="N101" s="19">
        <v>80</v>
      </c>
      <c r="O101" s="19">
        <v>960</v>
      </c>
      <c r="P101" s="20">
        <v>300</v>
      </c>
      <c r="Q101" s="20">
        <v>20</v>
      </c>
      <c r="R101" s="20">
        <v>212</v>
      </c>
      <c r="S101" s="19">
        <v>2150</v>
      </c>
      <c r="T101" s="19">
        <v>179.16666666666666</v>
      </c>
      <c r="U101" s="10">
        <v>2150</v>
      </c>
      <c r="V101" s="10">
        <v>1806</v>
      </c>
      <c r="W101" s="10">
        <v>150.5</v>
      </c>
      <c r="X101" s="10">
        <v>1051</v>
      </c>
      <c r="Y101" s="10">
        <v>2160</v>
      </c>
      <c r="Z101" s="10">
        <v>80</v>
      </c>
      <c r="AA101" s="10">
        <v>2160</v>
      </c>
      <c r="AB101" s="12">
        <v>600</v>
      </c>
      <c r="AC101" s="12">
        <v>50</v>
      </c>
      <c r="AD101" s="12">
        <v>456</v>
      </c>
      <c r="AE101" s="10">
        <v>721</v>
      </c>
      <c r="AF101" s="19">
        <v>60.083333333333336</v>
      </c>
      <c r="AG101" s="10">
        <v>721</v>
      </c>
      <c r="AH101" s="20">
        <v>154</v>
      </c>
      <c r="AI101" s="19">
        <v>12.833333333333334</v>
      </c>
      <c r="AJ101" s="19">
        <v>0</v>
      </c>
      <c r="AK101" s="12">
        <v>1200</v>
      </c>
      <c r="AL101" s="12">
        <v>100</v>
      </c>
      <c r="AM101" s="12">
        <v>0</v>
      </c>
      <c r="AN101" s="10">
        <v>700</v>
      </c>
      <c r="AO101" s="10">
        <v>58.333333333333336</v>
      </c>
      <c r="AP101" s="10">
        <v>617</v>
      </c>
      <c r="AQ101" s="10">
        <v>781.60433414634144</v>
      </c>
      <c r="AR101" s="11">
        <v>53</v>
      </c>
      <c r="AS101" s="10">
        <v>781.60433414634144</v>
      </c>
      <c r="AT101" s="10">
        <v>398.61176470588236</v>
      </c>
      <c r="AU101" s="11">
        <v>80</v>
      </c>
      <c r="AV101" s="10">
        <v>76.611764705882365</v>
      </c>
      <c r="AW101" s="10">
        <v>1006.1780487804879</v>
      </c>
      <c r="AX101" s="11">
        <v>7</v>
      </c>
      <c r="AY101" s="10">
        <v>601.17804878048787</v>
      </c>
      <c r="AZ101" s="10">
        <v>163.6</v>
      </c>
      <c r="BA101" s="10">
        <v>13.633333333333333</v>
      </c>
      <c r="BB101" s="10">
        <v>163.6</v>
      </c>
      <c r="BC101" s="12">
        <v>1000</v>
      </c>
      <c r="BD101" s="10">
        <v>83.333333333333329</v>
      </c>
      <c r="BE101" s="10">
        <v>1000</v>
      </c>
      <c r="BF101" s="10">
        <v>162</v>
      </c>
      <c r="BG101" s="11">
        <v>12</v>
      </c>
      <c r="BH101" s="10">
        <v>162</v>
      </c>
      <c r="BI101" s="10">
        <v>162</v>
      </c>
      <c r="BJ101" s="10">
        <v>12</v>
      </c>
      <c r="BK101" s="10">
        <v>162</v>
      </c>
      <c r="BL101" s="14">
        <f t="shared" si="5"/>
        <v>25215.994147632711</v>
      </c>
      <c r="BM101" s="14">
        <f t="shared" si="6"/>
        <v>1807.7653047989622</v>
      </c>
      <c r="BN101" s="14">
        <f t="shared" si="4"/>
        <v>18027.963187880385</v>
      </c>
      <c r="BO101" s="20">
        <v>237.79007999999996</v>
      </c>
      <c r="BP101" s="15">
        <f t="shared" si="7"/>
        <v>5996113.2656451128</v>
      </c>
    </row>
    <row r="102" spans="1:68" s="21" customFormat="1" ht="15.75">
      <c r="A102" s="7">
        <v>99</v>
      </c>
      <c r="B102" s="7" t="s">
        <v>265</v>
      </c>
      <c r="C102" s="8" t="s">
        <v>266</v>
      </c>
      <c r="D102" s="18" t="s">
        <v>82</v>
      </c>
      <c r="E102" s="1" t="s">
        <v>40</v>
      </c>
      <c r="F102" s="7" t="s">
        <v>47</v>
      </c>
      <c r="G102" s="19">
        <v>5348.14</v>
      </c>
      <c r="H102" s="19">
        <v>445.67833333333334</v>
      </c>
      <c r="I102" s="19">
        <v>5348.14</v>
      </c>
      <c r="J102" s="10">
        <v>3869</v>
      </c>
      <c r="K102" s="10">
        <v>12.593548387096774</v>
      </c>
      <c r="L102" s="10">
        <v>2578</v>
      </c>
      <c r="M102" s="20">
        <v>625</v>
      </c>
      <c r="N102" s="19">
        <v>52.083333333333336</v>
      </c>
      <c r="O102" s="19">
        <v>625</v>
      </c>
      <c r="P102" s="20">
        <v>120</v>
      </c>
      <c r="Q102" s="20">
        <v>5</v>
      </c>
      <c r="R102" s="20">
        <v>83</v>
      </c>
      <c r="S102" s="19">
        <v>1779.3333333333333</v>
      </c>
      <c r="T102" s="19">
        <v>148.27777777777777</v>
      </c>
      <c r="U102" s="10">
        <v>1779.3333333333333</v>
      </c>
      <c r="V102" s="10">
        <v>1328</v>
      </c>
      <c r="W102" s="10">
        <v>110.66666666666667</v>
      </c>
      <c r="X102" s="10">
        <v>718</v>
      </c>
      <c r="Y102" s="10">
        <v>1460.4371477761836</v>
      </c>
      <c r="Z102" s="10">
        <v>29</v>
      </c>
      <c r="AA102" s="10">
        <v>1460.4371477761836</v>
      </c>
      <c r="AB102" s="12">
        <v>700</v>
      </c>
      <c r="AC102" s="12">
        <v>58.333333333333336</v>
      </c>
      <c r="AD102" s="12">
        <v>0</v>
      </c>
      <c r="AE102" s="10">
        <v>791.06668888888885</v>
      </c>
      <c r="AF102" s="19">
        <v>65.922224074074066</v>
      </c>
      <c r="AG102" s="10">
        <v>0</v>
      </c>
      <c r="AH102" s="20">
        <v>92</v>
      </c>
      <c r="AI102" s="19">
        <v>7.666666666666667</v>
      </c>
      <c r="AJ102" s="19">
        <v>42.666666666666671</v>
      </c>
      <c r="AK102" s="12">
        <v>700</v>
      </c>
      <c r="AL102" s="12">
        <v>58.333333333333336</v>
      </c>
      <c r="AM102" s="12">
        <v>0</v>
      </c>
      <c r="AN102" s="10">
        <v>262</v>
      </c>
      <c r="AO102" s="10">
        <v>21.833333333333332</v>
      </c>
      <c r="AP102" s="10">
        <v>262</v>
      </c>
      <c r="AQ102" s="10">
        <v>300</v>
      </c>
      <c r="AR102" s="11">
        <v>19</v>
      </c>
      <c r="AS102" s="10">
        <v>204</v>
      </c>
      <c r="AT102" s="10">
        <v>275.54626272528469</v>
      </c>
      <c r="AU102" s="11">
        <v>58</v>
      </c>
      <c r="AV102" s="10">
        <v>0</v>
      </c>
      <c r="AW102" s="10">
        <v>296.61364764267989</v>
      </c>
      <c r="AX102" s="11">
        <v>10</v>
      </c>
      <c r="AY102" s="10">
        <v>296.61364764267989</v>
      </c>
      <c r="AZ102" s="10">
        <v>140.80000000000001</v>
      </c>
      <c r="BA102" s="10">
        <v>11.733333333333334</v>
      </c>
      <c r="BB102" s="10">
        <v>140.80000000000001</v>
      </c>
      <c r="BC102" s="12">
        <v>300</v>
      </c>
      <c r="BD102" s="10">
        <v>25</v>
      </c>
      <c r="BE102" s="10">
        <v>245</v>
      </c>
      <c r="BF102" s="10">
        <v>420</v>
      </c>
      <c r="BG102" s="11">
        <v>30</v>
      </c>
      <c r="BH102" s="10">
        <v>370</v>
      </c>
      <c r="BI102" s="10">
        <v>420</v>
      </c>
      <c r="BJ102" s="10">
        <v>30</v>
      </c>
      <c r="BK102" s="10">
        <v>420</v>
      </c>
      <c r="BL102" s="14">
        <f t="shared" si="5"/>
        <v>19227.93708036637</v>
      </c>
      <c r="BM102" s="14">
        <f t="shared" si="6"/>
        <v>1589.1218835722821</v>
      </c>
      <c r="BN102" s="14">
        <f t="shared" si="4"/>
        <v>14572.990795418862</v>
      </c>
      <c r="BO102" s="20">
        <v>168.13439999999997</v>
      </c>
      <c r="BP102" s="15">
        <f t="shared" si="7"/>
        <v>3232877.664245151</v>
      </c>
    </row>
    <row r="103" spans="1:68" s="21" customFormat="1" ht="15.75">
      <c r="A103" s="7">
        <v>100</v>
      </c>
      <c r="B103" s="7" t="s">
        <v>267</v>
      </c>
      <c r="C103" s="8" t="s">
        <v>268</v>
      </c>
      <c r="D103" s="7">
        <v>50</v>
      </c>
      <c r="E103" s="1" t="s">
        <v>40</v>
      </c>
      <c r="F103" s="7" t="s">
        <v>37</v>
      </c>
      <c r="G103" s="19">
        <v>2000</v>
      </c>
      <c r="H103" s="19">
        <v>166.66666666666666</v>
      </c>
      <c r="I103" s="19">
        <v>2000</v>
      </c>
      <c r="J103" s="10">
        <v>837</v>
      </c>
      <c r="K103" s="10">
        <v>17.534843205574912</v>
      </c>
      <c r="L103" s="10">
        <v>218</v>
      </c>
      <c r="M103" s="20">
        <v>398</v>
      </c>
      <c r="N103" s="19">
        <v>33.166666666666664</v>
      </c>
      <c r="O103" s="19">
        <v>358.16666666666663</v>
      </c>
      <c r="P103" s="20">
        <v>100</v>
      </c>
      <c r="Q103" s="20">
        <v>13</v>
      </c>
      <c r="R103" s="20">
        <v>100</v>
      </c>
      <c r="S103" s="19">
        <v>1427.3333333333333</v>
      </c>
      <c r="T103" s="19">
        <v>118.94444444444444</v>
      </c>
      <c r="U103" s="10">
        <v>1427.3333333333333</v>
      </c>
      <c r="V103" s="10">
        <v>1000</v>
      </c>
      <c r="W103" s="10">
        <v>83.333333333333329</v>
      </c>
      <c r="X103" s="10">
        <v>1000</v>
      </c>
      <c r="Y103" s="10">
        <v>453.33000000000004</v>
      </c>
      <c r="Z103" s="10">
        <v>8</v>
      </c>
      <c r="AA103" s="10">
        <v>453.33000000000004</v>
      </c>
      <c r="AB103" s="12">
        <v>500</v>
      </c>
      <c r="AC103" s="12">
        <v>41.666666666666664</v>
      </c>
      <c r="AD103" s="12">
        <v>500</v>
      </c>
      <c r="AE103" s="10">
        <v>254</v>
      </c>
      <c r="AF103" s="19">
        <v>21.166666666666668</v>
      </c>
      <c r="AG103" s="10">
        <v>254</v>
      </c>
      <c r="AH103" s="20">
        <v>80</v>
      </c>
      <c r="AI103" s="19">
        <v>6.666666666666667</v>
      </c>
      <c r="AJ103" s="19">
        <v>57.666666666666671</v>
      </c>
      <c r="AK103" s="12">
        <v>2000</v>
      </c>
      <c r="AL103" s="12">
        <v>166.66666666666666</v>
      </c>
      <c r="AM103" s="12">
        <v>2000</v>
      </c>
      <c r="AN103" s="10">
        <v>717</v>
      </c>
      <c r="AO103" s="10">
        <v>59.75</v>
      </c>
      <c r="AP103" s="10">
        <v>717</v>
      </c>
      <c r="AQ103" s="10">
        <v>500</v>
      </c>
      <c r="AR103" s="11">
        <v>20</v>
      </c>
      <c r="AS103" s="10">
        <v>438</v>
      </c>
      <c r="AT103" s="10">
        <v>216.27096774193549</v>
      </c>
      <c r="AU103" s="11">
        <v>13</v>
      </c>
      <c r="AV103" s="10">
        <v>216.27096774193549</v>
      </c>
      <c r="AW103" s="10">
        <v>200</v>
      </c>
      <c r="AX103" s="11">
        <v>16</v>
      </c>
      <c r="AY103" s="10">
        <v>92</v>
      </c>
      <c r="AZ103" s="10">
        <v>138.53401709401709</v>
      </c>
      <c r="BA103" s="10">
        <v>11.544501424501425</v>
      </c>
      <c r="BB103" s="10">
        <v>138.53401709401709</v>
      </c>
      <c r="BC103" s="12">
        <v>200</v>
      </c>
      <c r="BD103" s="10">
        <v>16.666666666666668</v>
      </c>
      <c r="BE103" s="10">
        <v>0</v>
      </c>
      <c r="BF103" s="10">
        <v>310</v>
      </c>
      <c r="BG103" s="11">
        <v>24</v>
      </c>
      <c r="BH103" s="10">
        <v>310</v>
      </c>
      <c r="BI103" s="10">
        <v>310</v>
      </c>
      <c r="BJ103" s="10">
        <v>24</v>
      </c>
      <c r="BK103" s="10">
        <v>310</v>
      </c>
      <c r="BL103" s="14">
        <f t="shared" si="5"/>
        <v>11641.468318169285</v>
      </c>
      <c r="BM103" s="14">
        <f t="shared" si="6"/>
        <v>1147.7737890745207</v>
      </c>
      <c r="BN103" s="14">
        <f t="shared" si="4"/>
        <v>10590.301651502617</v>
      </c>
      <c r="BO103" s="20">
        <v>150.91369</v>
      </c>
      <c r="BP103" s="15">
        <f t="shared" si="7"/>
        <v>1756856.9409130209</v>
      </c>
    </row>
    <row r="104" spans="1:68" s="21" customFormat="1" ht="15.75">
      <c r="A104" s="7">
        <v>101</v>
      </c>
      <c r="B104" s="7" t="s">
        <v>269</v>
      </c>
      <c r="C104" s="8" t="s">
        <v>270</v>
      </c>
      <c r="D104" s="7">
        <v>10</v>
      </c>
      <c r="E104" s="1" t="s">
        <v>36</v>
      </c>
      <c r="F104" s="7" t="s">
        <v>37</v>
      </c>
      <c r="G104" s="19">
        <v>55866.49</v>
      </c>
      <c r="H104" s="19">
        <v>4655.5408333333335</v>
      </c>
      <c r="I104" s="19">
        <v>55866.49</v>
      </c>
      <c r="J104" s="10">
        <v>52298</v>
      </c>
      <c r="K104" s="10">
        <v>1095.3038674033148</v>
      </c>
      <c r="L104" s="10">
        <v>47543</v>
      </c>
      <c r="M104" s="20">
        <v>27372</v>
      </c>
      <c r="N104" s="19">
        <v>2281</v>
      </c>
      <c r="O104" s="19">
        <v>27372</v>
      </c>
      <c r="P104" s="20">
        <v>12000</v>
      </c>
      <c r="Q104" s="20">
        <v>1114</v>
      </c>
      <c r="R104" s="20">
        <v>12000</v>
      </c>
      <c r="S104" s="19">
        <v>73246.666666666672</v>
      </c>
      <c r="T104" s="19">
        <v>6103.8888888888896</v>
      </c>
      <c r="U104" s="10">
        <v>73246.666666666672</v>
      </c>
      <c r="V104" s="10">
        <v>123410</v>
      </c>
      <c r="W104" s="10">
        <v>10284.166666666666</v>
      </c>
      <c r="X104" s="10">
        <v>123410</v>
      </c>
      <c r="Y104" s="10">
        <v>66133.540360975603</v>
      </c>
      <c r="Z104" s="10">
        <v>1582</v>
      </c>
      <c r="AA104" s="10">
        <v>66133.540360975603</v>
      </c>
      <c r="AB104" s="12">
        <v>50000</v>
      </c>
      <c r="AC104" s="12">
        <v>4166.666666666667</v>
      </c>
      <c r="AD104" s="12">
        <v>50000</v>
      </c>
      <c r="AE104" s="10">
        <v>20364.476047159125</v>
      </c>
      <c r="AF104" s="19">
        <v>1697.0396705965939</v>
      </c>
      <c r="AG104" s="10">
        <v>20364.476047159125</v>
      </c>
      <c r="AH104" s="20">
        <v>11558</v>
      </c>
      <c r="AI104" s="19">
        <v>963.16666666666663</v>
      </c>
      <c r="AJ104" s="19">
        <v>11558</v>
      </c>
      <c r="AK104" s="12">
        <v>60000</v>
      </c>
      <c r="AL104" s="12">
        <v>5000</v>
      </c>
      <c r="AM104" s="12">
        <v>60000</v>
      </c>
      <c r="AN104" s="10">
        <v>21200</v>
      </c>
      <c r="AO104" s="10">
        <v>1766.6666666666667</v>
      </c>
      <c r="AP104" s="10">
        <v>21200</v>
      </c>
      <c r="AQ104" s="10">
        <v>19712.165580368102</v>
      </c>
      <c r="AR104" s="11">
        <v>1390</v>
      </c>
      <c r="AS104" s="10">
        <v>19712.165580368102</v>
      </c>
      <c r="AT104" s="10">
        <v>32812.112776470589</v>
      </c>
      <c r="AU104" s="11">
        <v>2650</v>
      </c>
      <c r="AV104" s="10">
        <v>32812.112776470589</v>
      </c>
      <c r="AW104" s="10">
        <v>13766.5</v>
      </c>
      <c r="AX104" s="11">
        <v>708</v>
      </c>
      <c r="AY104" s="10">
        <v>13766.5</v>
      </c>
      <c r="AZ104" s="10">
        <v>22613.08188976378</v>
      </c>
      <c r="BA104" s="10">
        <v>1884.4234908136484</v>
      </c>
      <c r="BB104" s="10">
        <v>22613.08188976378</v>
      </c>
      <c r="BC104" s="12">
        <v>30000</v>
      </c>
      <c r="BD104" s="10">
        <v>2500</v>
      </c>
      <c r="BE104" s="10">
        <v>30000</v>
      </c>
      <c r="BF104" s="10">
        <v>8600</v>
      </c>
      <c r="BG104" s="11">
        <v>662</v>
      </c>
      <c r="BH104" s="10">
        <v>8600</v>
      </c>
      <c r="BI104" s="10">
        <v>8600</v>
      </c>
      <c r="BJ104" s="10">
        <v>662</v>
      </c>
      <c r="BK104" s="10">
        <v>8600</v>
      </c>
      <c r="BL104" s="14">
        <f t="shared" si="5"/>
        <v>709553.0333214039</v>
      </c>
      <c r="BM104" s="14">
        <f t="shared" si="6"/>
        <v>59103.863417702443</v>
      </c>
      <c r="BN104" s="14">
        <f t="shared" si="4"/>
        <v>704798.03332140401</v>
      </c>
      <c r="BO104" s="20">
        <v>14.791823999999997</v>
      </c>
      <c r="BP104" s="15">
        <f t="shared" si="7"/>
        <v>10495583.58755634</v>
      </c>
    </row>
    <row r="105" spans="1:68" s="16" customFormat="1" ht="15.75">
      <c r="A105" s="7">
        <v>102</v>
      </c>
      <c r="B105" s="7" t="s">
        <v>271</v>
      </c>
      <c r="C105" s="8" t="s">
        <v>272</v>
      </c>
      <c r="D105" s="9" t="s">
        <v>35</v>
      </c>
      <c r="E105" s="1" t="s">
        <v>40</v>
      </c>
      <c r="F105" s="7" t="s">
        <v>47</v>
      </c>
      <c r="G105" s="10">
        <v>8971.7999999999993</v>
      </c>
      <c r="H105" s="10">
        <v>747.65</v>
      </c>
      <c r="I105" s="10">
        <v>8971.7999999999993</v>
      </c>
      <c r="J105" s="10">
        <v>5000</v>
      </c>
      <c r="K105" s="10">
        <v>307.87318840579712</v>
      </c>
      <c r="L105" s="10">
        <v>5000</v>
      </c>
      <c r="M105" s="11">
        <v>8091</v>
      </c>
      <c r="N105" s="10">
        <v>674.25</v>
      </c>
      <c r="O105" s="10">
        <v>8091</v>
      </c>
      <c r="P105" s="11">
        <v>2000</v>
      </c>
      <c r="Q105" s="11">
        <v>200</v>
      </c>
      <c r="R105" s="11">
        <v>2000</v>
      </c>
      <c r="S105" s="10">
        <v>20780</v>
      </c>
      <c r="T105" s="10">
        <v>1731.6666666666667</v>
      </c>
      <c r="U105" s="10">
        <v>20780</v>
      </c>
      <c r="V105" s="10">
        <v>36113</v>
      </c>
      <c r="W105" s="10">
        <v>3009.4166666666665</v>
      </c>
      <c r="X105" s="10">
        <v>36113</v>
      </c>
      <c r="Y105" s="10">
        <v>9105.1652859888272</v>
      </c>
      <c r="Z105" s="10">
        <v>392</v>
      </c>
      <c r="AA105" s="10">
        <v>9105.1652859888272</v>
      </c>
      <c r="AB105" s="12">
        <v>8000</v>
      </c>
      <c r="AC105" s="12">
        <v>666.66666666666663</v>
      </c>
      <c r="AD105" s="12">
        <v>8000</v>
      </c>
      <c r="AE105" s="10">
        <v>6579.6997920074691</v>
      </c>
      <c r="AF105" s="10">
        <v>548.30831600062243</v>
      </c>
      <c r="AG105" s="10">
        <v>4962.8580040118259</v>
      </c>
      <c r="AH105" s="11">
        <v>1050</v>
      </c>
      <c r="AI105" s="10">
        <v>87.5</v>
      </c>
      <c r="AJ105" s="13">
        <v>871.5</v>
      </c>
      <c r="AK105" s="12">
        <v>13000</v>
      </c>
      <c r="AL105" s="12">
        <v>1083.3333333333333</v>
      </c>
      <c r="AM105" s="12">
        <v>8652.3333333333321</v>
      </c>
      <c r="AN105" s="10">
        <v>6892</v>
      </c>
      <c r="AO105" s="10">
        <v>574.33333333333337</v>
      </c>
      <c r="AP105" s="10">
        <v>337</v>
      </c>
      <c r="AQ105" s="10">
        <v>6702.9646211096751</v>
      </c>
      <c r="AR105" s="11">
        <v>642</v>
      </c>
      <c r="AS105" s="10">
        <v>5898.9646211096751</v>
      </c>
      <c r="AT105" s="10">
        <v>3666.3965368313202</v>
      </c>
      <c r="AU105" s="11">
        <v>384</v>
      </c>
      <c r="AV105" s="10">
        <v>3666.3965368313202</v>
      </c>
      <c r="AW105" s="10">
        <v>3033.4549019607848</v>
      </c>
      <c r="AX105" s="11">
        <v>147</v>
      </c>
      <c r="AY105" s="10">
        <v>2547.4549019607848</v>
      </c>
      <c r="AZ105" s="10">
        <v>6264</v>
      </c>
      <c r="BA105" s="10">
        <v>522</v>
      </c>
      <c r="BB105" s="10">
        <v>6264</v>
      </c>
      <c r="BC105" s="12">
        <v>7000</v>
      </c>
      <c r="BD105" s="10">
        <v>583.33333333333337</v>
      </c>
      <c r="BE105" s="10">
        <v>6684.3333333333339</v>
      </c>
      <c r="BF105" s="10">
        <v>3980</v>
      </c>
      <c r="BG105" s="11">
        <v>288</v>
      </c>
      <c r="BH105" s="10">
        <v>3980</v>
      </c>
      <c r="BI105" s="10">
        <v>3980</v>
      </c>
      <c r="BJ105" s="10">
        <v>288</v>
      </c>
      <c r="BK105" s="10">
        <v>3980</v>
      </c>
      <c r="BL105" s="14">
        <f t="shared" si="5"/>
        <v>160209.48113789805</v>
      </c>
      <c r="BM105" s="14">
        <f t="shared" si="6"/>
        <v>16569.331504406422</v>
      </c>
      <c r="BN105" s="14">
        <f t="shared" si="4"/>
        <v>145905.80601656911</v>
      </c>
      <c r="BO105" s="11">
        <v>53.012375999999996</v>
      </c>
      <c r="BP105" s="15">
        <f t="shared" si="7"/>
        <v>8493085.2528471593</v>
      </c>
    </row>
    <row r="106" spans="1:68" s="21" customFormat="1" ht="15.75">
      <c r="A106" s="7">
        <v>103</v>
      </c>
      <c r="B106" s="7" t="s">
        <v>273</v>
      </c>
      <c r="C106" s="8" t="s">
        <v>274</v>
      </c>
      <c r="D106" s="7" t="s">
        <v>275</v>
      </c>
      <c r="E106" s="1" t="s">
        <v>36</v>
      </c>
      <c r="F106" s="7" t="s">
        <v>37</v>
      </c>
      <c r="G106" s="19">
        <v>21974.400000000001</v>
      </c>
      <c r="H106" s="19">
        <v>1831.2</v>
      </c>
      <c r="I106" s="19">
        <v>21974.400000000001</v>
      </c>
      <c r="J106" s="10">
        <v>24334</v>
      </c>
      <c r="K106" s="10">
        <v>1109.0909090909092</v>
      </c>
      <c r="L106" s="10">
        <v>24334</v>
      </c>
      <c r="M106" s="20">
        <v>10668</v>
      </c>
      <c r="N106" s="19">
        <v>889</v>
      </c>
      <c r="O106" s="19">
        <v>10668</v>
      </c>
      <c r="P106" s="20">
        <v>1000</v>
      </c>
      <c r="Q106" s="20">
        <v>200</v>
      </c>
      <c r="R106" s="20">
        <v>1000</v>
      </c>
      <c r="S106" s="19">
        <v>29212</v>
      </c>
      <c r="T106" s="19">
        <v>2434.3333333333335</v>
      </c>
      <c r="U106" s="10">
        <v>29212</v>
      </c>
      <c r="V106" s="10">
        <v>21576</v>
      </c>
      <c r="W106" s="10">
        <v>1798</v>
      </c>
      <c r="X106" s="10">
        <v>21576</v>
      </c>
      <c r="Y106" s="10">
        <v>42840.224981610918</v>
      </c>
      <c r="Z106" s="10">
        <v>700</v>
      </c>
      <c r="AA106" s="10">
        <v>42840.224981610918</v>
      </c>
      <c r="AB106" s="12">
        <v>10000</v>
      </c>
      <c r="AC106" s="12">
        <v>833.33333333333337</v>
      </c>
      <c r="AD106" s="12">
        <v>10000</v>
      </c>
      <c r="AE106" s="10">
        <v>3456</v>
      </c>
      <c r="AF106" s="19">
        <v>288</v>
      </c>
      <c r="AG106" s="10">
        <v>3456</v>
      </c>
      <c r="AH106" s="20">
        <v>6400</v>
      </c>
      <c r="AI106" s="19">
        <v>533.33333333333337</v>
      </c>
      <c r="AJ106" s="19">
        <v>6400</v>
      </c>
      <c r="AK106" s="12">
        <v>25212</v>
      </c>
      <c r="AL106" s="12">
        <v>2101</v>
      </c>
      <c r="AM106" s="12">
        <v>25212</v>
      </c>
      <c r="AN106" s="10">
        <v>4047</v>
      </c>
      <c r="AO106" s="10">
        <v>337.25</v>
      </c>
      <c r="AP106" s="10">
        <v>4047</v>
      </c>
      <c r="AQ106" s="10">
        <v>15136.507183098593</v>
      </c>
      <c r="AR106" s="11">
        <v>3530</v>
      </c>
      <c r="AS106" s="10">
        <v>15136.507183098593</v>
      </c>
      <c r="AT106" s="10">
        <v>22347.436550628499</v>
      </c>
      <c r="AU106" s="11">
        <v>1600</v>
      </c>
      <c r="AV106" s="10">
        <v>22347.436550628499</v>
      </c>
      <c r="AW106" s="10">
        <v>7778.6724039013197</v>
      </c>
      <c r="AX106" s="11">
        <v>180</v>
      </c>
      <c r="AY106" s="10">
        <v>7778.6724039013197</v>
      </c>
      <c r="AZ106" s="10">
        <v>3046.8812144212525</v>
      </c>
      <c r="BA106" s="10">
        <v>253.9067678684377</v>
      </c>
      <c r="BB106" s="10">
        <v>3046.8812144212525</v>
      </c>
      <c r="BC106" s="12">
        <v>3000</v>
      </c>
      <c r="BD106" s="10">
        <v>250</v>
      </c>
      <c r="BE106" s="10">
        <v>3000</v>
      </c>
      <c r="BF106" s="10">
        <v>2420</v>
      </c>
      <c r="BG106" s="11">
        <v>186</v>
      </c>
      <c r="BH106" s="10">
        <v>2420</v>
      </c>
      <c r="BI106" s="10">
        <v>2420</v>
      </c>
      <c r="BJ106" s="10">
        <v>186</v>
      </c>
      <c r="BK106" s="10">
        <v>2420</v>
      </c>
      <c r="BL106" s="14">
        <f t="shared" si="5"/>
        <v>256869.12233366058</v>
      </c>
      <c r="BM106" s="14">
        <f t="shared" si="6"/>
        <v>21474.447676959346</v>
      </c>
      <c r="BN106" s="14">
        <f t="shared" si="4"/>
        <v>256869.12233366058</v>
      </c>
      <c r="BO106" s="20">
        <v>5.6989999999999998</v>
      </c>
      <c r="BP106" s="15">
        <f t="shared" si="7"/>
        <v>1463897.1281795315</v>
      </c>
    </row>
    <row r="107" spans="1:68" s="21" customFormat="1" ht="15.75">
      <c r="A107" s="7">
        <v>104</v>
      </c>
      <c r="B107" s="7" t="s">
        <v>276</v>
      </c>
      <c r="C107" s="8" t="s">
        <v>277</v>
      </c>
      <c r="D107" s="9" t="s">
        <v>35</v>
      </c>
      <c r="E107" s="1" t="s">
        <v>40</v>
      </c>
      <c r="F107" s="7" t="s">
        <v>47</v>
      </c>
      <c r="G107" s="19">
        <v>11100.76</v>
      </c>
      <c r="H107" s="19">
        <v>925.06333333333339</v>
      </c>
      <c r="I107" s="19">
        <v>11100.76</v>
      </c>
      <c r="J107" s="10">
        <v>5735</v>
      </c>
      <c r="K107" s="10">
        <v>402.66606498194943</v>
      </c>
      <c r="L107" s="10">
        <v>3702</v>
      </c>
      <c r="M107" s="20">
        <v>4025</v>
      </c>
      <c r="N107" s="19">
        <v>335.41666666666669</v>
      </c>
      <c r="O107" s="19">
        <v>4025</v>
      </c>
      <c r="P107" s="20">
        <v>2302</v>
      </c>
      <c r="Q107" s="20">
        <v>100</v>
      </c>
      <c r="R107" s="20">
        <v>2302</v>
      </c>
      <c r="S107" s="19">
        <v>16514.942404926594</v>
      </c>
      <c r="T107" s="19">
        <v>1376.2452004105496</v>
      </c>
      <c r="U107" s="10">
        <v>16514.942404926594</v>
      </c>
      <c r="V107" s="10">
        <v>15630</v>
      </c>
      <c r="W107" s="10">
        <v>1302.5</v>
      </c>
      <c r="X107" s="10">
        <v>15630</v>
      </c>
      <c r="Y107" s="10">
        <v>7550.4355746747024</v>
      </c>
      <c r="Z107" s="10">
        <v>600</v>
      </c>
      <c r="AA107" s="10">
        <v>7550.4355746747024</v>
      </c>
      <c r="AB107" s="12">
        <v>7000</v>
      </c>
      <c r="AC107" s="12">
        <v>583.33333333333337</v>
      </c>
      <c r="AD107" s="12">
        <v>7000</v>
      </c>
      <c r="AE107" s="10">
        <v>5202.0332857142857</v>
      </c>
      <c r="AF107" s="19">
        <v>433.50277380952383</v>
      </c>
      <c r="AG107" s="10">
        <v>3096.5527023809527</v>
      </c>
      <c r="AH107" s="20">
        <v>2785</v>
      </c>
      <c r="AI107" s="19">
        <v>232.08333333333334</v>
      </c>
      <c r="AJ107" s="19">
        <v>2785</v>
      </c>
      <c r="AK107" s="12">
        <v>21670</v>
      </c>
      <c r="AL107" s="12">
        <v>1805.8333333333333</v>
      </c>
      <c r="AM107" s="12">
        <v>21670</v>
      </c>
      <c r="AN107" s="10">
        <v>7560</v>
      </c>
      <c r="AO107" s="10">
        <v>630</v>
      </c>
      <c r="AP107" s="10">
        <v>7560</v>
      </c>
      <c r="AQ107" s="10">
        <v>1487.4</v>
      </c>
      <c r="AR107" s="11">
        <v>660</v>
      </c>
      <c r="AS107" s="10">
        <v>1487.4</v>
      </c>
      <c r="AT107" s="10">
        <v>4278.045714285714</v>
      </c>
      <c r="AU107" s="11">
        <v>758</v>
      </c>
      <c r="AV107" s="10">
        <v>4278.045714285714</v>
      </c>
      <c r="AW107" s="10">
        <v>1239.7</v>
      </c>
      <c r="AX107" s="11">
        <v>0</v>
      </c>
      <c r="AY107" s="10">
        <v>1239.7</v>
      </c>
      <c r="AZ107" s="10">
        <v>4096.6731707317076</v>
      </c>
      <c r="BA107" s="10">
        <v>341.38943089430899</v>
      </c>
      <c r="BB107" s="10">
        <v>4096.6731707317076</v>
      </c>
      <c r="BC107" s="12">
        <v>4500</v>
      </c>
      <c r="BD107" s="10">
        <v>375</v>
      </c>
      <c r="BE107" s="10">
        <v>1189</v>
      </c>
      <c r="BF107" s="10">
        <v>4280</v>
      </c>
      <c r="BG107" s="11">
        <v>320</v>
      </c>
      <c r="BH107" s="10">
        <v>4280</v>
      </c>
      <c r="BI107" s="10">
        <v>4280</v>
      </c>
      <c r="BJ107" s="10">
        <v>320</v>
      </c>
      <c r="BK107" s="10">
        <v>4280</v>
      </c>
      <c r="BL107" s="14">
        <f t="shared" si="5"/>
        <v>131236.990150333</v>
      </c>
      <c r="BM107" s="14">
        <f t="shared" si="6"/>
        <v>15461.033470096332</v>
      </c>
      <c r="BN107" s="14">
        <f t="shared" si="4"/>
        <v>123787.50956699968</v>
      </c>
      <c r="BO107" s="20">
        <v>45.711539999999999</v>
      </c>
      <c r="BP107" s="15">
        <f t="shared" si="7"/>
        <v>5999044.9247365529</v>
      </c>
    </row>
    <row r="108" spans="1:68" s="21" customFormat="1" ht="15.75">
      <c r="A108" s="7">
        <v>105</v>
      </c>
      <c r="B108" s="7" t="s">
        <v>278</v>
      </c>
      <c r="C108" s="8" t="s">
        <v>279</v>
      </c>
      <c r="D108" s="9" t="s">
        <v>98</v>
      </c>
      <c r="E108" s="1" t="s">
        <v>36</v>
      </c>
      <c r="F108" s="7" t="s">
        <v>47</v>
      </c>
      <c r="G108" s="19">
        <v>40312.9</v>
      </c>
      <c r="H108" s="19">
        <v>3359.4083333333333</v>
      </c>
      <c r="I108" s="19">
        <v>40312.9</v>
      </c>
      <c r="J108" s="10">
        <v>10000</v>
      </c>
      <c r="K108" s="10">
        <v>416.66666666666669</v>
      </c>
      <c r="L108" s="10">
        <v>10000</v>
      </c>
      <c r="M108" s="20">
        <v>8515</v>
      </c>
      <c r="N108" s="19">
        <v>709.58333333333337</v>
      </c>
      <c r="O108" s="19">
        <v>8515</v>
      </c>
      <c r="P108" s="20">
        <v>3000</v>
      </c>
      <c r="Q108" s="20">
        <v>100</v>
      </c>
      <c r="R108" s="20">
        <v>3000</v>
      </c>
      <c r="S108" s="19">
        <v>45843.333333333336</v>
      </c>
      <c r="T108" s="19">
        <v>3820.2777777777778</v>
      </c>
      <c r="U108" s="10">
        <v>45843.333333333336</v>
      </c>
      <c r="V108" s="10">
        <v>13278</v>
      </c>
      <c r="W108" s="10">
        <v>1106.5</v>
      </c>
      <c r="X108" s="10">
        <v>13278</v>
      </c>
      <c r="Y108" s="10">
        <v>43273.35</v>
      </c>
      <c r="Z108" s="10">
        <v>465</v>
      </c>
      <c r="AA108" s="10">
        <v>43273.35</v>
      </c>
      <c r="AB108" s="12">
        <v>1500</v>
      </c>
      <c r="AC108" s="12">
        <v>125</v>
      </c>
      <c r="AD108" s="12">
        <v>1500</v>
      </c>
      <c r="AE108" s="10">
        <v>3321.7176470588238</v>
      </c>
      <c r="AF108" s="19">
        <v>276.80980392156863</v>
      </c>
      <c r="AG108" s="10">
        <v>3321.7176470588238</v>
      </c>
      <c r="AH108" s="20">
        <v>600</v>
      </c>
      <c r="AI108" s="19">
        <v>50</v>
      </c>
      <c r="AJ108" s="19">
        <v>600</v>
      </c>
      <c r="AK108" s="12">
        <v>30210</v>
      </c>
      <c r="AL108" s="12">
        <v>2517.5</v>
      </c>
      <c r="AM108" s="12">
        <v>30210</v>
      </c>
      <c r="AN108" s="10">
        <v>2450</v>
      </c>
      <c r="AO108" s="10">
        <v>204.16666666666666</v>
      </c>
      <c r="AP108" s="10">
        <v>2450</v>
      </c>
      <c r="AQ108" s="10">
        <v>2879.7325543091656</v>
      </c>
      <c r="AR108" s="11">
        <v>255</v>
      </c>
      <c r="AS108" s="10">
        <v>2879.7325543091656</v>
      </c>
      <c r="AT108" s="10">
        <v>32796.315388765397</v>
      </c>
      <c r="AU108" s="11">
        <v>2236</v>
      </c>
      <c r="AV108" s="10">
        <v>32796.315388765397</v>
      </c>
      <c r="AW108" s="10">
        <v>3606.8195121951221</v>
      </c>
      <c r="AX108" s="11">
        <v>284</v>
      </c>
      <c r="AY108" s="10">
        <v>3606.8195121951221</v>
      </c>
      <c r="AZ108" s="10">
        <v>1280.5463414634146</v>
      </c>
      <c r="BA108" s="10">
        <v>106.71219512195121</v>
      </c>
      <c r="BB108" s="10">
        <v>1280.5463414634146</v>
      </c>
      <c r="BC108" s="12">
        <v>4000</v>
      </c>
      <c r="BD108" s="10">
        <v>333.33333333333331</v>
      </c>
      <c r="BE108" s="10">
        <v>4000</v>
      </c>
      <c r="BF108" s="10">
        <v>2480</v>
      </c>
      <c r="BG108" s="11">
        <v>182</v>
      </c>
      <c r="BH108" s="10">
        <v>2480</v>
      </c>
      <c r="BI108" s="10">
        <v>2480</v>
      </c>
      <c r="BJ108" s="10">
        <v>182</v>
      </c>
      <c r="BK108" s="10">
        <v>2480</v>
      </c>
      <c r="BL108" s="14">
        <f t="shared" si="5"/>
        <v>251827.71477712528</v>
      </c>
      <c r="BM108" s="14">
        <f t="shared" si="6"/>
        <v>19027.958110154628</v>
      </c>
      <c r="BN108" s="14">
        <f t="shared" si="4"/>
        <v>251827.71477712528</v>
      </c>
      <c r="BO108" s="20">
        <v>5.282</v>
      </c>
      <c r="BP108" s="15">
        <f t="shared" si="7"/>
        <v>1330153.9894527758</v>
      </c>
    </row>
    <row r="109" spans="1:68" s="21" customFormat="1" ht="15.75">
      <c r="A109" s="7">
        <v>106</v>
      </c>
      <c r="B109" s="7" t="s">
        <v>280</v>
      </c>
      <c r="C109" s="8" t="s">
        <v>281</v>
      </c>
      <c r="D109" s="9" t="s">
        <v>35</v>
      </c>
      <c r="E109" s="1" t="s">
        <v>40</v>
      </c>
      <c r="F109" s="7" t="s">
        <v>37</v>
      </c>
      <c r="G109" s="19">
        <v>79529.94</v>
      </c>
      <c r="H109" s="19">
        <v>6627.4949999999999</v>
      </c>
      <c r="I109" s="19">
        <v>44902.19</v>
      </c>
      <c r="J109" s="10">
        <v>50000</v>
      </c>
      <c r="K109" s="10">
        <v>2559.7153558052437</v>
      </c>
      <c r="L109" s="10">
        <v>21633</v>
      </c>
      <c r="M109" s="20">
        <v>38648</v>
      </c>
      <c r="N109" s="19">
        <v>3220.6666666666665</v>
      </c>
      <c r="O109" s="19">
        <v>38648</v>
      </c>
      <c r="P109" s="20">
        <v>15000</v>
      </c>
      <c r="Q109" s="20">
        <v>1591</v>
      </c>
      <c r="R109" s="20">
        <v>15000</v>
      </c>
      <c r="S109" s="19">
        <v>166310.66666666666</v>
      </c>
      <c r="T109" s="19">
        <v>13859.222222222221</v>
      </c>
      <c r="U109" s="10">
        <v>166310.66666666666</v>
      </c>
      <c r="V109" s="10">
        <v>120557</v>
      </c>
      <c r="W109" s="10">
        <v>10046.416666666666</v>
      </c>
      <c r="X109" s="10">
        <v>106774</v>
      </c>
      <c r="Y109" s="10">
        <v>565150.33444957633</v>
      </c>
      <c r="Z109" s="10">
        <v>2000</v>
      </c>
      <c r="AA109" s="10">
        <v>565150.33444957633</v>
      </c>
      <c r="AB109" s="12">
        <v>72000</v>
      </c>
      <c r="AC109" s="12">
        <v>6000</v>
      </c>
      <c r="AD109" s="12">
        <v>71592</v>
      </c>
      <c r="AE109" s="10">
        <v>38074.316312376395</v>
      </c>
      <c r="AF109" s="19">
        <v>3172.8596926980331</v>
      </c>
      <c r="AG109" s="10">
        <v>38074.316312376395</v>
      </c>
      <c r="AH109" s="20">
        <v>19377</v>
      </c>
      <c r="AI109" s="19">
        <v>1614.75</v>
      </c>
      <c r="AJ109" s="19">
        <v>19377</v>
      </c>
      <c r="AK109" s="12">
        <v>83400</v>
      </c>
      <c r="AL109" s="12">
        <v>6950</v>
      </c>
      <c r="AM109" s="12">
        <v>41638</v>
      </c>
      <c r="AN109" s="10">
        <v>52450</v>
      </c>
      <c r="AO109" s="10">
        <v>4370.833333333333</v>
      </c>
      <c r="AP109" s="10">
        <v>52450</v>
      </c>
      <c r="AQ109" s="10">
        <v>20378.172857142858</v>
      </c>
      <c r="AR109" s="11">
        <v>1963</v>
      </c>
      <c r="AS109" s="10">
        <v>19174.172857142858</v>
      </c>
      <c r="AT109" s="10">
        <v>33600.164175266713</v>
      </c>
      <c r="AU109" s="11">
        <v>2494</v>
      </c>
      <c r="AV109" s="10">
        <v>29247.164175266713</v>
      </c>
      <c r="AW109" s="10">
        <v>8500</v>
      </c>
      <c r="AX109" s="11">
        <v>460</v>
      </c>
      <c r="AY109" s="10">
        <v>8500</v>
      </c>
      <c r="AZ109" s="10">
        <v>30596.137282229964</v>
      </c>
      <c r="BA109" s="10">
        <v>2549.678106852497</v>
      </c>
      <c r="BB109" s="10">
        <v>30596.137282229964</v>
      </c>
      <c r="BC109" s="12">
        <v>45000</v>
      </c>
      <c r="BD109" s="10">
        <v>3750</v>
      </c>
      <c r="BE109" s="10">
        <v>15920</v>
      </c>
      <c r="BF109" s="10">
        <v>52200</v>
      </c>
      <c r="BG109" s="11">
        <v>3844</v>
      </c>
      <c r="BH109" s="10">
        <v>52200</v>
      </c>
      <c r="BI109" s="10">
        <v>10245</v>
      </c>
      <c r="BJ109" s="10">
        <v>352</v>
      </c>
      <c r="BK109" s="10">
        <v>10245</v>
      </c>
      <c r="BL109" s="14">
        <f t="shared" si="5"/>
        <v>1501016.7317432591</v>
      </c>
      <c r="BM109" s="14">
        <f t="shared" si="6"/>
        <v>87318.637044244664</v>
      </c>
      <c r="BN109" s="14">
        <f t="shared" si="4"/>
        <v>1347431.9817432587</v>
      </c>
      <c r="BO109" s="20">
        <v>62.940312000000006</v>
      </c>
      <c r="BP109" s="15">
        <f t="shared" si="7"/>
        <v>94474461.413141042</v>
      </c>
    </row>
    <row r="110" spans="1:68" s="21" customFormat="1" ht="15.75">
      <c r="A110" s="7">
        <v>107</v>
      </c>
      <c r="B110" s="7" t="s">
        <v>282</v>
      </c>
      <c r="C110" s="8" t="s">
        <v>283</v>
      </c>
      <c r="D110" s="9" t="s">
        <v>62</v>
      </c>
      <c r="E110" s="1" t="s">
        <v>36</v>
      </c>
      <c r="F110" s="7" t="s">
        <v>41</v>
      </c>
      <c r="G110" s="19">
        <v>690</v>
      </c>
      <c r="H110" s="19">
        <v>57.5</v>
      </c>
      <c r="I110" s="19">
        <v>690</v>
      </c>
      <c r="J110" s="10">
        <v>800</v>
      </c>
      <c r="K110" s="10">
        <v>119</v>
      </c>
      <c r="L110" s="10">
        <v>800</v>
      </c>
      <c r="M110" s="20">
        <v>678</v>
      </c>
      <c r="N110" s="19">
        <v>56.5</v>
      </c>
      <c r="O110" s="19">
        <v>678</v>
      </c>
      <c r="P110" s="20">
        <v>0</v>
      </c>
      <c r="Q110" s="20">
        <v>0</v>
      </c>
      <c r="R110" s="20">
        <v>0</v>
      </c>
      <c r="S110" s="19">
        <v>736</v>
      </c>
      <c r="T110" s="19">
        <v>61.333333333333336</v>
      </c>
      <c r="U110" s="10">
        <v>736</v>
      </c>
      <c r="V110" s="10">
        <v>48</v>
      </c>
      <c r="W110" s="10">
        <v>4</v>
      </c>
      <c r="X110" s="10">
        <v>36</v>
      </c>
      <c r="Y110" s="10">
        <v>0</v>
      </c>
      <c r="Z110" s="10">
        <v>0</v>
      </c>
      <c r="AA110" s="10">
        <v>0</v>
      </c>
      <c r="AB110" s="12">
        <v>0</v>
      </c>
      <c r="AC110" s="12">
        <v>0</v>
      </c>
      <c r="AD110" s="12">
        <v>0</v>
      </c>
      <c r="AE110" s="10">
        <v>0</v>
      </c>
      <c r="AF110" s="19">
        <v>0</v>
      </c>
      <c r="AG110" s="10">
        <v>0</v>
      </c>
      <c r="AH110" s="20">
        <v>0</v>
      </c>
      <c r="AI110" s="19">
        <v>0</v>
      </c>
      <c r="AJ110" s="19">
        <v>120</v>
      </c>
      <c r="AK110" s="12">
        <v>1415</v>
      </c>
      <c r="AL110" s="12">
        <v>117.91666666666667</v>
      </c>
      <c r="AM110" s="12">
        <v>1415</v>
      </c>
      <c r="AN110" s="10">
        <v>0</v>
      </c>
      <c r="AO110" s="10">
        <v>0</v>
      </c>
      <c r="AP110" s="10">
        <v>0</v>
      </c>
      <c r="AQ110" s="10">
        <v>0</v>
      </c>
      <c r="AR110" s="11">
        <v>0</v>
      </c>
      <c r="AS110" s="10">
        <v>0</v>
      </c>
      <c r="AT110" s="10">
        <v>0</v>
      </c>
      <c r="AU110" s="11">
        <v>0</v>
      </c>
      <c r="AV110" s="10">
        <v>0</v>
      </c>
      <c r="AW110" s="10">
        <v>55</v>
      </c>
      <c r="AX110" s="11">
        <v>0</v>
      </c>
      <c r="AY110" s="10">
        <v>55</v>
      </c>
      <c r="AZ110" s="10">
        <v>0</v>
      </c>
      <c r="BA110" s="10">
        <v>0</v>
      </c>
      <c r="BB110" s="10">
        <v>0</v>
      </c>
      <c r="BC110" s="12">
        <v>200</v>
      </c>
      <c r="BD110" s="10">
        <v>16.666666666666668</v>
      </c>
      <c r="BE110" s="10">
        <v>200</v>
      </c>
      <c r="BF110" s="10">
        <v>0</v>
      </c>
      <c r="BG110" s="11">
        <v>0</v>
      </c>
      <c r="BH110" s="10">
        <v>0</v>
      </c>
      <c r="BI110" s="10">
        <v>0</v>
      </c>
      <c r="BJ110" s="10">
        <v>0</v>
      </c>
      <c r="BK110" s="10">
        <v>0</v>
      </c>
      <c r="BL110" s="14">
        <f t="shared" si="5"/>
        <v>4622</v>
      </c>
      <c r="BM110" s="14">
        <f t="shared" si="6"/>
        <v>432.91666666666669</v>
      </c>
      <c r="BN110" s="14">
        <f t="shared" si="4"/>
        <v>4730</v>
      </c>
      <c r="BO110" s="20">
        <v>264.10000000000002</v>
      </c>
      <c r="BP110" s="15">
        <f t="shared" si="7"/>
        <v>1220670.2000000002</v>
      </c>
    </row>
    <row r="111" spans="1:68" s="21" customFormat="1" ht="15.75">
      <c r="A111" s="7">
        <v>108</v>
      </c>
      <c r="B111" s="7" t="s">
        <v>284</v>
      </c>
      <c r="C111" s="8" t="s">
        <v>285</v>
      </c>
      <c r="D111" s="9" t="s">
        <v>35</v>
      </c>
      <c r="E111" s="1" t="s">
        <v>36</v>
      </c>
      <c r="F111" s="7" t="s">
        <v>37</v>
      </c>
      <c r="G111" s="19">
        <v>8000</v>
      </c>
      <c r="H111" s="19">
        <v>666.66666666666663</v>
      </c>
      <c r="I111" s="19">
        <v>8000</v>
      </c>
      <c r="J111" s="10">
        <v>2000</v>
      </c>
      <c r="K111" s="10">
        <v>209.21929824561406</v>
      </c>
      <c r="L111" s="10">
        <v>2000</v>
      </c>
      <c r="M111" s="20">
        <v>2538</v>
      </c>
      <c r="N111" s="19">
        <v>211.5</v>
      </c>
      <c r="O111" s="19">
        <v>2538</v>
      </c>
      <c r="P111" s="20">
        <v>700</v>
      </c>
      <c r="Q111" s="20">
        <v>118</v>
      </c>
      <c r="R111" s="20">
        <v>700</v>
      </c>
      <c r="S111" s="19">
        <v>8278</v>
      </c>
      <c r="T111" s="19">
        <v>689.83333333333337</v>
      </c>
      <c r="U111" s="10">
        <v>8278</v>
      </c>
      <c r="V111" s="10">
        <v>6205</v>
      </c>
      <c r="W111" s="10">
        <v>517.08333333333337</v>
      </c>
      <c r="X111" s="10">
        <v>6205</v>
      </c>
      <c r="Y111" s="10">
        <v>5206.05</v>
      </c>
      <c r="Z111" s="10">
        <v>350</v>
      </c>
      <c r="AA111" s="10">
        <v>5206.05</v>
      </c>
      <c r="AB111" s="12">
        <v>2000</v>
      </c>
      <c r="AC111" s="12">
        <v>166.66666666666666</v>
      </c>
      <c r="AD111" s="12">
        <v>2000</v>
      </c>
      <c r="AE111" s="10">
        <v>2711.9932180451128</v>
      </c>
      <c r="AF111" s="19">
        <v>225.99943483709274</v>
      </c>
      <c r="AG111" s="10">
        <v>2689.9892619047619</v>
      </c>
      <c r="AH111" s="20">
        <v>700</v>
      </c>
      <c r="AI111" s="19">
        <v>58.333333333333336</v>
      </c>
      <c r="AJ111" s="19">
        <v>700</v>
      </c>
      <c r="AK111" s="12">
        <v>5742</v>
      </c>
      <c r="AL111" s="12">
        <v>478.5</v>
      </c>
      <c r="AM111" s="12">
        <v>5742</v>
      </c>
      <c r="AN111" s="10">
        <v>2845</v>
      </c>
      <c r="AO111" s="10">
        <v>237.08333333333334</v>
      </c>
      <c r="AP111" s="10">
        <v>2845</v>
      </c>
      <c r="AQ111" s="10">
        <v>1500</v>
      </c>
      <c r="AR111" s="11">
        <v>191</v>
      </c>
      <c r="AS111" s="10">
        <v>1500</v>
      </c>
      <c r="AT111" s="10">
        <v>5677</v>
      </c>
      <c r="AU111" s="11">
        <v>614</v>
      </c>
      <c r="AV111" s="10">
        <v>5677</v>
      </c>
      <c r="AW111" s="10">
        <v>2160.8190476190475</v>
      </c>
      <c r="AX111" s="11">
        <v>110</v>
      </c>
      <c r="AY111" s="10">
        <v>2160.8190476190475</v>
      </c>
      <c r="AZ111" s="10">
        <v>556.72258064516132</v>
      </c>
      <c r="BA111" s="10">
        <v>46.393548387096779</v>
      </c>
      <c r="BB111" s="10">
        <v>556.72258064516132</v>
      </c>
      <c r="BC111" s="12">
        <v>1500</v>
      </c>
      <c r="BD111" s="10">
        <v>125</v>
      </c>
      <c r="BE111" s="10">
        <v>1246</v>
      </c>
      <c r="BF111" s="10">
        <v>820</v>
      </c>
      <c r="BG111" s="11">
        <v>66</v>
      </c>
      <c r="BH111" s="10">
        <v>820</v>
      </c>
      <c r="BI111" s="10">
        <v>820</v>
      </c>
      <c r="BJ111" s="10">
        <v>66</v>
      </c>
      <c r="BK111" s="10">
        <v>820</v>
      </c>
      <c r="BL111" s="14">
        <f t="shared" si="5"/>
        <v>59960.584846309328</v>
      </c>
      <c r="BM111" s="14">
        <f t="shared" si="6"/>
        <v>5901.2789481364698</v>
      </c>
      <c r="BN111" s="14">
        <f t="shared" si="4"/>
        <v>59684.580890168974</v>
      </c>
      <c r="BO111" s="20">
        <v>338.62268159999996</v>
      </c>
      <c r="BP111" s="15">
        <f t="shared" si="7"/>
        <v>20304014.030961588</v>
      </c>
    </row>
    <row r="112" spans="1:68" s="21" customFormat="1" ht="15.75">
      <c r="A112" s="7">
        <v>109</v>
      </c>
      <c r="B112" s="7" t="s">
        <v>286</v>
      </c>
      <c r="C112" s="8" t="s">
        <v>287</v>
      </c>
      <c r="D112" s="9" t="s">
        <v>35</v>
      </c>
      <c r="E112" s="1" t="s">
        <v>36</v>
      </c>
      <c r="F112" s="7" t="s">
        <v>47</v>
      </c>
      <c r="G112" s="19">
        <v>763</v>
      </c>
      <c r="H112" s="19">
        <v>63.583333333333336</v>
      </c>
      <c r="I112" s="19">
        <v>763</v>
      </c>
      <c r="J112" s="10">
        <v>806</v>
      </c>
      <c r="K112" s="10">
        <v>89.705882352941174</v>
      </c>
      <c r="L112" s="10">
        <v>806</v>
      </c>
      <c r="M112" s="20">
        <v>436</v>
      </c>
      <c r="N112" s="19">
        <v>36.333333333333336</v>
      </c>
      <c r="O112" s="19">
        <v>436</v>
      </c>
      <c r="P112" s="20">
        <v>150</v>
      </c>
      <c r="Q112" s="20">
        <v>12</v>
      </c>
      <c r="R112" s="20">
        <v>150</v>
      </c>
      <c r="S112" s="19">
        <v>546.66666666666663</v>
      </c>
      <c r="T112" s="19">
        <v>45.55555555555555</v>
      </c>
      <c r="U112" s="10">
        <v>546.66666666666663</v>
      </c>
      <c r="V112" s="10">
        <v>868</v>
      </c>
      <c r="W112" s="10">
        <v>72.333333333333329</v>
      </c>
      <c r="X112" s="10">
        <v>868</v>
      </c>
      <c r="Y112" s="10">
        <v>581.06414634146347</v>
      </c>
      <c r="Z112" s="10">
        <v>10</v>
      </c>
      <c r="AA112" s="10">
        <v>581.06414634146347</v>
      </c>
      <c r="AB112" s="12">
        <v>2000</v>
      </c>
      <c r="AC112" s="12">
        <v>166.66666666666666</v>
      </c>
      <c r="AD112" s="12">
        <v>2000</v>
      </c>
      <c r="AE112" s="10">
        <v>134.08571428571429</v>
      </c>
      <c r="AF112" s="19">
        <v>11.173809523809524</v>
      </c>
      <c r="AG112" s="10">
        <v>134.08571428571429</v>
      </c>
      <c r="AH112" s="20">
        <v>240</v>
      </c>
      <c r="AI112" s="19">
        <v>20</v>
      </c>
      <c r="AJ112" s="19">
        <v>240</v>
      </c>
      <c r="AK112" s="12">
        <v>1320</v>
      </c>
      <c r="AL112" s="12">
        <v>110</v>
      </c>
      <c r="AM112" s="12">
        <v>1320</v>
      </c>
      <c r="AN112" s="10">
        <v>127</v>
      </c>
      <c r="AO112" s="10">
        <v>10.583333333333334</v>
      </c>
      <c r="AP112" s="10">
        <v>127</v>
      </c>
      <c r="AQ112" s="10">
        <v>127.29193548387097</v>
      </c>
      <c r="AR112" s="11">
        <v>19</v>
      </c>
      <c r="AS112" s="10">
        <v>127.29193548387097</v>
      </c>
      <c r="AT112" s="10">
        <v>882.23744680851064</v>
      </c>
      <c r="AU112" s="11">
        <v>57</v>
      </c>
      <c r="AV112" s="10">
        <v>882.23744680851064</v>
      </c>
      <c r="AW112" s="10">
        <v>800</v>
      </c>
      <c r="AX112" s="11">
        <v>61</v>
      </c>
      <c r="AY112" s="10">
        <v>800</v>
      </c>
      <c r="AZ112" s="10">
        <v>152.4</v>
      </c>
      <c r="BA112" s="10">
        <v>12.700000000000001</v>
      </c>
      <c r="BB112" s="10">
        <v>152.4</v>
      </c>
      <c r="BC112" s="12">
        <v>200</v>
      </c>
      <c r="BD112" s="10">
        <v>16.666666666666668</v>
      </c>
      <c r="BE112" s="10">
        <v>200</v>
      </c>
      <c r="BF112" s="10">
        <v>520</v>
      </c>
      <c r="BG112" s="11">
        <v>42</v>
      </c>
      <c r="BH112" s="10">
        <v>259</v>
      </c>
      <c r="BI112" s="10">
        <v>520</v>
      </c>
      <c r="BJ112" s="10">
        <v>42</v>
      </c>
      <c r="BK112" s="10">
        <v>520</v>
      </c>
      <c r="BL112" s="14">
        <f t="shared" si="5"/>
        <v>11173.745909586223</v>
      </c>
      <c r="BM112" s="14">
        <f t="shared" si="6"/>
        <v>1376.3019140989729</v>
      </c>
      <c r="BN112" s="14">
        <f t="shared" si="4"/>
        <v>10912.745909586225</v>
      </c>
      <c r="BO112" s="20">
        <v>202.66200000000001</v>
      </c>
      <c r="BP112" s="15">
        <f t="shared" si="7"/>
        <v>2264493.6935285632</v>
      </c>
    </row>
    <row r="113" spans="1:68" s="16" customFormat="1" ht="15.75">
      <c r="A113" s="7">
        <v>110</v>
      </c>
      <c r="B113" s="7" t="s">
        <v>288</v>
      </c>
      <c r="C113" s="8" t="s">
        <v>289</v>
      </c>
      <c r="D113" s="9" t="s">
        <v>76</v>
      </c>
      <c r="E113" s="1" t="s">
        <v>36</v>
      </c>
      <c r="F113" s="7" t="s">
        <v>37</v>
      </c>
      <c r="G113" s="10">
        <v>2703.4</v>
      </c>
      <c r="H113" s="10">
        <v>225.28333333333333</v>
      </c>
      <c r="I113" s="10">
        <v>2703.4</v>
      </c>
      <c r="J113" s="10">
        <v>387</v>
      </c>
      <c r="K113" s="10">
        <v>83.561643835616422</v>
      </c>
      <c r="L113" s="10">
        <v>387</v>
      </c>
      <c r="M113" s="11">
        <v>8136</v>
      </c>
      <c r="N113" s="10">
        <v>678</v>
      </c>
      <c r="O113" s="10">
        <v>8136</v>
      </c>
      <c r="P113" s="11">
        <v>100</v>
      </c>
      <c r="Q113" s="11">
        <v>9</v>
      </c>
      <c r="R113" s="11">
        <v>100</v>
      </c>
      <c r="S113" s="10">
        <v>682</v>
      </c>
      <c r="T113" s="10">
        <v>56.833333333333336</v>
      </c>
      <c r="U113" s="10">
        <v>682</v>
      </c>
      <c r="V113" s="10">
        <v>2028</v>
      </c>
      <c r="W113" s="10">
        <v>169</v>
      </c>
      <c r="X113" s="10">
        <v>2028</v>
      </c>
      <c r="Y113" s="10">
        <v>165.6</v>
      </c>
      <c r="Z113" s="10">
        <v>66</v>
      </c>
      <c r="AA113" s="10">
        <v>165.6</v>
      </c>
      <c r="AB113" s="12">
        <v>70</v>
      </c>
      <c r="AC113" s="12">
        <v>5.833333333333333</v>
      </c>
      <c r="AD113" s="12">
        <v>56.7</v>
      </c>
      <c r="AE113" s="10">
        <v>154.71544</v>
      </c>
      <c r="AF113" s="10">
        <v>12.892953333333333</v>
      </c>
      <c r="AG113" s="10">
        <v>154.71544</v>
      </c>
      <c r="AH113" s="11">
        <v>1200</v>
      </c>
      <c r="AI113" s="10">
        <v>100</v>
      </c>
      <c r="AJ113" s="13">
        <v>1200</v>
      </c>
      <c r="AK113" s="12">
        <v>900</v>
      </c>
      <c r="AL113" s="12">
        <v>75</v>
      </c>
      <c r="AM113" s="12">
        <v>900</v>
      </c>
      <c r="AN113" s="10">
        <v>750</v>
      </c>
      <c r="AO113" s="10">
        <v>62.5</v>
      </c>
      <c r="AP113" s="10">
        <v>750</v>
      </c>
      <c r="AQ113" s="10">
        <v>0</v>
      </c>
      <c r="AR113" s="11">
        <v>0</v>
      </c>
      <c r="AS113" s="10">
        <v>0</v>
      </c>
      <c r="AT113" s="10">
        <v>1059.6845121951221</v>
      </c>
      <c r="AU113" s="11">
        <v>78</v>
      </c>
      <c r="AV113" s="10">
        <v>952.68451219512212</v>
      </c>
      <c r="AW113" s="10">
        <v>440</v>
      </c>
      <c r="AX113" s="11">
        <v>29</v>
      </c>
      <c r="AY113" s="10">
        <v>0</v>
      </c>
      <c r="AZ113" s="10">
        <v>60</v>
      </c>
      <c r="BA113" s="10">
        <v>5</v>
      </c>
      <c r="BB113" s="10">
        <v>28</v>
      </c>
      <c r="BC113" s="12">
        <v>2500</v>
      </c>
      <c r="BD113" s="10">
        <v>208.33333333333334</v>
      </c>
      <c r="BE113" s="10">
        <v>2500</v>
      </c>
      <c r="BF113" s="10">
        <v>52</v>
      </c>
      <c r="BG113" s="11">
        <v>4</v>
      </c>
      <c r="BH113" s="10">
        <v>-188</v>
      </c>
      <c r="BI113" s="10">
        <v>52</v>
      </c>
      <c r="BJ113" s="10">
        <v>4</v>
      </c>
      <c r="BK113" s="10">
        <v>52</v>
      </c>
      <c r="BL113" s="14">
        <f t="shared" si="5"/>
        <v>21440.399952195123</v>
      </c>
      <c r="BM113" s="14">
        <f t="shared" si="6"/>
        <v>1920.2379305022828</v>
      </c>
      <c r="BN113" s="14">
        <f t="shared" si="4"/>
        <v>20608.099952195123</v>
      </c>
      <c r="BO113" s="11">
        <v>165.13200000000001</v>
      </c>
      <c r="BP113" s="15">
        <f t="shared" si="7"/>
        <v>3540496.1249058852</v>
      </c>
    </row>
    <row r="114" spans="1:68" s="16" customFormat="1" ht="15.75">
      <c r="A114" s="7">
        <v>111</v>
      </c>
      <c r="B114" s="7" t="s">
        <v>290</v>
      </c>
      <c r="C114" s="8" t="s">
        <v>291</v>
      </c>
      <c r="D114" s="9" t="s">
        <v>292</v>
      </c>
      <c r="E114" s="1" t="s">
        <v>36</v>
      </c>
      <c r="F114" s="7" t="s">
        <v>47</v>
      </c>
      <c r="G114" s="10">
        <v>2000</v>
      </c>
      <c r="H114" s="10">
        <v>166.66666666666666</v>
      </c>
      <c r="I114" s="10">
        <v>690.66666666666674</v>
      </c>
      <c r="J114" s="10">
        <v>75</v>
      </c>
      <c r="K114" s="10">
        <v>0</v>
      </c>
      <c r="L114" s="10">
        <v>0</v>
      </c>
      <c r="M114" s="11">
        <v>75</v>
      </c>
      <c r="N114" s="10">
        <v>6.25</v>
      </c>
      <c r="O114" s="10">
        <v>75</v>
      </c>
      <c r="P114" s="11">
        <v>0</v>
      </c>
      <c r="Q114" s="11">
        <v>0</v>
      </c>
      <c r="R114" s="11">
        <v>0</v>
      </c>
      <c r="S114" s="10">
        <v>674</v>
      </c>
      <c r="T114" s="10">
        <v>56.166666666666664</v>
      </c>
      <c r="U114" s="10">
        <v>674</v>
      </c>
      <c r="V114" s="10">
        <v>206</v>
      </c>
      <c r="W114" s="10">
        <v>17.166666666666668</v>
      </c>
      <c r="X114" s="10">
        <v>206</v>
      </c>
      <c r="Y114" s="10">
        <v>0</v>
      </c>
      <c r="Z114" s="10">
        <v>10</v>
      </c>
      <c r="AA114" s="10">
        <v>0</v>
      </c>
      <c r="AB114" s="12">
        <v>100</v>
      </c>
      <c r="AC114" s="12">
        <v>8.3333333333333339</v>
      </c>
      <c r="AD114" s="12">
        <v>100</v>
      </c>
      <c r="AE114" s="10">
        <v>0</v>
      </c>
      <c r="AF114" s="10">
        <v>0</v>
      </c>
      <c r="AG114" s="10">
        <v>0</v>
      </c>
      <c r="AH114" s="11">
        <v>0</v>
      </c>
      <c r="AI114" s="10">
        <v>0</v>
      </c>
      <c r="AJ114" s="13">
        <v>120</v>
      </c>
      <c r="AK114" s="12">
        <v>1956</v>
      </c>
      <c r="AL114" s="12">
        <v>163</v>
      </c>
      <c r="AM114" s="12">
        <v>1956</v>
      </c>
      <c r="AN114" s="10">
        <v>0</v>
      </c>
      <c r="AO114" s="10">
        <v>0</v>
      </c>
      <c r="AP114" s="10">
        <v>-44</v>
      </c>
      <c r="AQ114" s="10">
        <v>0</v>
      </c>
      <c r="AR114" s="11">
        <v>0</v>
      </c>
      <c r="AS114" s="10">
        <v>0</v>
      </c>
      <c r="AT114" s="10">
        <v>290</v>
      </c>
      <c r="AU114" s="11">
        <v>30</v>
      </c>
      <c r="AV114" s="10">
        <v>290</v>
      </c>
      <c r="AW114" s="10">
        <v>50</v>
      </c>
      <c r="AX114" s="11">
        <v>3</v>
      </c>
      <c r="AY114" s="10">
        <v>50</v>
      </c>
      <c r="AZ114" s="10">
        <v>64.320000000000007</v>
      </c>
      <c r="BA114" s="10">
        <v>5.36</v>
      </c>
      <c r="BB114" s="10">
        <v>1.8400000000000105</v>
      </c>
      <c r="BC114" s="12">
        <v>0</v>
      </c>
      <c r="BD114" s="10">
        <v>0</v>
      </c>
      <c r="BE114" s="10">
        <v>0</v>
      </c>
      <c r="BF114" s="10">
        <v>0</v>
      </c>
      <c r="BG114" s="11">
        <v>0</v>
      </c>
      <c r="BH114" s="10">
        <v>0</v>
      </c>
      <c r="BI114" s="10">
        <v>0</v>
      </c>
      <c r="BJ114" s="10">
        <v>0</v>
      </c>
      <c r="BK114" s="10">
        <v>0</v>
      </c>
      <c r="BL114" s="14">
        <f t="shared" si="5"/>
        <v>5490.32</v>
      </c>
      <c r="BM114" s="14">
        <f t="shared" si="6"/>
        <v>465.94333333333333</v>
      </c>
      <c r="BN114" s="14">
        <f t="shared" si="4"/>
        <v>4119.5066666666671</v>
      </c>
      <c r="BO114" s="11">
        <v>130.66</v>
      </c>
      <c r="BP114" s="15">
        <f t="shared" si="7"/>
        <v>717365.2111999999</v>
      </c>
    </row>
    <row r="115" spans="1:68" s="21" customFormat="1" ht="15.75">
      <c r="A115" s="7">
        <v>112</v>
      </c>
      <c r="B115" s="7" t="s">
        <v>293</v>
      </c>
      <c r="C115" s="8" t="s">
        <v>294</v>
      </c>
      <c r="D115" s="9" t="s">
        <v>76</v>
      </c>
      <c r="E115" s="1" t="s">
        <v>36</v>
      </c>
      <c r="F115" s="7" t="s">
        <v>37</v>
      </c>
      <c r="G115" s="19">
        <v>15000</v>
      </c>
      <c r="H115" s="19">
        <v>1250</v>
      </c>
      <c r="I115" s="19">
        <v>15000</v>
      </c>
      <c r="J115" s="10">
        <v>3901</v>
      </c>
      <c r="K115" s="10">
        <v>145.23809523809524</v>
      </c>
      <c r="L115" s="10">
        <v>3901</v>
      </c>
      <c r="M115" s="20">
        <v>22</v>
      </c>
      <c r="N115" s="19">
        <v>1.8333333333333333</v>
      </c>
      <c r="O115" s="19">
        <v>22</v>
      </c>
      <c r="P115" s="20">
        <v>10</v>
      </c>
      <c r="Q115" s="20">
        <v>0</v>
      </c>
      <c r="R115" s="20">
        <v>10</v>
      </c>
      <c r="S115" s="19">
        <v>902.66666666666663</v>
      </c>
      <c r="T115" s="19">
        <v>75.222222222222214</v>
      </c>
      <c r="U115" s="10">
        <v>902.66666666666663</v>
      </c>
      <c r="V115" s="10">
        <v>0</v>
      </c>
      <c r="W115" s="10">
        <v>0</v>
      </c>
      <c r="X115" s="10">
        <v>0</v>
      </c>
      <c r="Y115" s="10">
        <v>972.9</v>
      </c>
      <c r="Z115" s="10">
        <v>35</v>
      </c>
      <c r="AA115" s="10">
        <v>972.9</v>
      </c>
      <c r="AB115" s="12">
        <v>299.60000000000002</v>
      </c>
      <c r="AC115" s="12">
        <v>24.966666666666669</v>
      </c>
      <c r="AD115" s="12">
        <v>289.60000000000002</v>
      </c>
      <c r="AE115" s="10">
        <v>295.90846363861999</v>
      </c>
      <c r="AF115" s="19">
        <v>24.659038636551667</v>
      </c>
      <c r="AG115" s="10">
        <v>295.90846363861999</v>
      </c>
      <c r="AH115" s="20">
        <v>0</v>
      </c>
      <c r="AI115" s="19">
        <v>0</v>
      </c>
      <c r="AJ115" s="19">
        <v>120</v>
      </c>
      <c r="AK115" s="12">
        <v>300</v>
      </c>
      <c r="AL115" s="12">
        <v>25</v>
      </c>
      <c r="AM115" s="12">
        <v>300</v>
      </c>
      <c r="AN115" s="10">
        <v>350</v>
      </c>
      <c r="AO115" s="10">
        <v>29.166666666666668</v>
      </c>
      <c r="AP115" s="10">
        <v>40</v>
      </c>
      <c r="AQ115" s="10">
        <v>0</v>
      </c>
      <c r="AR115" s="11">
        <v>1</v>
      </c>
      <c r="AS115" s="10">
        <v>0</v>
      </c>
      <c r="AT115" s="10">
        <v>69</v>
      </c>
      <c r="AU115" s="11">
        <v>10</v>
      </c>
      <c r="AV115" s="10">
        <v>69</v>
      </c>
      <c r="AW115" s="10">
        <v>620.4</v>
      </c>
      <c r="AX115" s="11">
        <v>1</v>
      </c>
      <c r="AY115" s="10">
        <v>574.4</v>
      </c>
      <c r="AZ115" s="10">
        <v>70.14478527607362</v>
      </c>
      <c r="BA115" s="10">
        <v>5.845398773006135</v>
      </c>
      <c r="BB115" s="10">
        <v>0</v>
      </c>
      <c r="BC115" s="12">
        <v>0</v>
      </c>
      <c r="BD115" s="10">
        <v>0</v>
      </c>
      <c r="BE115" s="10">
        <v>0</v>
      </c>
      <c r="BF115" s="10">
        <v>110</v>
      </c>
      <c r="BG115" s="11">
        <v>12</v>
      </c>
      <c r="BH115" s="10">
        <v>110</v>
      </c>
      <c r="BI115" s="10">
        <v>110</v>
      </c>
      <c r="BJ115" s="10">
        <v>12</v>
      </c>
      <c r="BK115" s="10">
        <v>110</v>
      </c>
      <c r="BL115" s="14">
        <f t="shared" si="5"/>
        <v>23033.619915581359</v>
      </c>
      <c r="BM115" s="14">
        <f t="shared" si="6"/>
        <v>1750.9314215365418</v>
      </c>
      <c r="BN115" s="14">
        <f t="shared" si="4"/>
        <v>22717.475130305291</v>
      </c>
      <c r="BO115" s="20">
        <v>4.4480000000000004</v>
      </c>
      <c r="BP115" s="15">
        <f t="shared" si="7"/>
        <v>102453.54138450589</v>
      </c>
    </row>
    <row r="116" spans="1:68" s="21" customFormat="1" ht="15.75">
      <c r="A116" s="7">
        <v>113</v>
      </c>
      <c r="B116" s="7" t="s">
        <v>295</v>
      </c>
      <c r="C116" s="8" t="s">
        <v>296</v>
      </c>
      <c r="D116" s="9" t="s">
        <v>76</v>
      </c>
      <c r="E116" s="1" t="s">
        <v>36</v>
      </c>
      <c r="F116" s="7" t="s">
        <v>47</v>
      </c>
      <c r="G116" s="19">
        <v>15000</v>
      </c>
      <c r="H116" s="19">
        <v>1250</v>
      </c>
      <c r="I116" s="19">
        <v>15000</v>
      </c>
      <c r="J116" s="10">
        <v>3051</v>
      </c>
      <c r="K116" s="10">
        <v>18.944099378881987</v>
      </c>
      <c r="L116" s="10">
        <v>3051</v>
      </c>
      <c r="M116" s="20">
        <v>140</v>
      </c>
      <c r="N116" s="19">
        <v>11.666666666666666</v>
      </c>
      <c r="O116" s="19">
        <v>140</v>
      </c>
      <c r="P116" s="20">
        <v>10</v>
      </c>
      <c r="Q116" s="20">
        <v>0</v>
      </c>
      <c r="R116" s="20">
        <v>10</v>
      </c>
      <c r="S116" s="19">
        <v>774.66666666666663</v>
      </c>
      <c r="T116" s="19">
        <v>64.555555555555557</v>
      </c>
      <c r="U116" s="10">
        <v>774.66666666666663</v>
      </c>
      <c r="V116" s="10">
        <v>450</v>
      </c>
      <c r="W116" s="10">
        <v>37.5</v>
      </c>
      <c r="X116" s="10">
        <v>450</v>
      </c>
      <c r="Y116" s="10">
        <v>6495.1095953757231</v>
      </c>
      <c r="Z116" s="10">
        <v>8</v>
      </c>
      <c r="AA116" s="10">
        <v>6495.1095953757231</v>
      </c>
      <c r="AB116" s="12">
        <v>500</v>
      </c>
      <c r="AC116" s="12">
        <v>41.666666666666664</v>
      </c>
      <c r="AD116" s="12">
        <v>500</v>
      </c>
      <c r="AE116" s="10">
        <v>378.80288659793814</v>
      </c>
      <c r="AF116" s="19">
        <v>31.566907216494844</v>
      </c>
      <c r="AG116" s="10">
        <v>378.80288659793814</v>
      </c>
      <c r="AH116" s="20">
        <v>60</v>
      </c>
      <c r="AI116" s="19">
        <v>5</v>
      </c>
      <c r="AJ116" s="19">
        <v>60</v>
      </c>
      <c r="AK116" s="12">
        <v>1000</v>
      </c>
      <c r="AL116" s="12">
        <v>83.333333333333329</v>
      </c>
      <c r="AM116" s="12">
        <v>1000</v>
      </c>
      <c r="AN116" s="10">
        <v>750</v>
      </c>
      <c r="AO116" s="10">
        <v>62.5</v>
      </c>
      <c r="AP116" s="10">
        <v>750</v>
      </c>
      <c r="AQ116" s="10">
        <v>15</v>
      </c>
      <c r="AR116" s="11">
        <v>1</v>
      </c>
      <c r="AS116" s="10">
        <v>12</v>
      </c>
      <c r="AT116" s="10">
        <v>560.70035094962839</v>
      </c>
      <c r="AU116" s="11">
        <v>35</v>
      </c>
      <c r="AV116" s="10">
        <v>315.70035094962839</v>
      </c>
      <c r="AW116" s="10">
        <v>700</v>
      </c>
      <c r="AX116" s="11">
        <v>56</v>
      </c>
      <c r="AY116" s="10">
        <v>620</v>
      </c>
      <c r="AZ116" s="10">
        <v>362.4</v>
      </c>
      <c r="BA116" s="10">
        <v>30.2</v>
      </c>
      <c r="BB116" s="10">
        <v>362.4</v>
      </c>
      <c r="BC116" s="12">
        <v>400</v>
      </c>
      <c r="BD116" s="10">
        <v>33.333333333333336</v>
      </c>
      <c r="BE116" s="10">
        <v>400</v>
      </c>
      <c r="BF116" s="10">
        <v>272</v>
      </c>
      <c r="BG116" s="11">
        <v>12</v>
      </c>
      <c r="BH116" s="10">
        <v>272</v>
      </c>
      <c r="BI116" s="10">
        <v>272</v>
      </c>
      <c r="BJ116" s="10">
        <v>12</v>
      </c>
      <c r="BK116" s="10">
        <v>272</v>
      </c>
      <c r="BL116" s="14">
        <f t="shared" si="5"/>
        <v>31191.679499589955</v>
      </c>
      <c r="BM116" s="14">
        <f t="shared" si="6"/>
        <v>2054.2665621509323</v>
      </c>
      <c r="BN116" s="14">
        <f t="shared" si="4"/>
        <v>30863.679499589958</v>
      </c>
      <c r="BO116" s="20">
        <v>5.282</v>
      </c>
      <c r="BP116" s="15">
        <f t="shared" si="7"/>
        <v>164754.45111683413</v>
      </c>
    </row>
    <row r="117" spans="1:68" s="21" customFormat="1" ht="15.75">
      <c r="A117" s="7">
        <v>114</v>
      </c>
      <c r="B117" s="7" t="s">
        <v>297</v>
      </c>
      <c r="C117" s="8" t="s">
        <v>298</v>
      </c>
      <c r="D117" s="9" t="s">
        <v>133</v>
      </c>
      <c r="E117" s="1" t="s">
        <v>40</v>
      </c>
      <c r="F117" s="7" t="s">
        <v>47</v>
      </c>
      <c r="G117" s="19">
        <v>72087</v>
      </c>
      <c r="H117" s="19">
        <v>6007.25</v>
      </c>
      <c r="I117" s="19">
        <v>72087</v>
      </c>
      <c r="J117" s="10">
        <v>40000</v>
      </c>
      <c r="K117" s="10">
        <v>2285.2003968253966</v>
      </c>
      <c r="L117" s="10">
        <v>40000</v>
      </c>
      <c r="M117" s="20">
        <v>23567</v>
      </c>
      <c r="N117" s="19">
        <v>1963.9166666666667</v>
      </c>
      <c r="O117" s="19">
        <v>23567</v>
      </c>
      <c r="P117" s="20">
        <v>4000</v>
      </c>
      <c r="Q117" s="20">
        <v>460</v>
      </c>
      <c r="R117" s="20">
        <v>4000</v>
      </c>
      <c r="S117" s="19">
        <v>67106.666666666672</v>
      </c>
      <c r="T117" s="19">
        <v>5592.2222222222226</v>
      </c>
      <c r="U117" s="10">
        <v>67106.666666666672</v>
      </c>
      <c r="V117" s="10">
        <v>70000</v>
      </c>
      <c r="W117" s="10">
        <v>5833.333333333333</v>
      </c>
      <c r="X117" s="10">
        <v>70000</v>
      </c>
      <c r="Y117" s="10">
        <v>33576.286727592131</v>
      </c>
      <c r="Z117" s="10">
        <v>1062</v>
      </c>
      <c r="AA117" s="10">
        <v>33576.286727592131</v>
      </c>
      <c r="AB117" s="12">
        <v>20000</v>
      </c>
      <c r="AC117" s="12">
        <v>1666.6666666666667</v>
      </c>
      <c r="AD117" s="12">
        <v>19460</v>
      </c>
      <c r="AE117" s="10">
        <v>11215.212813186814</v>
      </c>
      <c r="AF117" s="19">
        <v>934.60106776556779</v>
      </c>
      <c r="AG117" s="10">
        <v>11215.212813186814</v>
      </c>
      <c r="AH117" s="20">
        <v>5643</v>
      </c>
      <c r="AI117" s="19">
        <v>470.25</v>
      </c>
      <c r="AJ117" s="19">
        <v>5643</v>
      </c>
      <c r="AK117" s="12">
        <v>37200</v>
      </c>
      <c r="AL117" s="12">
        <v>3100</v>
      </c>
      <c r="AM117" s="12">
        <v>37200</v>
      </c>
      <c r="AN117" s="10">
        <v>8750</v>
      </c>
      <c r="AO117" s="10">
        <v>729.16666666666663</v>
      </c>
      <c r="AP117" s="10">
        <v>8750</v>
      </c>
      <c r="AQ117" s="10">
        <v>13004.412722437139</v>
      </c>
      <c r="AR117" s="11">
        <v>1064</v>
      </c>
      <c r="AS117" s="10">
        <v>13004.412722437139</v>
      </c>
      <c r="AT117" s="10">
        <v>22740.912966194112</v>
      </c>
      <c r="AU117" s="11">
        <v>1875</v>
      </c>
      <c r="AV117" s="10">
        <v>22740.912966194112</v>
      </c>
      <c r="AW117" s="10">
        <v>7500</v>
      </c>
      <c r="AX117" s="11">
        <v>615</v>
      </c>
      <c r="AY117" s="10">
        <v>3930</v>
      </c>
      <c r="AZ117" s="10">
        <v>6631.4860927152313</v>
      </c>
      <c r="BA117" s="10">
        <v>552.62384105960257</v>
      </c>
      <c r="BB117" s="10">
        <v>6631.4860927152313</v>
      </c>
      <c r="BC117" s="12">
        <v>27000</v>
      </c>
      <c r="BD117" s="10">
        <v>2250</v>
      </c>
      <c r="BE117" s="10">
        <v>27000</v>
      </c>
      <c r="BF117" s="10">
        <v>8620</v>
      </c>
      <c r="BG117" s="11">
        <v>622</v>
      </c>
      <c r="BH117" s="10">
        <v>8620</v>
      </c>
      <c r="BI117" s="10">
        <v>3524</v>
      </c>
      <c r="BJ117" s="10">
        <v>241</v>
      </c>
      <c r="BK117" s="10">
        <v>3524</v>
      </c>
      <c r="BL117" s="14">
        <f t="shared" si="5"/>
        <v>482165.97798879212</v>
      </c>
      <c r="BM117" s="14">
        <f t="shared" si="6"/>
        <v>40607.230861206124</v>
      </c>
      <c r="BN117" s="14">
        <f t="shared" si="4"/>
        <v>478055.97798879206</v>
      </c>
      <c r="BO117" s="20">
        <v>10.007999999999999</v>
      </c>
      <c r="BP117" s="15">
        <f t="shared" si="7"/>
        <v>4825517.1077118311</v>
      </c>
    </row>
    <row r="118" spans="1:68" s="21" customFormat="1" ht="15.75">
      <c r="A118" s="7">
        <v>115</v>
      </c>
      <c r="B118" s="7" t="s">
        <v>299</v>
      </c>
      <c r="C118" s="8" t="s">
        <v>300</v>
      </c>
      <c r="D118" s="7">
        <v>6</v>
      </c>
      <c r="E118" s="1" t="s">
        <v>36</v>
      </c>
      <c r="F118" s="7" t="s">
        <v>47</v>
      </c>
      <c r="G118" s="19">
        <v>19822</v>
      </c>
      <c r="H118" s="19">
        <v>1651.8333333333333</v>
      </c>
      <c r="I118" s="19">
        <v>19822</v>
      </c>
      <c r="J118" s="10">
        <v>8535</v>
      </c>
      <c r="K118" s="10">
        <v>179.67821782178217</v>
      </c>
      <c r="L118" s="10">
        <v>8535</v>
      </c>
      <c r="M118" s="20">
        <v>8400</v>
      </c>
      <c r="N118" s="19">
        <v>700</v>
      </c>
      <c r="O118" s="19">
        <v>8400</v>
      </c>
      <c r="P118" s="20">
        <v>2500</v>
      </c>
      <c r="Q118" s="20">
        <v>169</v>
      </c>
      <c r="R118" s="20">
        <v>2500</v>
      </c>
      <c r="S118" s="19">
        <v>32274</v>
      </c>
      <c r="T118" s="19">
        <v>2689.5</v>
      </c>
      <c r="U118" s="10">
        <v>32274</v>
      </c>
      <c r="V118" s="10">
        <v>21900</v>
      </c>
      <c r="W118" s="10">
        <v>1825</v>
      </c>
      <c r="X118" s="10">
        <v>21900</v>
      </c>
      <c r="Y118" s="10">
        <v>9836.3932882406571</v>
      </c>
      <c r="Z118" s="10">
        <v>356</v>
      </c>
      <c r="AA118" s="10">
        <v>9836.3932882406571</v>
      </c>
      <c r="AB118" s="12">
        <v>5000</v>
      </c>
      <c r="AC118" s="12">
        <v>416.66666666666669</v>
      </c>
      <c r="AD118" s="12">
        <v>5000</v>
      </c>
      <c r="AE118" s="10">
        <v>5804.7002194256766</v>
      </c>
      <c r="AF118" s="19">
        <v>483.72501828547303</v>
      </c>
      <c r="AG118" s="10">
        <v>5804.7002194256766</v>
      </c>
      <c r="AH118" s="20">
        <v>1704</v>
      </c>
      <c r="AI118" s="19">
        <v>142</v>
      </c>
      <c r="AJ118" s="19">
        <v>1704</v>
      </c>
      <c r="AK118" s="12">
        <v>7960</v>
      </c>
      <c r="AL118" s="12">
        <v>663.33333333333337</v>
      </c>
      <c r="AM118" s="12">
        <v>7960</v>
      </c>
      <c r="AN118" s="10">
        <v>2240</v>
      </c>
      <c r="AO118" s="10">
        <v>186.66666666666666</v>
      </c>
      <c r="AP118" s="10">
        <v>2240</v>
      </c>
      <c r="AQ118" s="10">
        <v>6222.7619319495116</v>
      </c>
      <c r="AR118" s="11">
        <v>481</v>
      </c>
      <c r="AS118" s="10">
        <v>6222.7619319495116</v>
      </c>
      <c r="AT118" s="10">
        <v>6840.3883643620484</v>
      </c>
      <c r="AU118" s="11">
        <v>480</v>
      </c>
      <c r="AV118" s="10">
        <v>6840.3883643620484</v>
      </c>
      <c r="AW118" s="10">
        <v>3893.4519163763066</v>
      </c>
      <c r="AX118" s="11">
        <v>175</v>
      </c>
      <c r="AY118" s="10">
        <v>3893.4519163763066</v>
      </c>
      <c r="AZ118" s="10">
        <v>2547.4716435882001</v>
      </c>
      <c r="BA118" s="10">
        <v>212.28930363235</v>
      </c>
      <c r="BB118" s="10">
        <v>2547.4716435882001</v>
      </c>
      <c r="BC118" s="12">
        <v>4000</v>
      </c>
      <c r="BD118" s="10">
        <v>333.33333333333331</v>
      </c>
      <c r="BE118" s="10">
        <v>4000</v>
      </c>
      <c r="BF118" s="10">
        <v>11200</v>
      </c>
      <c r="BG118" s="11">
        <v>782</v>
      </c>
      <c r="BH118" s="10">
        <v>11200</v>
      </c>
      <c r="BI118" s="10">
        <v>11200</v>
      </c>
      <c r="BJ118" s="10">
        <v>782</v>
      </c>
      <c r="BK118" s="10">
        <v>11200</v>
      </c>
      <c r="BL118" s="14">
        <f t="shared" si="5"/>
        <v>171880.1673639424</v>
      </c>
      <c r="BM118" s="14">
        <f t="shared" si="6"/>
        <v>23127.02587307294</v>
      </c>
      <c r="BN118" s="14">
        <f t="shared" si="4"/>
        <v>171880.16736394237</v>
      </c>
      <c r="BO118" s="20">
        <v>6.1160000000000005</v>
      </c>
      <c r="BP118" s="15">
        <f t="shared" si="7"/>
        <v>1051219.1035978717</v>
      </c>
    </row>
    <row r="119" spans="1:68" s="21" customFormat="1" ht="15.75">
      <c r="A119" s="7">
        <v>116</v>
      </c>
      <c r="B119" s="7" t="s">
        <v>301</v>
      </c>
      <c r="C119" s="8" t="s">
        <v>302</v>
      </c>
      <c r="D119" s="7">
        <v>6</v>
      </c>
      <c r="E119" s="1" t="s">
        <v>36</v>
      </c>
      <c r="F119" s="7" t="s">
        <v>41</v>
      </c>
      <c r="G119" s="19">
        <v>630</v>
      </c>
      <c r="H119" s="19">
        <v>52.5</v>
      </c>
      <c r="I119" s="19">
        <v>630</v>
      </c>
      <c r="J119" s="10">
        <v>534</v>
      </c>
      <c r="K119" s="10">
        <v>66</v>
      </c>
      <c r="L119" s="10">
        <v>534</v>
      </c>
      <c r="M119" s="20">
        <v>0</v>
      </c>
      <c r="N119" s="19">
        <v>0</v>
      </c>
      <c r="O119" s="19">
        <v>0</v>
      </c>
      <c r="P119" s="20">
        <v>0</v>
      </c>
      <c r="Q119" s="20">
        <v>0</v>
      </c>
      <c r="R119" s="20">
        <v>0</v>
      </c>
      <c r="S119" s="19">
        <v>1554</v>
      </c>
      <c r="T119" s="19">
        <v>129.5</v>
      </c>
      <c r="U119" s="10">
        <v>1554</v>
      </c>
      <c r="V119" s="10">
        <v>586</v>
      </c>
      <c r="W119" s="10">
        <v>48.833333333333336</v>
      </c>
      <c r="X119" s="10">
        <v>586</v>
      </c>
      <c r="Y119" s="10">
        <v>569.25</v>
      </c>
      <c r="Z119" s="10">
        <v>0</v>
      </c>
      <c r="AA119" s="10">
        <v>569.25</v>
      </c>
      <c r="AB119" s="12">
        <v>0</v>
      </c>
      <c r="AC119" s="12">
        <v>0</v>
      </c>
      <c r="AD119" s="12">
        <v>0</v>
      </c>
      <c r="AE119" s="10">
        <v>22</v>
      </c>
      <c r="AF119" s="19">
        <v>1.8333333333333333</v>
      </c>
      <c r="AG119" s="10">
        <v>22</v>
      </c>
      <c r="AH119" s="20">
        <v>240</v>
      </c>
      <c r="AI119" s="19">
        <v>20</v>
      </c>
      <c r="AJ119" s="19">
        <v>240</v>
      </c>
      <c r="AK119" s="12">
        <v>800</v>
      </c>
      <c r="AL119" s="12">
        <v>66.666666666666671</v>
      </c>
      <c r="AM119" s="12">
        <v>800</v>
      </c>
      <c r="AN119" s="10">
        <v>0</v>
      </c>
      <c r="AO119" s="10">
        <v>0</v>
      </c>
      <c r="AP119" s="10">
        <v>0</v>
      </c>
      <c r="AQ119" s="10">
        <v>222</v>
      </c>
      <c r="AR119" s="11">
        <v>0</v>
      </c>
      <c r="AS119" s="10">
        <v>222</v>
      </c>
      <c r="AT119" s="10">
        <v>502.4683544303798</v>
      </c>
      <c r="AU119" s="11">
        <v>30</v>
      </c>
      <c r="AV119" s="10">
        <v>502.4683544303798</v>
      </c>
      <c r="AW119" s="10">
        <v>74.8</v>
      </c>
      <c r="AX119" s="11">
        <v>5</v>
      </c>
      <c r="AY119" s="10">
        <v>74.8</v>
      </c>
      <c r="AZ119" s="10">
        <v>204</v>
      </c>
      <c r="BA119" s="10">
        <v>17</v>
      </c>
      <c r="BB119" s="10">
        <v>204</v>
      </c>
      <c r="BC119" s="12">
        <v>100</v>
      </c>
      <c r="BD119" s="10">
        <v>8.3333333333333339</v>
      </c>
      <c r="BE119" s="10">
        <v>100</v>
      </c>
      <c r="BF119" s="10">
        <v>0</v>
      </c>
      <c r="BG119" s="11">
        <v>0</v>
      </c>
      <c r="BH119" s="10">
        <v>0</v>
      </c>
      <c r="BI119" s="10">
        <v>0</v>
      </c>
      <c r="BJ119" s="10">
        <v>0</v>
      </c>
      <c r="BK119" s="10">
        <v>0</v>
      </c>
      <c r="BL119" s="14">
        <f t="shared" si="5"/>
        <v>6038.51835443038</v>
      </c>
      <c r="BM119" s="14">
        <f t="shared" si="6"/>
        <v>445.66666666666663</v>
      </c>
      <c r="BN119" s="14">
        <f t="shared" si="4"/>
        <v>6038.51835443038</v>
      </c>
      <c r="BO119" s="20">
        <v>36.696000000000005</v>
      </c>
      <c r="BP119" s="15">
        <f t="shared" si="7"/>
        <v>221589.46953417725</v>
      </c>
    </row>
    <row r="120" spans="1:68" s="21" customFormat="1" ht="15.75">
      <c r="A120" s="7">
        <v>117</v>
      </c>
      <c r="B120" s="7" t="s">
        <v>303</v>
      </c>
      <c r="C120" s="8" t="s">
        <v>304</v>
      </c>
      <c r="D120" s="9" t="s">
        <v>98</v>
      </c>
      <c r="E120" s="1" t="s">
        <v>40</v>
      </c>
      <c r="F120" s="7" t="s">
        <v>47</v>
      </c>
      <c r="G120" s="19">
        <v>35971.1</v>
      </c>
      <c r="H120" s="19">
        <v>2997.5916666666667</v>
      </c>
      <c r="I120" s="19">
        <v>25550.1</v>
      </c>
      <c r="J120" s="10">
        <v>53000</v>
      </c>
      <c r="K120" s="10">
        <v>1077</v>
      </c>
      <c r="L120" s="10">
        <v>53000</v>
      </c>
      <c r="M120" s="20">
        <v>32138</v>
      </c>
      <c r="N120" s="19">
        <v>2678.1666666666665</v>
      </c>
      <c r="O120" s="19">
        <v>32138</v>
      </c>
      <c r="P120" s="20">
        <v>6668</v>
      </c>
      <c r="Q120" s="20">
        <v>1080</v>
      </c>
      <c r="R120" s="20">
        <v>6668</v>
      </c>
      <c r="S120" s="19">
        <v>100000</v>
      </c>
      <c r="T120" s="19">
        <v>13513.166666666666</v>
      </c>
      <c r="U120" s="10">
        <v>100000</v>
      </c>
      <c r="V120" s="10">
        <v>50456</v>
      </c>
      <c r="W120" s="10">
        <v>4204.666666666667</v>
      </c>
      <c r="X120" s="10">
        <v>50456</v>
      </c>
      <c r="Y120" s="10">
        <v>44213.871675607181</v>
      </c>
      <c r="Z120" s="10">
        <v>4800</v>
      </c>
      <c r="AA120" s="10">
        <v>44213.871675607181</v>
      </c>
      <c r="AB120" s="12">
        <v>30781.885483870967</v>
      </c>
      <c r="AC120" s="12">
        <v>2565.1571236559139</v>
      </c>
      <c r="AD120" s="12">
        <v>30575.885483870967</v>
      </c>
      <c r="AE120" s="10">
        <v>13731.706417182339</v>
      </c>
      <c r="AF120" s="19">
        <v>1144.3088680985281</v>
      </c>
      <c r="AG120" s="10">
        <v>13731.706417182339</v>
      </c>
      <c r="AH120" s="20">
        <v>25596</v>
      </c>
      <c r="AI120" s="19">
        <v>2133</v>
      </c>
      <c r="AJ120" s="19">
        <v>25596</v>
      </c>
      <c r="AK120" s="12">
        <v>40440</v>
      </c>
      <c r="AL120" s="12">
        <v>3370</v>
      </c>
      <c r="AM120" s="12">
        <v>40440</v>
      </c>
      <c r="AN120" s="10">
        <v>55210</v>
      </c>
      <c r="AO120" s="10">
        <v>4600.833333333333</v>
      </c>
      <c r="AP120" s="10">
        <v>55210</v>
      </c>
      <c r="AQ120" s="10">
        <v>36548.615524475528</v>
      </c>
      <c r="AR120" s="11">
        <v>0</v>
      </c>
      <c r="AS120" s="10">
        <v>36548.615524475528</v>
      </c>
      <c r="AT120" s="10">
        <v>26494.343079020098</v>
      </c>
      <c r="AU120" s="11">
        <v>2703</v>
      </c>
      <c r="AV120" s="10">
        <v>26494.343079020098</v>
      </c>
      <c r="AW120" s="10">
        <v>9000</v>
      </c>
      <c r="AX120" s="11">
        <v>470</v>
      </c>
      <c r="AY120" s="10">
        <v>8020</v>
      </c>
      <c r="AZ120" s="10">
        <v>23249</v>
      </c>
      <c r="BA120" s="10">
        <v>1937.4166666666667</v>
      </c>
      <c r="BB120" s="10">
        <v>23249</v>
      </c>
      <c r="BC120" s="12">
        <v>35000</v>
      </c>
      <c r="BD120" s="10">
        <v>2916.6666666666665</v>
      </c>
      <c r="BE120" s="10">
        <v>35000</v>
      </c>
      <c r="BF120" s="10">
        <v>22120</v>
      </c>
      <c r="BG120" s="11">
        <v>1620</v>
      </c>
      <c r="BH120" s="10">
        <v>22120</v>
      </c>
      <c r="BI120" s="10">
        <v>22120</v>
      </c>
      <c r="BJ120" s="10">
        <v>1620</v>
      </c>
      <c r="BK120" s="10">
        <v>22120</v>
      </c>
      <c r="BL120" s="14">
        <f t="shared" si="5"/>
        <v>662738.52218015608</v>
      </c>
      <c r="BM120" s="14">
        <f t="shared" si="6"/>
        <v>75930.97432508778</v>
      </c>
      <c r="BN120" s="14">
        <f t="shared" si="4"/>
        <v>651131.52218015608</v>
      </c>
      <c r="BO120" s="20">
        <v>12.760200000000001</v>
      </c>
      <c r="BP120" s="15">
        <f t="shared" si="7"/>
        <v>8456676.0907232277</v>
      </c>
    </row>
    <row r="121" spans="1:68" s="21" customFormat="1" ht="15.75">
      <c r="A121" s="7">
        <v>118</v>
      </c>
      <c r="B121" s="7" t="s">
        <v>305</v>
      </c>
      <c r="C121" s="8" t="s">
        <v>306</v>
      </c>
      <c r="D121" s="9" t="s">
        <v>107</v>
      </c>
      <c r="E121" s="1" t="s">
        <v>40</v>
      </c>
      <c r="F121" s="7" t="s">
        <v>41</v>
      </c>
      <c r="G121" s="19">
        <v>13636</v>
      </c>
      <c r="H121" s="19">
        <v>1136.3333333333333</v>
      </c>
      <c r="I121" s="19">
        <v>13636</v>
      </c>
      <c r="J121" s="10">
        <v>7955</v>
      </c>
      <c r="K121" s="10">
        <v>244.6524064171123</v>
      </c>
      <c r="L121" s="10">
        <v>7955</v>
      </c>
      <c r="M121" s="20">
        <v>7316</v>
      </c>
      <c r="N121" s="19">
        <v>609.66666666666663</v>
      </c>
      <c r="O121" s="19">
        <v>7316</v>
      </c>
      <c r="P121" s="20">
        <v>1000</v>
      </c>
      <c r="Q121" s="20">
        <v>214</v>
      </c>
      <c r="R121" s="20">
        <v>1000</v>
      </c>
      <c r="S121" s="19">
        <v>14701.666666666666</v>
      </c>
      <c r="T121" s="19">
        <v>1225.1388888888889</v>
      </c>
      <c r="U121" s="10">
        <v>14701.666666666666</v>
      </c>
      <c r="V121" s="10">
        <v>7705</v>
      </c>
      <c r="W121" s="10">
        <v>642.08333333333337</v>
      </c>
      <c r="X121" s="10">
        <v>7705</v>
      </c>
      <c r="Y121" s="10">
        <v>13264.852122553038</v>
      </c>
      <c r="Z121" s="10">
        <v>478</v>
      </c>
      <c r="AA121" s="10">
        <v>13264.852122553038</v>
      </c>
      <c r="AB121" s="12">
        <v>15000</v>
      </c>
      <c r="AC121" s="12">
        <v>1250</v>
      </c>
      <c r="AD121" s="12">
        <v>14773</v>
      </c>
      <c r="AE121" s="10">
        <v>2869.7607991488035</v>
      </c>
      <c r="AF121" s="19">
        <v>239.14673326240029</v>
      </c>
      <c r="AG121" s="10">
        <v>2869.7607991488035</v>
      </c>
      <c r="AH121" s="20">
        <v>1883</v>
      </c>
      <c r="AI121" s="19">
        <v>156.91666666666666</v>
      </c>
      <c r="AJ121" s="19">
        <v>1883</v>
      </c>
      <c r="AK121" s="12">
        <v>10080</v>
      </c>
      <c r="AL121" s="12">
        <v>840</v>
      </c>
      <c r="AM121" s="12">
        <v>10080</v>
      </c>
      <c r="AN121" s="10">
        <v>5903</v>
      </c>
      <c r="AO121" s="10">
        <v>491.91666666666669</v>
      </c>
      <c r="AP121" s="10">
        <v>5903</v>
      </c>
      <c r="AQ121" s="10">
        <v>3856.466272727273</v>
      </c>
      <c r="AR121" s="11">
        <v>226</v>
      </c>
      <c r="AS121" s="10">
        <v>3015.466272727273</v>
      </c>
      <c r="AT121" s="10">
        <v>5966.7053040070004</v>
      </c>
      <c r="AU121" s="11">
        <v>373</v>
      </c>
      <c r="AV121" s="10">
        <v>5966.7053040070004</v>
      </c>
      <c r="AW121" s="10">
        <v>2060.3000000000002</v>
      </c>
      <c r="AX121" s="11">
        <v>30</v>
      </c>
      <c r="AY121" s="10">
        <v>1940.3000000000002</v>
      </c>
      <c r="AZ121" s="10">
        <v>3040.2649807586586</v>
      </c>
      <c r="BA121" s="10">
        <v>253.35541506322156</v>
      </c>
      <c r="BB121" s="10">
        <v>3040.2649807586586</v>
      </c>
      <c r="BC121" s="12">
        <v>6500</v>
      </c>
      <c r="BD121" s="10">
        <v>541.66666666666663</v>
      </c>
      <c r="BE121" s="10">
        <v>6500</v>
      </c>
      <c r="BF121" s="10">
        <v>3432</v>
      </c>
      <c r="BG121" s="11">
        <v>192</v>
      </c>
      <c r="BH121" s="10">
        <v>3432</v>
      </c>
      <c r="BI121" s="10">
        <v>2145</v>
      </c>
      <c r="BJ121" s="10">
        <v>192</v>
      </c>
      <c r="BK121" s="10">
        <v>2145</v>
      </c>
      <c r="BL121" s="14">
        <f t="shared" si="5"/>
        <v>128315.01614586145</v>
      </c>
      <c r="BM121" s="14">
        <f t="shared" si="6"/>
        <v>11288.876776964957</v>
      </c>
      <c r="BN121" s="14">
        <f t="shared" si="4"/>
        <v>127127.01614586143</v>
      </c>
      <c r="BO121" s="20">
        <v>246.1968</v>
      </c>
      <c r="BP121" s="15">
        <f t="shared" si="7"/>
        <v>31590746.367059421</v>
      </c>
    </row>
    <row r="122" spans="1:68" s="21" customFormat="1" ht="15.75">
      <c r="A122" s="7">
        <v>119</v>
      </c>
      <c r="B122" s="7" t="s">
        <v>307</v>
      </c>
      <c r="C122" s="8" t="s">
        <v>308</v>
      </c>
      <c r="D122" s="9" t="s">
        <v>98</v>
      </c>
      <c r="E122" s="1" t="s">
        <v>40</v>
      </c>
      <c r="F122" s="7" t="s">
        <v>47</v>
      </c>
      <c r="G122" s="19">
        <v>21693.9</v>
      </c>
      <c r="H122" s="19">
        <v>1807.825</v>
      </c>
      <c r="I122" s="19">
        <v>21693.9</v>
      </c>
      <c r="J122" s="10">
        <v>20500</v>
      </c>
      <c r="K122" s="10">
        <v>1147</v>
      </c>
      <c r="L122" s="10">
        <v>20500</v>
      </c>
      <c r="M122" s="20">
        <v>21037</v>
      </c>
      <c r="N122" s="19">
        <v>1753.0833333333333</v>
      </c>
      <c r="O122" s="19">
        <v>21037</v>
      </c>
      <c r="P122" s="20">
        <v>4000</v>
      </c>
      <c r="Q122" s="20">
        <v>360</v>
      </c>
      <c r="R122" s="20">
        <v>4000</v>
      </c>
      <c r="S122" s="19">
        <v>40859.333333333336</v>
      </c>
      <c r="T122" s="19">
        <v>3404.9444444444448</v>
      </c>
      <c r="U122" s="10">
        <v>40859.333333333336</v>
      </c>
      <c r="V122" s="10">
        <v>45000</v>
      </c>
      <c r="W122" s="10">
        <v>3750</v>
      </c>
      <c r="X122" s="10">
        <v>45000</v>
      </c>
      <c r="Y122" s="10">
        <v>51035.631131288057</v>
      </c>
      <c r="Z122" s="10">
        <v>6500</v>
      </c>
      <c r="AA122" s="10">
        <v>51035.631131288057</v>
      </c>
      <c r="AB122" s="12">
        <v>31719.422738001573</v>
      </c>
      <c r="AC122" s="12">
        <v>2643.2852281667979</v>
      </c>
      <c r="AD122" s="12">
        <v>31719.422738001573</v>
      </c>
      <c r="AE122" s="10">
        <v>13956.553448275863</v>
      </c>
      <c r="AF122" s="19">
        <v>1163.0461206896553</v>
      </c>
      <c r="AG122" s="10">
        <v>13956.553448275863</v>
      </c>
      <c r="AH122" s="20">
        <v>15714</v>
      </c>
      <c r="AI122" s="19">
        <v>1309.5</v>
      </c>
      <c r="AJ122" s="19">
        <v>15714</v>
      </c>
      <c r="AK122" s="12">
        <v>24475</v>
      </c>
      <c r="AL122" s="12">
        <v>2039.5833333333333</v>
      </c>
      <c r="AM122" s="12">
        <v>24475</v>
      </c>
      <c r="AN122" s="10">
        <v>22897</v>
      </c>
      <c r="AO122" s="10">
        <v>1908.0833333333333</v>
      </c>
      <c r="AP122" s="10">
        <v>22897</v>
      </c>
      <c r="AQ122" s="10">
        <v>29034.217142857146</v>
      </c>
      <c r="AR122" s="11">
        <v>0</v>
      </c>
      <c r="AS122" s="10">
        <v>29034.217142857146</v>
      </c>
      <c r="AT122" s="10">
        <v>24187.499484935437</v>
      </c>
      <c r="AU122" s="11">
        <v>1721</v>
      </c>
      <c r="AV122" s="10">
        <v>24187.499484935437</v>
      </c>
      <c r="AW122" s="10">
        <v>15000</v>
      </c>
      <c r="AX122" s="11">
        <v>1421</v>
      </c>
      <c r="AY122" s="10">
        <v>15000</v>
      </c>
      <c r="AZ122" s="10">
        <v>15251.460392156863</v>
      </c>
      <c r="BA122" s="10">
        <v>1270.9550326797387</v>
      </c>
      <c r="BB122" s="10">
        <v>15251.460392156863</v>
      </c>
      <c r="BC122" s="12">
        <v>20000</v>
      </c>
      <c r="BD122" s="10">
        <v>1666.6666666666667</v>
      </c>
      <c r="BE122" s="10">
        <v>20000</v>
      </c>
      <c r="BF122" s="10">
        <v>34200</v>
      </c>
      <c r="BG122" s="11">
        <v>2682</v>
      </c>
      <c r="BH122" s="10">
        <v>34200</v>
      </c>
      <c r="BI122" s="10">
        <v>34200</v>
      </c>
      <c r="BJ122" s="10">
        <v>2682</v>
      </c>
      <c r="BK122" s="10">
        <v>34200</v>
      </c>
      <c r="BL122" s="14">
        <f t="shared" si="5"/>
        <v>484761.01767084829</v>
      </c>
      <c r="BM122" s="14">
        <f t="shared" si="6"/>
        <v>70747.972492647299</v>
      </c>
      <c r="BN122" s="14">
        <f t="shared" si="4"/>
        <v>484761.01767084829</v>
      </c>
      <c r="BO122" s="20">
        <v>16.983575999999999</v>
      </c>
      <c r="BP122" s="15">
        <f t="shared" si="7"/>
        <v>8232975.5854501948</v>
      </c>
    </row>
    <row r="123" spans="1:68" s="21" customFormat="1" ht="15.75">
      <c r="A123" s="7">
        <v>120</v>
      </c>
      <c r="B123" s="7" t="s">
        <v>309</v>
      </c>
      <c r="C123" s="8" t="s">
        <v>310</v>
      </c>
      <c r="D123" s="9" t="s">
        <v>107</v>
      </c>
      <c r="E123" s="1" t="s">
        <v>40</v>
      </c>
      <c r="F123" s="7" t="s">
        <v>37</v>
      </c>
      <c r="G123" s="19">
        <v>16806.099999999999</v>
      </c>
      <c r="H123" s="19">
        <v>1400.5083333333332</v>
      </c>
      <c r="I123" s="19">
        <v>16806.099999999999</v>
      </c>
      <c r="J123" s="10">
        <v>20000</v>
      </c>
      <c r="K123" s="10">
        <v>872</v>
      </c>
      <c r="L123" s="10">
        <v>20000</v>
      </c>
      <c r="M123" s="20">
        <v>12852</v>
      </c>
      <c r="N123" s="19">
        <v>1071</v>
      </c>
      <c r="O123" s="19">
        <v>12852</v>
      </c>
      <c r="P123" s="20">
        <v>2184</v>
      </c>
      <c r="Q123" s="20">
        <v>277</v>
      </c>
      <c r="R123" s="20">
        <v>3184</v>
      </c>
      <c r="S123" s="19">
        <v>44984</v>
      </c>
      <c r="T123" s="19">
        <v>3748.6666666666665</v>
      </c>
      <c r="U123" s="10">
        <v>44984</v>
      </c>
      <c r="V123" s="10">
        <v>23285</v>
      </c>
      <c r="W123" s="10">
        <v>1940.4166666666667</v>
      </c>
      <c r="X123" s="10">
        <v>23285</v>
      </c>
      <c r="Y123" s="10">
        <v>16790.695812380127</v>
      </c>
      <c r="Z123" s="10">
        <v>950</v>
      </c>
      <c r="AA123" s="10">
        <v>16790.695812380127</v>
      </c>
      <c r="AB123" s="12">
        <v>20000</v>
      </c>
      <c r="AC123" s="12">
        <v>1666.6666666666667</v>
      </c>
      <c r="AD123" s="12">
        <v>20000</v>
      </c>
      <c r="AE123" s="10">
        <v>8416</v>
      </c>
      <c r="AF123" s="19">
        <v>701.33333333333337</v>
      </c>
      <c r="AG123" s="10">
        <v>8416</v>
      </c>
      <c r="AH123" s="20">
        <v>2876</v>
      </c>
      <c r="AI123" s="19">
        <v>239.66666666666666</v>
      </c>
      <c r="AJ123" s="19">
        <v>2876</v>
      </c>
      <c r="AK123" s="12">
        <v>25588</v>
      </c>
      <c r="AL123" s="12">
        <v>2132.3333333333335</v>
      </c>
      <c r="AM123" s="12">
        <v>25588</v>
      </c>
      <c r="AN123" s="10">
        <v>10530</v>
      </c>
      <c r="AO123" s="10">
        <v>877.5</v>
      </c>
      <c r="AP123" s="10">
        <v>10530</v>
      </c>
      <c r="AQ123" s="10">
        <v>6534.2743657073152</v>
      </c>
      <c r="AR123" s="11">
        <v>671</v>
      </c>
      <c r="AS123" s="10">
        <v>6534.2743657073152</v>
      </c>
      <c r="AT123" s="10">
        <v>19494.951484146299</v>
      </c>
      <c r="AU123" s="11">
        <v>1532</v>
      </c>
      <c r="AV123" s="10">
        <v>19494.951484146299</v>
      </c>
      <c r="AW123" s="10">
        <v>5765.1</v>
      </c>
      <c r="AX123" s="11">
        <v>281</v>
      </c>
      <c r="AY123" s="10">
        <v>5765.1</v>
      </c>
      <c r="AZ123" s="10">
        <v>3630.1886510701843</v>
      </c>
      <c r="BA123" s="10">
        <v>302.51572092251536</v>
      </c>
      <c r="BB123" s="10">
        <v>3630.1886510701843</v>
      </c>
      <c r="BC123" s="12">
        <v>10000</v>
      </c>
      <c r="BD123" s="10">
        <v>833.33333333333337</v>
      </c>
      <c r="BE123" s="10">
        <v>10000</v>
      </c>
      <c r="BF123" s="10">
        <v>16200</v>
      </c>
      <c r="BG123" s="11">
        <v>1220</v>
      </c>
      <c r="BH123" s="10">
        <v>16200</v>
      </c>
      <c r="BI123" s="10">
        <v>1950</v>
      </c>
      <c r="BJ123" s="10">
        <v>25</v>
      </c>
      <c r="BK123" s="10">
        <v>1950</v>
      </c>
      <c r="BL123" s="14">
        <f t="shared" si="5"/>
        <v>267886.3103133039</v>
      </c>
      <c r="BM123" s="14">
        <f t="shared" si="6"/>
        <v>22666.940720922514</v>
      </c>
      <c r="BN123" s="14">
        <f t="shared" si="4"/>
        <v>268886.31031330395</v>
      </c>
      <c r="BO123" s="20">
        <v>385.30799999999999</v>
      </c>
      <c r="BP123" s="15">
        <f t="shared" si="7"/>
        <v>103218738.45419849</v>
      </c>
    </row>
    <row r="124" spans="1:68" s="21" customFormat="1" ht="15.75">
      <c r="A124" s="7">
        <v>121</v>
      </c>
      <c r="B124" s="7" t="s">
        <v>311</v>
      </c>
      <c r="C124" s="8" t="s">
        <v>312</v>
      </c>
      <c r="D124" s="7">
        <v>50</v>
      </c>
      <c r="E124" s="1" t="s">
        <v>40</v>
      </c>
      <c r="F124" s="7" t="s">
        <v>37</v>
      </c>
      <c r="G124" s="19">
        <v>3781.4</v>
      </c>
      <c r="H124" s="19">
        <v>315.11666666666667</v>
      </c>
      <c r="I124" s="19">
        <v>49.400000000000091</v>
      </c>
      <c r="J124" s="10">
        <v>5500</v>
      </c>
      <c r="K124" s="10">
        <v>69.697718631178716</v>
      </c>
      <c r="L124" s="10">
        <v>5039</v>
      </c>
      <c r="M124" s="20">
        <v>1463</v>
      </c>
      <c r="N124" s="19">
        <v>121.91666666666667</v>
      </c>
      <c r="O124" s="19">
        <v>336</v>
      </c>
      <c r="P124" s="20">
        <v>400</v>
      </c>
      <c r="Q124" s="20">
        <v>40</v>
      </c>
      <c r="R124" s="20">
        <v>400</v>
      </c>
      <c r="S124" s="19">
        <v>18734.666666666668</v>
      </c>
      <c r="T124" s="19">
        <v>1561.2222222222224</v>
      </c>
      <c r="U124" s="10">
        <v>18734.666666666668</v>
      </c>
      <c r="V124" s="10">
        <v>3011</v>
      </c>
      <c r="W124" s="10">
        <v>250.91666666666666</v>
      </c>
      <c r="X124" s="10">
        <v>3011</v>
      </c>
      <c r="Y124" s="10">
        <v>4877.4254405461716</v>
      </c>
      <c r="Z124" s="10">
        <v>64</v>
      </c>
      <c r="AA124" s="10">
        <v>4877.4254405461716</v>
      </c>
      <c r="AB124" s="12">
        <v>5000</v>
      </c>
      <c r="AC124" s="12">
        <v>416.66666666666669</v>
      </c>
      <c r="AD124" s="12">
        <v>5000</v>
      </c>
      <c r="AE124" s="10">
        <v>3232.6942061528753</v>
      </c>
      <c r="AF124" s="19">
        <v>269.39118384607292</v>
      </c>
      <c r="AG124" s="10">
        <v>3232.6942061528753</v>
      </c>
      <c r="AH124" s="20">
        <v>1208</v>
      </c>
      <c r="AI124" s="19">
        <v>100.66666666666667</v>
      </c>
      <c r="AJ124" s="19">
        <v>1208</v>
      </c>
      <c r="AK124" s="12">
        <v>3960</v>
      </c>
      <c r="AL124" s="12">
        <v>330</v>
      </c>
      <c r="AM124" s="12">
        <v>0</v>
      </c>
      <c r="AN124" s="10">
        <v>2617</v>
      </c>
      <c r="AO124" s="10">
        <v>218.08333333333334</v>
      </c>
      <c r="AP124" s="10">
        <v>1445</v>
      </c>
      <c r="AQ124" s="10">
        <v>2500</v>
      </c>
      <c r="AR124" s="11">
        <v>113</v>
      </c>
      <c r="AS124" s="10">
        <v>2290</v>
      </c>
      <c r="AT124" s="10">
        <v>1560</v>
      </c>
      <c r="AU124" s="11">
        <v>111</v>
      </c>
      <c r="AV124" s="10">
        <v>1560</v>
      </c>
      <c r="AW124" s="10">
        <v>2769.8</v>
      </c>
      <c r="AX124" s="11">
        <v>83</v>
      </c>
      <c r="AY124" s="10">
        <v>2399.8000000000002</v>
      </c>
      <c r="AZ124" s="10">
        <v>1023.0462809917356</v>
      </c>
      <c r="BA124" s="10">
        <v>85.253856749311296</v>
      </c>
      <c r="BB124" s="10">
        <v>1023.0462809917356</v>
      </c>
      <c r="BC124" s="12">
        <v>2500</v>
      </c>
      <c r="BD124" s="10">
        <v>208.33333333333334</v>
      </c>
      <c r="BE124" s="10">
        <v>2500</v>
      </c>
      <c r="BF124" s="10">
        <v>622</v>
      </c>
      <c r="BG124" s="11">
        <v>48</v>
      </c>
      <c r="BH124" s="10">
        <v>622</v>
      </c>
      <c r="BI124" s="10">
        <v>1500</v>
      </c>
      <c r="BJ124" s="10">
        <v>48</v>
      </c>
      <c r="BK124" s="10">
        <v>1500</v>
      </c>
      <c r="BL124" s="14">
        <f t="shared" si="5"/>
        <v>66260.032594357443</v>
      </c>
      <c r="BM124" s="14">
        <f t="shared" si="6"/>
        <v>5906.264981448785</v>
      </c>
      <c r="BN124" s="14">
        <f t="shared" si="4"/>
        <v>55228.03259435745</v>
      </c>
      <c r="BO124" s="20">
        <v>123.71000000000001</v>
      </c>
      <c r="BP124" s="15">
        <f t="shared" si="7"/>
        <v>8197028.6322479602</v>
      </c>
    </row>
    <row r="125" spans="1:68" s="23" customFormat="1" ht="15.75">
      <c r="A125" s="7">
        <v>122</v>
      </c>
      <c r="B125" s="7" t="s">
        <v>313</v>
      </c>
      <c r="C125" s="8" t="s">
        <v>314</v>
      </c>
      <c r="D125" s="9" t="s">
        <v>73</v>
      </c>
      <c r="E125" s="1" t="s">
        <v>36</v>
      </c>
      <c r="F125" s="7" t="s">
        <v>41</v>
      </c>
      <c r="G125" s="13">
        <v>3088</v>
      </c>
      <c r="H125" s="13">
        <v>257.33333333333331</v>
      </c>
      <c r="I125" s="13">
        <v>3088</v>
      </c>
      <c r="J125" s="10">
        <v>131</v>
      </c>
      <c r="K125" s="10">
        <v>0</v>
      </c>
      <c r="L125" s="10">
        <v>131</v>
      </c>
      <c r="M125" s="22">
        <v>0</v>
      </c>
      <c r="N125" s="13">
        <v>0</v>
      </c>
      <c r="O125" s="13">
        <v>0</v>
      </c>
      <c r="P125" s="22">
        <v>0</v>
      </c>
      <c r="Q125" s="22">
        <v>0</v>
      </c>
      <c r="R125" s="22">
        <v>0</v>
      </c>
      <c r="S125" s="13">
        <v>64.666666666666671</v>
      </c>
      <c r="T125" s="13">
        <v>5.3888888888888893</v>
      </c>
      <c r="U125" s="10">
        <v>64.666666666666671</v>
      </c>
      <c r="V125" s="10">
        <v>84</v>
      </c>
      <c r="W125" s="10">
        <v>7</v>
      </c>
      <c r="X125" s="10">
        <v>84</v>
      </c>
      <c r="Y125" s="10">
        <v>0</v>
      </c>
      <c r="Z125" s="10">
        <v>0</v>
      </c>
      <c r="AA125" s="10">
        <v>0</v>
      </c>
      <c r="AB125" s="12">
        <v>500</v>
      </c>
      <c r="AC125" s="12">
        <v>41.666666666666664</v>
      </c>
      <c r="AD125" s="12">
        <v>500</v>
      </c>
      <c r="AE125" s="10">
        <v>0</v>
      </c>
      <c r="AF125" s="13">
        <v>0</v>
      </c>
      <c r="AG125" s="10">
        <v>0</v>
      </c>
      <c r="AH125" s="22">
        <v>0</v>
      </c>
      <c r="AI125" s="13">
        <v>0</v>
      </c>
      <c r="AJ125" s="13">
        <v>120</v>
      </c>
      <c r="AK125" s="12">
        <v>1200</v>
      </c>
      <c r="AL125" s="12">
        <v>100</v>
      </c>
      <c r="AM125" s="12">
        <v>1200</v>
      </c>
      <c r="AN125" s="10">
        <v>0</v>
      </c>
      <c r="AO125" s="10">
        <v>0</v>
      </c>
      <c r="AP125" s="10">
        <v>0</v>
      </c>
      <c r="AQ125" s="10">
        <v>0</v>
      </c>
      <c r="AR125" s="11">
        <v>0</v>
      </c>
      <c r="AS125" s="10">
        <v>0</v>
      </c>
      <c r="AT125" s="10">
        <v>200</v>
      </c>
      <c r="AU125" s="11">
        <v>24</v>
      </c>
      <c r="AV125" s="10">
        <v>200</v>
      </c>
      <c r="AW125" s="10">
        <v>0</v>
      </c>
      <c r="AX125" s="11">
        <v>0</v>
      </c>
      <c r="AY125" s="10">
        <v>0</v>
      </c>
      <c r="AZ125" s="10">
        <v>84</v>
      </c>
      <c r="BA125" s="10">
        <v>7</v>
      </c>
      <c r="BB125" s="10">
        <v>84</v>
      </c>
      <c r="BC125" s="12">
        <v>0</v>
      </c>
      <c r="BD125" s="10">
        <v>0</v>
      </c>
      <c r="BE125" s="10">
        <v>0</v>
      </c>
      <c r="BF125" s="10">
        <v>0</v>
      </c>
      <c r="BG125" s="11">
        <v>0</v>
      </c>
      <c r="BH125" s="10">
        <v>0</v>
      </c>
      <c r="BI125" s="10">
        <v>100</v>
      </c>
      <c r="BJ125" s="10">
        <v>0</v>
      </c>
      <c r="BK125" s="10">
        <v>100</v>
      </c>
      <c r="BL125" s="14">
        <f t="shared" si="5"/>
        <v>5451.6666666666661</v>
      </c>
      <c r="BM125" s="14">
        <f t="shared" si="6"/>
        <v>542.38888888888891</v>
      </c>
      <c r="BN125" s="14">
        <f t="shared" si="4"/>
        <v>5571.6666666666661</v>
      </c>
      <c r="BO125" s="22">
        <v>175.41800000000001</v>
      </c>
      <c r="BP125" s="15">
        <f t="shared" si="7"/>
        <v>956320.46333333326</v>
      </c>
    </row>
    <row r="126" spans="1:68" s="23" customFormat="1" ht="15.75">
      <c r="A126" s="7">
        <v>123</v>
      </c>
      <c r="B126" s="7" t="s">
        <v>315</v>
      </c>
      <c r="C126" s="8" t="s">
        <v>316</v>
      </c>
      <c r="D126" s="9" t="s">
        <v>35</v>
      </c>
      <c r="E126" s="1" t="s">
        <v>36</v>
      </c>
      <c r="F126" s="7" t="s">
        <v>41</v>
      </c>
      <c r="G126" s="13">
        <v>126.7</v>
      </c>
      <c r="H126" s="13">
        <v>10.558333333333334</v>
      </c>
      <c r="I126" s="13">
        <v>126.7</v>
      </c>
      <c r="J126" s="10">
        <v>96</v>
      </c>
      <c r="K126" s="10">
        <v>2.2181818181818183</v>
      </c>
      <c r="L126" s="10">
        <v>0</v>
      </c>
      <c r="M126" s="22">
        <v>24</v>
      </c>
      <c r="N126" s="13">
        <v>2</v>
      </c>
      <c r="O126" s="13">
        <v>24</v>
      </c>
      <c r="P126" s="22">
        <v>0</v>
      </c>
      <c r="Q126" s="22">
        <v>0</v>
      </c>
      <c r="R126" s="22">
        <v>0</v>
      </c>
      <c r="S126" s="13">
        <v>75.333333333333329</v>
      </c>
      <c r="T126" s="13">
        <v>6.2777777777777777</v>
      </c>
      <c r="U126" s="10">
        <v>75.333333333333329</v>
      </c>
      <c r="V126" s="10">
        <v>13</v>
      </c>
      <c r="W126" s="10">
        <v>1.0833333333333333</v>
      </c>
      <c r="X126" s="10">
        <v>13</v>
      </c>
      <c r="Y126" s="10">
        <v>0</v>
      </c>
      <c r="Z126" s="10">
        <v>0</v>
      </c>
      <c r="AA126" s="10">
        <v>0</v>
      </c>
      <c r="AB126" s="12">
        <v>500</v>
      </c>
      <c r="AC126" s="12">
        <v>41.666666666666664</v>
      </c>
      <c r="AD126" s="12">
        <v>400</v>
      </c>
      <c r="AE126" s="10">
        <v>0.5</v>
      </c>
      <c r="AF126" s="13">
        <v>4.1666666666666664E-2</v>
      </c>
      <c r="AG126" s="10">
        <v>0</v>
      </c>
      <c r="AH126" s="22">
        <v>124</v>
      </c>
      <c r="AI126" s="13">
        <v>10.333333333333334</v>
      </c>
      <c r="AJ126" s="13">
        <v>124</v>
      </c>
      <c r="AK126" s="12">
        <v>364</v>
      </c>
      <c r="AL126" s="12">
        <v>30.333333333333332</v>
      </c>
      <c r="AM126" s="12">
        <v>364</v>
      </c>
      <c r="AN126" s="10">
        <v>0</v>
      </c>
      <c r="AO126" s="10">
        <v>0</v>
      </c>
      <c r="AP126" s="10">
        <v>-50</v>
      </c>
      <c r="AQ126" s="10">
        <v>0</v>
      </c>
      <c r="AR126" s="11">
        <v>3</v>
      </c>
      <c r="AS126" s="10">
        <v>0</v>
      </c>
      <c r="AT126" s="10">
        <v>91.108800000000002</v>
      </c>
      <c r="AU126" s="11">
        <v>8</v>
      </c>
      <c r="AV126" s="10">
        <v>91.108800000000002</v>
      </c>
      <c r="AW126" s="10">
        <v>50</v>
      </c>
      <c r="AX126" s="11">
        <v>3</v>
      </c>
      <c r="AY126" s="10">
        <v>0</v>
      </c>
      <c r="AZ126" s="10">
        <v>117.6</v>
      </c>
      <c r="BA126" s="10">
        <v>9.7999999999999989</v>
      </c>
      <c r="BB126" s="10">
        <v>117.6</v>
      </c>
      <c r="BC126" s="12">
        <v>100</v>
      </c>
      <c r="BD126" s="10">
        <v>8.3333333333333339</v>
      </c>
      <c r="BE126" s="10">
        <v>58.333333333333336</v>
      </c>
      <c r="BF126" s="10">
        <v>38</v>
      </c>
      <c r="BG126" s="11">
        <v>3</v>
      </c>
      <c r="BH126" s="10">
        <v>-162</v>
      </c>
      <c r="BI126" s="10">
        <v>38</v>
      </c>
      <c r="BJ126" s="10">
        <v>3</v>
      </c>
      <c r="BK126" s="10">
        <v>38</v>
      </c>
      <c r="BL126" s="14">
        <f t="shared" si="5"/>
        <v>1758.2421333333332</v>
      </c>
      <c r="BM126" s="14">
        <f t="shared" si="6"/>
        <v>177.6459595959596</v>
      </c>
      <c r="BN126" s="14">
        <f t="shared" si="4"/>
        <v>1220.0754666666664</v>
      </c>
      <c r="BO126" s="22">
        <v>148.72999999999999</v>
      </c>
      <c r="BP126" s="15">
        <f t="shared" si="7"/>
        <v>261503.35249066661</v>
      </c>
    </row>
    <row r="127" spans="1:68" s="23" customFormat="1" ht="15.75">
      <c r="A127" s="7">
        <v>124</v>
      </c>
      <c r="B127" s="7" t="s">
        <v>317</v>
      </c>
      <c r="C127" s="8" t="s">
        <v>318</v>
      </c>
      <c r="D127" s="9" t="s">
        <v>35</v>
      </c>
      <c r="E127" s="1" t="s">
        <v>36</v>
      </c>
      <c r="F127" s="7" t="s">
        <v>41</v>
      </c>
      <c r="G127" s="13">
        <v>10.199999999999999</v>
      </c>
      <c r="H127" s="13">
        <v>0.85</v>
      </c>
      <c r="I127" s="13">
        <v>10.199999999999999</v>
      </c>
      <c r="J127" s="10">
        <v>50</v>
      </c>
      <c r="K127" s="10">
        <v>0</v>
      </c>
      <c r="L127" s="10">
        <v>50</v>
      </c>
      <c r="M127" s="22">
        <v>0</v>
      </c>
      <c r="N127" s="13">
        <v>0</v>
      </c>
      <c r="O127" s="13">
        <v>0</v>
      </c>
      <c r="P127" s="22">
        <v>0</v>
      </c>
      <c r="Q127" s="22">
        <v>0</v>
      </c>
      <c r="R127" s="22">
        <v>0</v>
      </c>
      <c r="S127" s="13">
        <v>140</v>
      </c>
      <c r="T127" s="13">
        <v>11.666666666666666</v>
      </c>
      <c r="U127" s="10">
        <v>140</v>
      </c>
      <c r="V127" s="10">
        <v>2400</v>
      </c>
      <c r="W127" s="10">
        <v>200</v>
      </c>
      <c r="X127" s="10">
        <v>2400</v>
      </c>
      <c r="Y127" s="10">
        <v>0</v>
      </c>
      <c r="Z127" s="10">
        <v>0</v>
      </c>
      <c r="AA127" s="10">
        <v>0</v>
      </c>
      <c r="AB127" s="12">
        <v>0</v>
      </c>
      <c r="AC127" s="12">
        <v>0</v>
      </c>
      <c r="AD127" s="12">
        <v>0</v>
      </c>
      <c r="AE127" s="10">
        <v>0</v>
      </c>
      <c r="AF127" s="13">
        <v>0</v>
      </c>
      <c r="AG127" s="10">
        <v>0</v>
      </c>
      <c r="AH127" s="22">
        <v>0</v>
      </c>
      <c r="AI127" s="13">
        <v>0</v>
      </c>
      <c r="AJ127" s="13">
        <v>120</v>
      </c>
      <c r="AK127" s="12">
        <v>414</v>
      </c>
      <c r="AL127" s="12">
        <v>34.5</v>
      </c>
      <c r="AM127" s="12">
        <v>414</v>
      </c>
      <c r="AN127" s="10">
        <v>0</v>
      </c>
      <c r="AO127" s="10">
        <v>0</v>
      </c>
      <c r="AP127" s="10">
        <v>0</v>
      </c>
      <c r="AQ127" s="10">
        <v>0</v>
      </c>
      <c r="AR127" s="11">
        <v>0</v>
      </c>
      <c r="AS127" s="10">
        <v>0</v>
      </c>
      <c r="AT127" s="10">
        <v>0</v>
      </c>
      <c r="AU127" s="11">
        <v>0</v>
      </c>
      <c r="AV127" s="10">
        <v>0</v>
      </c>
      <c r="AW127" s="10">
        <v>0</v>
      </c>
      <c r="AX127" s="11">
        <v>0</v>
      </c>
      <c r="AY127" s="10">
        <v>0</v>
      </c>
      <c r="AZ127" s="10">
        <v>0</v>
      </c>
      <c r="BA127" s="10">
        <v>0</v>
      </c>
      <c r="BB127" s="10">
        <v>0</v>
      </c>
      <c r="BC127" s="12">
        <v>0</v>
      </c>
      <c r="BD127" s="10">
        <v>0</v>
      </c>
      <c r="BE127" s="10">
        <v>0</v>
      </c>
      <c r="BF127" s="10">
        <v>0</v>
      </c>
      <c r="BG127" s="11">
        <v>0</v>
      </c>
      <c r="BH127" s="10">
        <v>0</v>
      </c>
      <c r="BI127" s="10">
        <v>0</v>
      </c>
      <c r="BJ127" s="10">
        <v>0</v>
      </c>
      <c r="BK127" s="10">
        <v>0</v>
      </c>
      <c r="BL127" s="14">
        <f t="shared" si="5"/>
        <v>3014.2</v>
      </c>
      <c r="BM127" s="14">
        <f t="shared" si="6"/>
        <v>247.01666666666665</v>
      </c>
      <c r="BN127" s="14">
        <f t="shared" si="4"/>
        <v>3134.2</v>
      </c>
      <c r="BO127" s="22">
        <v>1292.7</v>
      </c>
      <c r="BP127" s="15">
        <f t="shared" si="7"/>
        <v>3896456.34</v>
      </c>
    </row>
    <row r="128" spans="1:68" s="23" customFormat="1" ht="15.75">
      <c r="A128" s="7">
        <v>125</v>
      </c>
      <c r="B128" s="7" t="s">
        <v>319</v>
      </c>
      <c r="C128" s="8" t="s">
        <v>320</v>
      </c>
      <c r="D128" s="9" t="s">
        <v>169</v>
      </c>
      <c r="E128" s="1" t="s">
        <v>36</v>
      </c>
      <c r="F128" s="7" t="s">
        <v>37</v>
      </c>
      <c r="G128" s="13">
        <v>34386</v>
      </c>
      <c r="H128" s="13">
        <v>2865.5</v>
      </c>
      <c r="I128" s="13">
        <v>5726</v>
      </c>
      <c r="J128" s="10">
        <v>19134</v>
      </c>
      <c r="K128" s="10">
        <v>1151</v>
      </c>
      <c r="L128" s="10">
        <v>19134</v>
      </c>
      <c r="M128" s="22">
        <v>41316</v>
      </c>
      <c r="N128" s="13">
        <v>3443</v>
      </c>
      <c r="O128" s="13">
        <v>41316</v>
      </c>
      <c r="P128" s="22">
        <v>1000</v>
      </c>
      <c r="Q128" s="22">
        <v>800</v>
      </c>
      <c r="R128" s="22">
        <v>1000</v>
      </c>
      <c r="S128" s="13">
        <v>28392</v>
      </c>
      <c r="T128" s="13">
        <v>2366</v>
      </c>
      <c r="U128" s="10">
        <v>28392</v>
      </c>
      <c r="V128" s="10">
        <v>25345</v>
      </c>
      <c r="W128" s="10">
        <v>2112.0833333333335</v>
      </c>
      <c r="X128" s="10">
        <v>25345</v>
      </c>
      <c r="Y128" s="10">
        <v>11130.888795180723</v>
      </c>
      <c r="Z128" s="10">
        <v>700</v>
      </c>
      <c r="AA128" s="10">
        <v>11130.888795180723</v>
      </c>
      <c r="AB128" s="12">
        <v>8000</v>
      </c>
      <c r="AC128" s="12">
        <v>666.66666666666663</v>
      </c>
      <c r="AD128" s="12">
        <v>7950</v>
      </c>
      <c r="AE128" s="10">
        <v>10942.17938630999</v>
      </c>
      <c r="AF128" s="13">
        <v>911.84828219249914</v>
      </c>
      <c r="AG128" s="10">
        <v>10942.17938630999</v>
      </c>
      <c r="AH128" s="22">
        <v>22112</v>
      </c>
      <c r="AI128" s="13">
        <v>1842.6666666666667</v>
      </c>
      <c r="AJ128" s="13">
        <v>22112</v>
      </c>
      <c r="AK128" s="12">
        <v>25641</v>
      </c>
      <c r="AL128" s="12">
        <v>2136.75</v>
      </c>
      <c r="AM128" s="12">
        <v>25641</v>
      </c>
      <c r="AN128" s="10">
        <v>5360</v>
      </c>
      <c r="AO128" s="10">
        <v>446.66666666666669</v>
      </c>
      <c r="AP128" s="10">
        <v>5360</v>
      </c>
      <c r="AQ128" s="10">
        <v>8900</v>
      </c>
      <c r="AR128" s="11">
        <v>1295</v>
      </c>
      <c r="AS128" s="10">
        <v>8900</v>
      </c>
      <c r="AT128" s="10">
        <v>36950.008606110801</v>
      </c>
      <c r="AU128" s="11">
        <v>3200</v>
      </c>
      <c r="AV128" s="10">
        <v>36950.008606110801</v>
      </c>
      <c r="AW128" s="10">
        <v>4389.5831325301197</v>
      </c>
      <c r="AX128" s="11">
        <v>0</v>
      </c>
      <c r="AY128" s="10">
        <v>3809.5831325301197</v>
      </c>
      <c r="AZ128" s="10">
        <v>1889.960088691796</v>
      </c>
      <c r="BA128" s="10">
        <v>157.49667405764967</v>
      </c>
      <c r="BB128" s="10">
        <v>1889.960088691796</v>
      </c>
      <c r="BC128" s="12">
        <v>10000</v>
      </c>
      <c r="BD128" s="10">
        <v>833.33333333333337</v>
      </c>
      <c r="BE128" s="10">
        <v>10000</v>
      </c>
      <c r="BF128" s="10">
        <v>21200</v>
      </c>
      <c r="BG128" s="11">
        <v>1622</v>
      </c>
      <c r="BH128" s="10">
        <v>21200</v>
      </c>
      <c r="BI128" s="10">
        <v>21200</v>
      </c>
      <c r="BJ128" s="10">
        <v>1622</v>
      </c>
      <c r="BK128" s="10">
        <v>21200</v>
      </c>
      <c r="BL128" s="14">
        <f t="shared" si="5"/>
        <v>337288.6200088234</v>
      </c>
      <c r="BM128" s="14">
        <f t="shared" si="6"/>
        <v>47750.01162291682</v>
      </c>
      <c r="BN128" s="14">
        <f t="shared" si="4"/>
        <v>307998.62000882346</v>
      </c>
      <c r="BO128" s="22">
        <v>6.1160000000000005</v>
      </c>
      <c r="BP128" s="15">
        <f t="shared" si="7"/>
        <v>2062857.1999739641</v>
      </c>
    </row>
    <row r="129" spans="1:68" s="23" customFormat="1" ht="15.75">
      <c r="A129" s="7">
        <v>126</v>
      </c>
      <c r="B129" s="7" t="s">
        <v>321</v>
      </c>
      <c r="C129" s="8" t="s">
        <v>322</v>
      </c>
      <c r="D129" s="9" t="s">
        <v>178</v>
      </c>
      <c r="E129" s="1" t="s">
        <v>36</v>
      </c>
      <c r="F129" s="7" t="s">
        <v>47</v>
      </c>
      <c r="G129" s="13">
        <v>10000</v>
      </c>
      <c r="H129" s="13">
        <v>833.33333333333337</v>
      </c>
      <c r="I129" s="13">
        <v>10000</v>
      </c>
      <c r="J129" s="10">
        <v>4000</v>
      </c>
      <c r="K129" s="10">
        <v>871.42857142857144</v>
      </c>
      <c r="L129" s="10">
        <v>4000</v>
      </c>
      <c r="M129" s="22">
        <v>1369</v>
      </c>
      <c r="N129" s="13">
        <v>114.08333333333333</v>
      </c>
      <c r="O129" s="13">
        <v>1369</v>
      </c>
      <c r="P129" s="22">
        <v>1000</v>
      </c>
      <c r="Q129" s="22">
        <v>168</v>
      </c>
      <c r="R129" s="22">
        <v>1000</v>
      </c>
      <c r="S129" s="13">
        <v>4530.666666666667</v>
      </c>
      <c r="T129" s="13">
        <v>377.5555555555556</v>
      </c>
      <c r="U129" s="10">
        <v>4530.666666666667</v>
      </c>
      <c r="V129" s="10">
        <v>13224</v>
      </c>
      <c r="W129" s="10">
        <v>1102</v>
      </c>
      <c r="X129" s="10">
        <v>13224</v>
      </c>
      <c r="Y129" s="10">
        <v>2763.2802061855668</v>
      </c>
      <c r="Z129" s="10">
        <v>265</v>
      </c>
      <c r="AA129" s="10">
        <v>2763.2802061855668</v>
      </c>
      <c r="AB129" s="12">
        <v>700</v>
      </c>
      <c r="AC129" s="12">
        <v>58.333333333333336</v>
      </c>
      <c r="AD129" s="12">
        <v>690</v>
      </c>
      <c r="AE129" s="10">
        <v>2048.2266715381807</v>
      </c>
      <c r="AF129" s="13">
        <v>170.68555596151506</v>
      </c>
      <c r="AG129" s="10">
        <v>2048.2266715381807</v>
      </c>
      <c r="AH129" s="22">
        <v>180</v>
      </c>
      <c r="AI129" s="13">
        <v>15</v>
      </c>
      <c r="AJ129" s="13">
        <v>180</v>
      </c>
      <c r="AK129" s="12">
        <v>5400</v>
      </c>
      <c r="AL129" s="12">
        <v>450</v>
      </c>
      <c r="AM129" s="12">
        <v>5400</v>
      </c>
      <c r="AN129" s="10">
        <v>750</v>
      </c>
      <c r="AO129" s="10">
        <v>62.5</v>
      </c>
      <c r="AP129" s="10">
        <v>750</v>
      </c>
      <c r="AQ129" s="10">
        <v>1986.345</v>
      </c>
      <c r="AR129" s="11">
        <v>95</v>
      </c>
      <c r="AS129" s="10">
        <v>1986.345</v>
      </c>
      <c r="AT129" s="10">
        <v>1485.4117647058824</v>
      </c>
      <c r="AU129" s="11">
        <v>239</v>
      </c>
      <c r="AV129" s="10">
        <v>1485.4117647058824</v>
      </c>
      <c r="AW129" s="10">
        <v>500</v>
      </c>
      <c r="AX129" s="11">
        <v>39</v>
      </c>
      <c r="AY129" s="10">
        <v>500</v>
      </c>
      <c r="AZ129" s="10">
        <v>1080</v>
      </c>
      <c r="BA129" s="10">
        <v>90</v>
      </c>
      <c r="BB129" s="10">
        <v>1080</v>
      </c>
      <c r="BC129" s="12">
        <v>2200</v>
      </c>
      <c r="BD129" s="10">
        <v>183.33333333333334</v>
      </c>
      <c r="BE129" s="10">
        <v>2200</v>
      </c>
      <c r="BF129" s="10">
        <v>1420</v>
      </c>
      <c r="BG129" s="11">
        <v>112</v>
      </c>
      <c r="BH129" s="10">
        <v>1420</v>
      </c>
      <c r="BI129" s="10">
        <v>654</v>
      </c>
      <c r="BJ129" s="10">
        <v>8</v>
      </c>
      <c r="BK129" s="10">
        <v>654</v>
      </c>
      <c r="BL129" s="14">
        <f t="shared" si="5"/>
        <v>55290.930309096293</v>
      </c>
      <c r="BM129" s="14">
        <f t="shared" si="6"/>
        <v>5900.2530162789753</v>
      </c>
      <c r="BN129" s="14">
        <f t="shared" si="4"/>
        <v>55280.9303090963</v>
      </c>
      <c r="BO129" s="22">
        <v>37.53</v>
      </c>
      <c r="BP129" s="15">
        <f t="shared" si="7"/>
        <v>2075068.6145003838</v>
      </c>
    </row>
    <row r="130" spans="1:68" s="21" customFormat="1" ht="15.75">
      <c r="A130" s="7">
        <v>127</v>
      </c>
      <c r="B130" s="7" t="s">
        <v>323</v>
      </c>
      <c r="C130" s="8" t="s">
        <v>324</v>
      </c>
      <c r="D130" s="9" t="s">
        <v>133</v>
      </c>
      <c r="E130" s="1" t="s">
        <v>36</v>
      </c>
      <c r="F130" s="7" t="s">
        <v>47</v>
      </c>
      <c r="G130" s="19">
        <v>5079.2</v>
      </c>
      <c r="H130" s="19">
        <v>423.26666666666665</v>
      </c>
      <c r="I130" s="19">
        <v>5079.2</v>
      </c>
      <c r="J130" s="10">
        <v>5000</v>
      </c>
      <c r="K130" s="10">
        <v>557.28395061728395</v>
      </c>
      <c r="L130" s="10">
        <v>5000</v>
      </c>
      <c r="M130" s="20">
        <v>4200</v>
      </c>
      <c r="N130" s="19">
        <v>350</v>
      </c>
      <c r="O130" s="19">
        <v>4200</v>
      </c>
      <c r="P130" s="20">
        <v>500</v>
      </c>
      <c r="Q130" s="20">
        <v>85</v>
      </c>
      <c r="R130" s="20">
        <v>500</v>
      </c>
      <c r="S130" s="19">
        <v>5384.666666666667</v>
      </c>
      <c r="T130" s="19">
        <v>448.72222222222223</v>
      </c>
      <c r="U130" s="10">
        <v>5384.666666666667</v>
      </c>
      <c r="V130" s="10">
        <v>6695</v>
      </c>
      <c r="W130" s="10">
        <v>557.91666666666663</v>
      </c>
      <c r="X130" s="10">
        <v>6695</v>
      </c>
      <c r="Y130" s="10">
        <v>2467.62</v>
      </c>
      <c r="Z130" s="10">
        <v>243</v>
      </c>
      <c r="AA130" s="10">
        <v>2467.62</v>
      </c>
      <c r="AB130" s="12">
        <v>1100</v>
      </c>
      <c r="AC130" s="12">
        <v>91.666666666666671</v>
      </c>
      <c r="AD130" s="12">
        <v>1100</v>
      </c>
      <c r="AE130" s="10">
        <v>752.46341463414637</v>
      </c>
      <c r="AF130" s="19">
        <v>62.705284552845534</v>
      </c>
      <c r="AG130" s="10">
        <v>752.46341463414637</v>
      </c>
      <c r="AH130" s="20">
        <v>200</v>
      </c>
      <c r="AI130" s="19">
        <v>16.666666666666668</v>
      </c>
      <c r="AJ130" s="19">
        <v>200</v>
      </c>
      <c r="AK130" s="12">
        <v>2940</v>
      </c>
      <c r="AL130" s="12">
        <v>245</v>
      </c>
      <c r="AM130" s="12">
        <v>2940</v>
      </c>
      <c r="AN130" s="10">
        <v>1686</v>
      </c>
      <c r="AO130" s="10">
        <v>140.5</v>
      </c>
      <c r="AP130" s="10">
        <v>1686</v>
      </c>
      <c r="AQ130" s="10">
        <v>1628.8671165644171</v>
      </c>
      <c r="AR130" s="11">
        <v>200</v>
      </c>
      <c r="AS130" s="10">
        <v>1628.8671165644171</v>
      </c>
      <c r="AT130" s="10">
        <v>1850</v>
      </c>
      <c r="AU130" s="11">
        <v>188</v>
      </c>
      <c r="AV130" s="10">
        <v>1850</v>
      </c>
      <c r="AW130" s="10">
        <v>600</v>
      </c>
      <c r="AX130" s="11">
        <v>51</v>
      </c>
      <c r="AY130" s="10">
        <v>600</v>
      </c>
      <c r="AZ130" s="10">
        <v>784.10402476780189</v>
      </c>
      <c r="BA130" s="10">
        <v>65.342002063983486</v>
      </c>
      <c r="BB130" s="10">
        <v>784.10402476780189</v>
      </c>
      <c r="BC130" s="12">
        <v>2200</v>
      </c>
      <c r="BD130" s="10">
        <v>183.33333333333334</v>
      </c>
      <c r="BE130" s="10">
        <v>2200</v>
      </c>
      <c r="BF130" s="10">
        <v>1222</v>
      </c>
      <c r="BG130" s="11">
        <v>94</v>
      </c>
      <c r="BH130" s="10">
        <v>1222</v>
      </c>
      <c r="BI130" s="10">
        <v>2540</v>
      </c>
      <c r="BJ130" s="10">
        <v>25</v>
      </c>
      <c r="BK130" s="10">
        <v>2540</v>
      </c>
      <c r="BL130" s="14">
        <f t="shared" si="5"/>
        <v>46829.921222633027</v>
      </c>
      <c r="BM130" s="14">
        <f t="shared" si="6"/>
        <v>6543.4034594563345</v>
      </c>
      <c r="BN130" s="14">
        <f t="shared" si="4"/>
        <v>46829.921222633035</v>
      </c>
      <c r="BO130" s="20">
        <v>30.024000000000004</v>
      </c>
      <c r="BP130" s="15">
        <f t="shared" si="7"/>
        <v>1406021.5547883343</v>
      </c>
    </row>
    <row r="131" spans="1:68" s="21" customFormat="1" ht="15.75">
      <c r="A131" s="7">
        <v>128</v>
      </c>
      <c r="B131" s="7" t="s">
        <v>325</v>
      </c>
      <c r="C131" s="8" t="s">
        <v>326</v>
      </c>
      <c r="D131" s="9" t="s">
        <v>35</v>
      </c>
      <c r="E131" s="1" t="s">
        <v>36</v>
      </c>
      <c r="F131" s="7" t="s">
        <v>47</v>
      </c>
      <c r="G131" s="19">
        <v>2199.6999999999998</v>
      </c>
      <c r="H131" s="19">
        <v>183.30833333333331</v>
      </c>
      <c r="I131" s="19">
        <v>2199.6999999999998</v>
      </c>
      <c r="J131" s="10">
        <v>292</v>
      </c>
      <c r="K131" s="10">
        <v>23</v>
      </c>
      <c r="L131" s="10">
        <v>292</v>
      </c>
      <c r="M131" s="20">
        <v>1116</v>
      </c>
      <c r="N131" s="19">
        <v>93</v>
      </c>
      <c r="O131" s="19">
        <v>1116</v>
      </c>
      <c r="P131" s="20">
        <v>14</v>
      </c>
      <c r="Q131" s="20">
        <v>0</v>
      </c>
      <c r="R131" s="20">
        <v>14</v>
      </c>
      <c r="S131" s="19">
        <v>661.33333333333337</v>
      </c>
      <c r="T131" s="19">
        <v>55.111111111111114</v>
      </c>
      <c r="U131" s="10">
        <v>661.33333333333337</v>
      </c>
      <c r="V131" s="10">
        <v>614</v>
      </c>
      <c r="W131" s="10">
        <v>51.166666666666664</v>
      </c>
      <c r="X131" s="10">
        <v>614</v>
      </c>
      <c r="Y131" s="10">
        <v>0</v>
      </c>
      <c r="Z131" s="10">
        <v>0</v>
      </c>
      <c r="AA131" s="10">
        <v>0</v>
      </c>
      <c r="AB131" s="12">
        <v>2000</v>
      </c>
      <c r="AC131" s="12">
        <v>166.66666666666666</v>
      </c>
      <c r="AD131" s="12">
        <v>2000</v>
      </c>
      <c r="AE131" s="10">
        <v>15.5</v>
      </c>
      <c r="AF131" s="19">
        <v>1.2916666666666667</v>
      </c>
      <c r="AG131" s="10">
        <v>15.5</v>
      </c>
      <c r="AH131" s="20">
        <v>103</v>
      </c>
      <c r="AI131" s="19">
        <v>8.5833333333333339</v>
      </c>
      <c r="AJ131" s="19">
        <v>103</v>
      </c>
      <c r="AK131" s="12">
        <v>300</v>
      </c>
      <c r="AL131" s="12">
        <v>25</v>
      </c>
      <c r="AM131" s="12">
        <v>300</v>
      </c>
      <c r="AN131" s="10">
        <v>100</v>
      </c>
      <c r="AO131" s="10">
        <v>8.3333333333333339</v>
      </c>
      <c r="AP131" s="10">
        <v>100</v>
      </c>
      <c r="AQ131" s="10">
        <v>11.1</v>
      </c>
      <c r="AR131" s="11">
        <v>0</v>
      </c>
      <c r="AS131" s="10">
        <v>11.1</v>
      </c>
      <c r="AT131" s="10">
        <v>110</v>
      </c>
      <c r="AU131" s="11">
        <v>15</v>
      </c>
      <c r="AV131" s="10">
        <v>110</v>
      </c>
      <c r="AW131" s="10">
        <v>191.4</v>
      </c>
      <c r="AX131" s="11">
        <v>2</v>
      </c>
      <c r="AY131" s="10">
        <v>191.4</v>
      </c>
      <c r="AZ131" s="10">
        <v>174</v>
      </c>
      <c r="BA131" s="10">
        <v>14.5</v>
      </c>
      <c r="BB131" s="10">
        <v>174</v>
      </c>
      <c r="BC131" s="12">
        <v>0</v>
      </c>
      <c r="BD131" s="10">
        <v>0</v>
      </c>
      <c r="BE131" s="10">
        <v>0</v>
      </c>
      <c r="BF131" s="10">
        <v>130</v>
      </c>
      <c r="BG131" s="11">
        <v>12</v>
      </c>
      <c r="BH131" s="10">
        <v>130</v>
      </c>
      <c r="BI131" s="10">
        <v>2500</v>
      </c>
      <c r="BJ131" s="10">
        <v>24</v>
      </c>
      <c r="BK131" s="10">
        <v>2500</v>
      </c>
      <c r="BL131" s="14">
        <f t="shared" si="5"/>
        <v>10532.033333333333</v>
      </c>
      <c r="BM131" s="14">
        <f t="shared" si="6"/>
        <v>3158.9611111111112</v>
      </c>
      <c r="BN131" s="14">
        <f t="shared" si="4"/>
        <v>10532.033333333333</v>
      </c>
      <c r="BO131" s="20">
        <v>51.708000000000006</v>
      </c>
      <c r="BP131" s="15">
        <f t="shared" si="7"/>
        <v>544590.37959999999</v>
      </c>
    </row>
    <row r="132" spans="1:68" s="21" customFormat="1" ht="15.75">
      <c r="A132" s="7">
        <v>129</v>
      </c>
      <c r="B132" s="7" t="s">
        <v>327</v>
      </c>
      <c r="C132" s="8" t="s">
        <v>328</v>
      </c>
      <c r="D132" s="7">
        <v>100</v>
      </c>
      <c r="E132" s="1" t="s">
        <v>36</v>
      </c>
      <c r="F132" s="7" t="s">
        <v>47</v>
      </c>
      <c r="G132" s="19">
        <v>2404.8000000000002</v>
      </c>
      <c r="H132" s="19">
        <v>200.4</v>
      </c>
      <c r="I132" s="19">
        <v>2404.8000000000002</v>
      </c>
      <c r="J132" s="10">
        <v>686</v>
      </c>
      <c r="K132" s="10">
        <v>10.971223021582734</v>
      </c>
      <c r="L132" s="10">
        <v>686</v>
      </c>
      <c r="M132" s="20">
        <v>0</v>
      </c>
      <c r="N132" s="19">
        <v>0</v>
      </c>
      <c r="O132" s="19">
        <v>0</v>
      </c>
      <c r="P132" s="20">
        <v>100</v>
      </c>
      <c r="Q132" s="20">
        <v>18</v>
      </c>
      <c r="R132" s="20">
        <v>100</v>
      </c>
      <c r="S132" s="19">
        <v>934</v>
      </c>
      <c r="T132" s="19">
        <v>77.833333333333329</v>
      </c>
      <c r="U132" s="10">
        <v>934</v>
      </c>
      <c r="V132" s="10">
        <v>1848</v>
      </c>
      <c r="W132" s="10">
        <v>154</v>
      </c>
      <c r="X132" s="10">
        <v>1848</v>
      </c>
      <c r="Y132" s="10">
        <v>4231.8105882352938</v>
      </c>
      <c r="Z132" s="10">
        <v>20</v>
      </c>
      <c r="AA132" s="10">
        <v>4231.8105882352938</v>
      </c>
      <c r="AB132" s="12">
        <v>100</v>
      </c>
      <c r="AC132" s="12">
        <v>8.3333333333333339</v>
      </c>
      <c r="AD132" s="12">
        <v>100</v>
      </c>
      <c r="AE132" s="10">
        <v>226.6</v>
      </c>
      <c r="AF132" s="19">
        <v>18.883333333333333</v>
      </c>
      <c r="AG132" s="10">
        <v>226.6</v>
      </c>
      <c r="AH132" s="20">
        <v>117</v>
      </c>
      <c r="AI132" s="19">
        <v>9.75</v>
      </c>
      <c r="AJ132" s="19">
        <v>117</v>
      </c>
      <c r="AK132" s="12">
        <v>1800</v>
      </c>
      <c r="AL132" s="12">
        <v>150</v>
      </c>
      <c r="AM132" s="12">
        <v>1800</v>
      </c>
      <c r="AN132" s="10">
        <v>130</v>
      </c>
      <c r="AO132" s="10">
        <v>10.833333333333334</v>
      </c>
      <c r="AP132" s="10">
        <v>130</v>
      </c>
      <c r="AQ132" s="10">
        <v>147.68550000000002</v>
      </c>
      <c r="AR132" s="11">
        <v>0</v>
      </c>
      <c r="AS132" s="10">
        <v>147.68550000000002</v>
      </c>
      <c r="AT132" s="10">
        <v>0</v>
      </c>
      <c r="AU132" s="11">
        <v>0</v>
      </c>
      <c r="AV132" s="10">
        <v>0</v>
      </c>
      <c r="AW132" s="10">
        <v>213.4</v>
      </c>
      <c r="AX132" s="11">
        <v>0</v>
      </c>
      <c r="AY132" s="10">
        <v>213.4</v>
      </c>
      <c r="AZ132" s="10">
        <v>268.8</v>
      </c>
      <c r="BA132" s="10">
        <v>22.400000000000002</v>
      </c>
      <c r="BB132" s="10">
        <v>268.8</v>
      </c>
      <c r="BC132" s="12">
        <v>200</v>
      </c>
      <c r="BD132" s="10">
        <v>16.666666666666668</v>
      </c>
      <c r="BE132" s="10">
        <v>200</v>
      </c>
      <c r="BF132" s="10">
        <v>0</v>
      </c>
      <c r="BG132" s="11">
        <v>0</v>
      </c>
      <c r="BH132" s="10">
        <v>0</v>
      </c>
      <c r="BI132" s="10">
        <v>1500</v>
      </c>
      <c r="BJ132" s="10">
        <v>10</v>
      </c>
      <c r="BK132" s="10">
        <v>1500</v>
      </c>
      <c r="BL132" s="14">
        <f t="shared" si="5"/>
        <v>14908.096088235296</v>
      </c>
      <c r="BM132" s="14">
        <f t="shared" si="6"/>
        <v>2218.0712230215827</v>
      </c>
      <c r="BN132" s="14">
        <f t="shared" ref="BN132:BN195" si="8">I132+L132+O132+R132+U132+X132+AA132+AD132+AG132+AJ132+AM132+AP132+AS132+AV132+AY132+BB132+BE132+BH132+BK132</f>
        <v>14908.096088235292</v>
      </c>
      <c r="BO132" s="20">
        <v>58.38</v>
      </c>
      <c r="BP132" s="15">
        <f t="shared" si="7"/>
        <v>870334.64963117661</v>
      </c>
    </row>
    <row r="133" spans="1:68" s="16" customFormat="1" ht="15.75">
      <c r="A133" s="7">
        <v>130</v>
      </c>
      <c r="B133" s="7" t="s">
        <v>329</v>
      </c>
      <c r="C133" s="8" t="s">
        <v>330</v>
      </c>
      <c r="D133" s="7">
        <v>5</v>
      </c>
      <c r="E133" s="1" t="s">
        <v>36</v>
      </c>
      <c r="F133" s="7" t="s">
        <v>37</v>
      </c>
      <c r="G133" s="10">
        <v>118314.6</v>
      </c>
      <c r="H133" s="10">
        <v>9859.5500000000011</v>
      </c>
      <c r="I133" s="10">
        <v>118314.6</v>
      </c>
      <c r="J133" s="10">
        <v>44997</v>
      </c>
      <c r="K133" s="10">
        <v>844.67058823529408</v>
      </c>
      <c r="L133" s="10">
        <v>44997</v>
      </c>
      <c r="M133" s="11">
        <v>34598</v>
      </c>
      <c r="N133" s="10">
        <v>2883.1666666666665</v>
      </c>
      <c r="O133" s="10">
        <v>34598</v>
      </c>
      <c r="P133" s="11">
        <v>6000</v>
      </c>
      <c r="Q133" s="11">
        <v>1010</v>
      </c>
      <c r="R133" s="11">
        <v>6000</v>
      </c>
      <c r="S133" s="10">
        <v>31318</v>
      </c>
      <c r="T133" s="10">
        <v>2609.8333333333335</v>
      </c>
      <c r="U133" s="10">
        <v>31318</v>
      </c>
      <c r="V133" s="10">
        <v>20346</v>
      </c>
      <c r="W133" s="10">
        <v>1695.5</v>
      </c>
      <c r="X133" s="10">
        <v>20346</v>
      </c>
      <c r="Y133" s="10">
        <v>15863.411612903226</v>
      </c>
      <c r="Z133" s="10">
        <v>359</v>
      </c>
      <c r="AA133" s="10">
        <v>15863.411612903226</v>
      </c>
      <c r="AB133" s="12">
        <v>12000</v>
      </c>
      <c r="AC133" s="12">
        <v>1000</v>
      </c>
      <c r="AD133" s="12">
        <v>11450</v>
      </c>
      <c r="AE133" s="10">
        <v>11279.253098627818</v>
      </c>
      <c r="AF133" s="10">
        <v>939.93775821898487</v>
      </c>
      <c r="AG133" s="10">
        <v>11279.253098627818</v>
      </c>
      <c r="AH133" s="11">
        <v>7212</v>
      </c>
      <c r="AI133" s="10">
        <v>601</v>
      </c>
      <c r="AJ133" s="13">
        <v>7212</v>
      </c>
      <c r="AK133" s="12">
        <v>35643</v>
      </c>
      <c r="AL133" s="12">
        <v>2970.25</v>
      </c>
      <c r="AM133" s="12">
        <v>35643</v>
      </c>
      <c r="AN133" s="10">
        <v>3250</v>
      </c>
      <c r="AO133" s="10">
        <v>270.83333333333331</v>
      </c>
      <c r="AP133" s="10">
        <v>3250</v>
      </c>
      <c r="AQ133" s="10">
        <v>10000</v>
      </c>
      <c r="AR133" s="11">
        <v>457</v>
      </c>
      <c r="AS133" s="10">
        <v>7912</v>
      </c>
      <c r="AT133" s="10">
        <v>21280</v>
      </c>
      <c r="AU133" s="11">
        <v>1530</v>
      </c>
      <c r="AV133" s="10">
        <v>21280</v>
      </c>
      <c r="AW133" s="10">
        <v>6540.2896221903402</v>
      </c>
      <c r="AX133" s="11">
        <v>262</v>
      </c>
      <c r="AY133" s="10">
        <v>6153.2896221903402</v>
      </c>
      <c r="AZ133" s="10">
        <v>5717.9616045095063</v>
      </c>
      <c r="BA133" s="10">
        <v>476.49680037579219</v>
      </c>
      <c r="BB133" s="10">
        <v>5717.9616045095063</v>
      </c>
      <c r="BC133" s="12">
        <v>7000</v>
      </c>
      <c r="BD133" s="10">
        <v>583.33333333333337</v>
      </c>
      <c r="BE133" s="10">
        <v>7000</v>
      </c>
      <c r="BF133" s="10">
        <v>3060</v>
      </c>
      <c r="BG133" s="11">
        <v>236</v>
      </c>
      <c r="BH133" s="10">
        <v>3060</v>
      </c>
      <c r="BI133" s="10">
        <v>4320</v>
      </c>
      <c r="BJ133" s="10">
        <v>120</v>
      </c>
      <c r="BK133" s="10">
        <v>4320</v>
      </c>
      <c r="BL133" s="14">
        <f t="shared" ref="BL133:BL196" si="9">BI133+BF133+BC133+AZ133+AW133+AT133+AQ133+AN133+AK133+AH133+AE133+AB133+Y133+V133+S133+P133+M133+J133+G133</f>
        <v>398739.51593823091</v>
      </c>
      <c r="BM133" s="14">
        <f t="shared" ref="BM133:BM196" si="10">H133+K133+N133+Q133+T133+W133+Z133+AC133+AF133+AI133+AL133+AO133+AR133+AU133+AX133+BA133+BD133+BG133+BK133</f>
        <v>32908.571813496732</v>
      </c>
      <c r="BN133" s="14">
        <f t="shared" si="8"/>
        <v>395714.51593823091</v>
      </c>
      <c r="BO133" s="11">
        <v>13.9</v>
      </c>
      <c r="BP133" s="15">
        <f t="shared" ref="BP133:BP196" si="11">BL133*BO133</f>
        <v>5542479.2715414101</v>
      </c>
    </row>
    <row r="134" spans="1:68" s="21" customFormat="1" ht="15.75">
      <c r="A134" s="7">
        <v>131</v>
      </c>
      <c r="B134" s="7" t="s">
        <v>331</v>
      </c>
      <c r="C134" s="8" t="s">
        <v>332</v>
      </c>
      <c r="D134" s="9" t="s">
        <v>55</v>
      </c>
      <c r="E134" s="1" t="s">
        <v>40</v>
      </c>
      <c r="F134" s="7" t="s">
        <v>47</v>
      </c>
      <c r="G134" s="19">
        <v>204859</v>
      </c>
      <c r="H134" s="19">
        <v>17071.583333333332</v>
      </c>
      <c r="I134" s="19">
        <v>204859</v>
      </c>
      <c r="J134" s="10">
        <v>111986</v>
      </c>
      <c r="K134" s="10">
        <v>6725.3483870967748</v>
      </c>
      <c r="L134" s="10">
        <v>97602</v>
      </c>
      <c r="M134" s="20">
        <v>65343</v>
      </c>
      <c r="N134" s="19">
        <v>5445.25</v>
      </c>
      <c r="O134" s="19">
        <v>65343</v>
      </c>
      <c r="P134" s="20">
        <v>7000</v>
      </c>
      <c r="Q134" s="20">
        <v>649</v>
      </c>
      <c r="R134" s="20">
        <v>7000</v>
      </c>
      <c r="S134" s="19">
        <v>147756.66666666666</v>
      </c>
      <c r="T134" s="19">
        <v>12313.055555555555</v>
      </c>
      <c r="U134" s="10">
        <v>147756.66666666666</v>
      </c>
      <c r="V134" s="10">
        <v>210455</v>
      </c>
      <c r="W134" s="10">
        <v>17537.916666666668</v>
      </c>
      <c r="X134" s="10">
        <v>62626</v>
      </c>
      <c r="Y134" s="10">
        <v>63971.664035995542</v>
      </c>
      <c r="Z134" s="10">
        <v>1884</v>
      </c>
      <c r="AA134" s="10">
        <v>63971.664035995542</v>
      </c>
      <c r="AB134" s="12">
        <v>21000</v>
      </c>
      <c r="AC134" s="12">
        <v>1750</v>
      </c>
      <c r="AD134" s="12">
        <v>9017</v>
      </c>
      <c r="AE134" s="10">
        <v>20917.127556058898</v>
      </c>
      <c r="AF134" s="19">
        <v>1743.0939630049081</v>
      </c>
      <c r="AG134" s="10">
        <v>0</v>
      </c>
      <c r="AH134" s="20">
        <v>5250</v>
      </c>
      <c r="AI134" s="19">
        <v>437.5</v>
      </c>
      <c r="AJ134" s="19">
        <v>5250</v>
      </c>
      <c r="AK134" s="12">
        <v>72000</v>
      </c>
      <c r="AL134" s="12">
        <v>6000</v>
      </c>
      <c r="AM134" s="12">
        <v>72000</v>
      </c>
      <c r="AN134" s="10">
        <v>9500</v>
      </c>
      <c r="AO134" s="10">
        <v>791.66666666666663</v>
      </c>
      <c r="AP134" s="10">
        <v>9500</v>
      </c>
      <c r="AQ134" s="10">
        <v>27463.988519675448</v>
      </c>
      <c r="AR134" s="11">
        <v>1993</v>
      </c>
      <c r="AS134" s="10">
        <v>16947.988519675448</v>
      </c>
      <c r="AT134" s="10">
        <v>72402.659495122003</v>
      </c>
      <c r="AU134" s="11">
        <v>6336</v>
      </c>
      <c r="AV134" s="10">
        <v>65914.659495122003</v>
      </c>
      <c r="AW134" s="10">
        <v>25000</v>
      </c>
      <c r="AX134" s="11">
        <v>1621</v>
      </c>
      <c r="AY134" s="10">
        <v>19778</v>
      </c>
      <c r="AZ134" s="10">
        <v>26464.048571428571</v>
      </c>
      <c r="BA134" s="10">
        <v>2205.337380952381</v>
      </c>
      <c r="BB134" s="10">
        <v>26464.048571428571</v>
      </c>
      <c r="BC134" s="12">
        <v>75000</v>
      </c>
      <c r="BD134" s="10">
        <v>6250</v>
      </c>
      <c r="BE134" s="10">
        <v>62625</v>
      </c>
      <c r="BF134" s="10">
        <v>44220</v>
      </c>
      <c r="BG134" s="11">
        <v>3420</v>
      </c>
      <c r="BH134" s="10">
        <v>44220</v>
      </c>
      <c r="BI134" s="10">
        <v>8100</v>
      </c>
      <c r="BJ134" s="10">
        <v>225</v>
      </c>
      <c r="BK134" s="10">
        <v>8100</v>
      </c>
      <c r="BL134" s="14">
        <f t="shared" si="9"/>
        <v>1218689.1548449472</v>
      </c>
      <c r="BM134" s="14">
        <f t="shared" si="10"/>
        <v>102273.7519532763</v>
      </c>
      <c r="BN134" s="14">
        <f t="shared" si="8"/>
        <v>988975.02728888812</v>
      </c>
      <c r="BO134" s="20">
        <v>11.85948</v>
      </c>
      <c r="BP134" s="15">
        <f t="shared" si="11"/>
        <v>14453019.658100553</v>
      </c>
    </row>
    <row r="135" spans="1:68" s="21" customFormat="1" ht="15.75">
      <c r="A135" s="7">
        <v>132</v>
      </c>
      <c r="B135" s="7" t="s">
        <v>333</v>
      </c>
      <c r="C135" s="8" t="s">
        <v>334</v>
      </c>
      <c r="D135" s="7">
        <v>50</v>
      </c>
      <c r="E135" s="1" t="s">
        <v>40</v>
      </c>
      <c r="F135" s="7" t="s">
        <v>37</v>
      </c>
      <c r="G135" s="19">
        <v>29936.400000000001</v>
      </c>
      <c r="H135" s="19">
        <v>2494.7000000000003</v>
      </c>
      <c r="I135" s="19">
        <v>29936.400000000001</v>
      </c>
      <c r="J135" s="10">
        <v>30000</v>
      </c>
      <c r="K135" s="10">
        <v>421.54471544715449</v>
      </c>
      <c r="L135" s="10">
        <v>14898</v>
      </c>
      <c r="M135" s="20">
        <v>29040</v>
      </c>
      <c r="N135" s="19">
        <v>2420</v>
      </c>
      <c r="O135" s="19">
        <v>29040</v>
      </c>
      <c r="P135" s="20">
        <v>4539</v>
      </c>
      <c r="Q135" s="20">
        <v>205</v>
      </c>
      <c r="R135" s="20">
        <v>-1118</v>
      </c>
      <c r="S135" s="19">
        <v>82143</v>
      </c>
      <c r="T135" s="19">
        <v>6845.25</v>
      </c>
      <c r="U135" s="10">
        <v>82143</v>
      </c>
      <c r="V135" s="10">
        <v>26967</v>
      </c>
      <c r="W135" s="10">
        <v>2247.25</v>
      </c>
      <c r="X135" s="10">
        <v>26020</v>
      </c>
      <c r="Y135" s="10">
        <v>46986.112218721595</v>
      </c>
      <c r="Z135" s="10">
        <v>524</v>
      </c>
      <c r="AA135" s="10">
        <v>46986.112218721595</v>
      </c>
      <c r="AB135" s="12">
        <v>20000</v>
      </c>
      <c r="AC135" s="12">
        <v>1666.6666666666667</v>
      </c>
      <c r="AD135" s="12">
        <v>15784</v>
      </c>
      <c r="AE135" s="10">
        <v>6904.7384721526705</v>
      </c>
      <c r="AF135" s="19">
        <v>575.39487267938921</v>
      </c>
      <c r="AG135" s="10">
        <v>6904.7384721526705</v>
      </c>
      <c r="AH135" s="20">
        <v>1296</v>
      </c>
      <c r="AI135" s="19">
        <v>108</v>
      </c>
      <c r="AJ135" s="19">
        <v>32</v>
      </c>
      <c r="AK135" s="12">
        <v>19800</v>
      </c>
      <c r="AL135" s="12">
        <v>1650</v>
      </c>
      <c r="AM135" s="12">
        <v>17259</v>
      </c>
      <c r="AN135" s="10">
        <v>3710</v>
      </c>
      <c r="AO135" s="10">
        <v>309</v>
      </c>
      <c r="AP135" s="10">
        <v>1342</v>
      </c>
      <c r="AQ135" s="10">
        <v>4554.2955192813033</v>
      </c>
      <c r="AR135" s="11">
        <v>707</v>
      </c>
      <c r="AS135" s="10">
        <v>4554.2955192813033</v>
      </c>
      <c r="AT135" s="10">
        <v>9834.2475749999994</v>
      </c>
      <c r="AU135" s="11">
        <v>911</v>
      </c>
      <c r="AV135" s="10">
        <v>9834.2475749999994</v>
      </c>
      <c r="AW135" s="10">
        <v>30000</v>
      </c>
      <c r="AX135" s="11">
        <v>2842</v>
      </c>
      <c r="AY135" s="10">
        <v>29218</v>
      </c>
      <c r="AZ135" s="10">
        <v>4588.8</v>
      </c>
      <c r="BA135" s="10">
        <v>382.40000000000003</v>
      </c>
      <c r="BB135" s="10">
        <v>4588.8</v>
      </c>
      <c r="BC135" s="12">
        <v>15000</v>
      </c>
      <c r="BD135" s="10">
        <v>1250</v>
      </c>
      <c r="BE135" s="10">
        <v>15000</v>
      </c>
      <c r="BF135" s="10">
        <v>10200</v>
      </c>
      <c r="BG135" s="11">
        <v>760</v>
      </c>
      <c r="BH135" s="10">
        <v>10200</v>
      </c>
      <c r="BI135" s="10">
        <v>6696</v>
      </c>
      <c r="BJ135" s="10">
        <v>186</v>
      </c>
      <c r="BK135" s="10">
        <v>6696</v>
      </c>
      <c r="BL135" s="14">
        <f t="shared" si="9"/>
        <v>382195.59378515562</v>
      </c>
      <c r="BM135" s="14">
        <f t="shared" si="10"/>
        <v>33015.206254793215</v>
      </c>
      <c r="BN135" s="14">
        <f t="shared" si="8"/>
        <v>349318.59378515556</v>
      </c>
      <c r="BO135" s="20">
        <v>62.550000000000004</v>
      </c>
      <c r="BP135" s="15">
        <f t="shared" si="11"/>
        <v>23906334.391261484</v>
      </c>
    </row>
    <row r="136" spans="1:68" s="21" customFormat="1" ht="28.5">
      <c r="A136" s="7">
        <v>133</v>
      </c>
      <c r="B136" s="7" t="s">
        <v>335</v>
      </c>
      <c r="C136" s="8" t="s">
        <v>336</v>
      </c>
      <c r="D136" s="8" t="s">
        <v>337</v>
      </c>
      <c r="E136" s="1" t="s">
        <v>40</v>
      </c>
      <c r="F136" s="7" t="s">
        <v>37</v>
      </c>
      <c r="G136" s="19">
        <v>150394</v>
      </c>
      <c r="H136" s="19">
        <v>12532.833333333334</v>
      </c>
      <c r="I136" s="19">
        <v>150394</v>
      </c>
      <c r="J136" s="10">
        <v>100000</v>
      </c>
      <c r="K136" s="10">
        <v>7063.2096774193551</v>
      </c>
      <c r="L136" s="10">
        <v>79837</v>
      </c>
      <c r="M136" s="20">
        <v>45602</v>
      </c>
      <c r="N136" s="19">
        <v>3800.1666666666665</v>
      </c>
      <c r="O136" s="19">
        <v>22203.166666666664</v>
      </c>
      <c r="P136" s="20">
        <v>12000</v>
      </c>
      <c r="Q136" s="20">
        <v>862</v>
      </c>
      <c r="R136" s="20">
        <v>12000</v>
      </c>
      <c r="S136" s="19">
        <v>141277</v>
      </c>
      <c r="T136" s="19">
        <v>11773.083333333334</v>
      </c>
      <c r="U136" s="10">
        <v>141277</v>
      </c>
      <c r="V136" s="10">
        <v>150000</v>
      </c>
      <c r="W136" s="10">
        <v>12500</v>
      </c>
      <c r="X136" s="10">
        <v>150000</v>
      </c>
      <c r="Y136" s="10">
        <v>69748.682701999031</v>
      </c>
      <c r="Z136" s="10">
        <v>2000</v>
      </c>
      <c r="AA136" s="10">
        <v>69748.682701999031</v>
      </c>
      <c r="AB136" s="12">
        <v>67535.011863581996</v>
      </c>
      <c r="AC136" s="12">
        <v>5627.9176552985</v>
      </c>
      <c r="AD136" s="12">
        <v>67535.011863581996</v>
      </c>
      <c r="AE136" s="10">
        <v>59102.356075630254</v>
      </c>
      <c r="AF136" s="19">
        <v>4925.1963396358542</v>
      </c>
      <c r="AG136" s="10">
        <v>13308.730453081233</v>
      </c>
      <c r="AH136" s="20">
        <v>11154</v>
      </c>
      <c r="AI136" s="19">
        <v>929.5</v>
      </c>
      <c r="AJ136" s="19">
        <v>11154</v>
      </c>
      <c r="AK136" s="12">
        <v>65000</v>
      </c>
      <c r="AL136" s="12">
        <v>5416.666666666667</v>
      </c>
      <c r="AM136" s="12">
        <v>65000</v>
      </c>
      <c r="AN136" s="10">
        <v>46594</v>
      </c>
      <c r="AO136" s="10">
        <v>3882.8333333333335</v>
      </c>
      <c r="AP136" s="10">
        <v>46594</v>
      </c>
      <c r="AQ136" s="10">
        <v>35340.851287949255</v>
      </c>
      <c r="AR136" s="11">
        <v>2111</v>
      </c>
      <c r="AS136" s="10">
        <v>35340.851287949255</v>
      </c>
      <c r="AT136" s="10">
        <v>59680.878750000003</v>
      </c>
      <c r="AU136" s="11">
        <v>4353</v>
      </c>
      <c r="AV136" s="10">
        <v>15249.878750000003</v>
      </c>
      <c r="AW136" s="10">
        <v>31057.141176470588</v>
      </c>
      <c r="AX136" s="11">
        <v>2327</v>
      </c>
      <c r="AY136" s="10">
        <v>31057.141176470588</v>
      </c>
      <c r="AZ136" s="10">
        <v>16946.400000000001</v>
      </c>
      <c r="BA136" s="10">
        <v>1412.2</v>
      </c>
      <c r="BB136" s="10">
        <v>16946.400000000001</v>
      </c>
      <c r="BC136" s="12">
        <v>55000</v>
      </c>
      <c r="BD136" s="10">
        <v>4583.333333333333</v>
      </c>
      <c r="BE136" s="10">
        <v>22452.333333333332</v>
      </c>
      <c r="BF136" s="10">
        <v>48400</v>
      </c>
      <c r="BG136" s="11">
        <v>3200</v>
      </c>
      <c r="BH136" s="10">
        <v>48400</v>
      </c>
      <c r="BI136" s="10">
        <v>32540</v>
      </c>
      <c r="BJ136" s="10">
        <v>2025</v>
      </c>
      <c r="BK136" s="10">
        <v>32540</v>
      </c>
      <c r="BL136" s="14">
        <f t="shared" si="9"/>
        <v>1197372.3218556312</v>
      </c>
      <c r="BM136" s="14">
        <f t="shared" si="10"/>
        <v>121839.94033902037</v>
      </c>
      <c r="BN136" s="14">
        <f t="shared" si="8"/>
        <v>1031038.196233082</v>
      </c>
      <c r="BO136" s="20">
        <v>24.419519999999995</v>
      </c>
      <c r="BP136" s="15">
        <f t="shared" si="11"/>
        <v>29239257.361000016</v>
      </c>
    </row>
    <row r="137" spans="1:68" s="21" customFormat="1" ht="15.75">
      <c r="A137" s="7">
        <v>134</v>
      </c>
      <c r="B137" s="7" t="s">
        <v>338</v>
      </c>
      <c r="C137" s="8" t="s">
        <v>339</v>
      </c>
      <c r="D137" s="8" t="s">
        <v>337</v>
      </c>
      <c r="E137" s="1" t="s">
        <v>40</v>
      </c>
      <c r="F137" s="7" t="s">
        <v>37</v>
      </c>
      <c r="G137" s="19">
        <v>86081</v>
      </c>
      <c r="H137" s="19">
        <v>7173.416666666667</v>
      </c>
      <c r="I137" s="19">
        <v>86081</v>
      </c>
      <c r="J137" s="10">
        <v>50000</v>
      </c>
      <c r="K137" s="10">
        <v>875</v>
      </c>
      <c r="L137" s="10">
        <v>36748</v>
      </c>
      <c r="M137" s="20">
        <v>22549</v>
      </c>
      <c r="N137" s="19">
        <v>1879.0833333333333</v>
      </c>
      <c r="O137" s="19">
        <v>5702.5833333333321</v>
      </c>
      <c r="P137" s="20">
        <v>4800</v>
      </c>
      <c r="Q137" s="20">
        <v>377</v>
      </c>
      <c r="R137" s="20">
        <v>667</v>
      </c>
      <c r="S137" s="19">
        <v>100479.33333333333</v>
      </c>
      <c r="T137" s="19">
        <v>8373.2777777777774</v>
      </c>
      <c r="U137" s="10">
        <v>100065.27777777777</v>
      </c>
      <c r="V137" s="10">
        <v>50040</v>
      </c>
      <c r="W137" s="10">
        <v>4170</v>
      </c>
      <c r="X137" s="10">
        <v>50040</v>
      </c>
      <c r="Y137" s="10">
        <v>32993.371732826563</v>
      </c>
      <c r="Z137" s="10">
        <v>1205</v>
      </c>
      <c r="AA137" s="10">
        <v>32993.371732826563</v>
      </c>
      <c r="AB137" s="12">
        <v>1000</v>
      </c>
      <c r="AC137" s="12">
        <v>83.333333333333329</v>
      </c>
      <c r="AD137" s="12">
        <v>1000</v>
      </c>
      <c r="AE137" s="10">
        <v>12431.366614258606</v>
      </c>
      <c r="AF137" s="19">
        <v>1035.9472178548838</v>
      </c>
      <c r="AG137" s="10">
        <v>12431.366614258606</v>
      </c>
      <c r="AH137" s="20">
        <v>2496</v>
      </c>
      <c r="AI137" s="19">
        <v>208</v>
      </c>
      <c r="AJ137" s="19">
        <v>2496</v>
      </c>
      <c r="AK137" s="12">
        <v>28800</v>
      </c>
      <c r="AL137" s="12">
        <v>2400</v>
      </c>
      <c r="AM137" s="12">
        <v>28800</v>
      </c>
      <c r="AN137" s="10">
        <v>17250</v>
      </c>
      <c r="AO137" s="10">
        <v>1437.5</v>
      </c>
      <c r="AP137" s="10">
        <v>17250</v>
      </c>
      <c r="AQ137" s="10">
        <v>14007.345000000001</v>
      </c>
      <c r="AR137" s="11">
        <v>1037</v>
      </c>
      <c r="AS137" s="10">
        <v>14007.345000000001</v>
      </c>
      <c r="AT137" s="10">
        <v>25850</v>
      </c>
      <c r="AU137" s="11">
        <v>1970</v>
      </c>
      <c r="AV137" s="10">
        <v>25850</v>
      </c>
      <c r="AW137" s="10">
        <v>9117.9</v>
      </c>
      <c r="AX137" s="11">
        <v>557</v>
      </c>
      <c r="AY137" s="10">
        <v>9117.9</v>
      </c>
      <c r="AZ137" s="10">
        <v>10025.799999999999</v>
      </c>
      <c r="BA137" s="10">
        <v>835.48333333333323</v>
      </c>
      <c r="BB137" s="10">
        <v>10025.799999999999</v>
      </c>
      <c r="BC137" s="12">
        <v>25000</v>
      </c>
      <c r="BD137" s="10">
        <v>2083.3333333333335</v>
      </c>
      <c r="BE137" s="10">
        <v>0</v>
      </c>
      <c r="BF137" s="10">
        <v>26400</v>
      </c>
      <c r="BG137" s="11">
        <v>2000</v>
      </c>
      <c r="BH137" s="10">
        <v>26400</v>
      </c>
      <c r="BI137" s="10">
        <v>16740</v>
      </c>
      <c r="BJ137" s="10">
        <v>465</v>
      </c>
      <c r="BK137" s="10">
        <v>16740</v>
      </c>
      <c r="BL137" s="14">
        <f t="shared" si="9"/>
        <v>536061.11668041849</v>
      </c>
      <c r="BM137" s="14">
        <f t="shared" si="10"/>
        <v>54440.374995632657</v>
      </c>
      <c r="BN137" s="14">
        <f t="shared" si="8"/>
        <v>476415.6444581963</v>
      </c>
      <c r="BO137" s="20">
        <v>24.279408</v>
      </c>
      <c r="BP137" s="15">
        <f t="shared" si="11"/>
        <v>13015246.564819487</v>
      </c>
    </row>
    <row r="138" spans="1:68" s="21" customFormat="1" ht="15.75">
      <c r="A138" s="7">
        <v>135</v>
      </c>
      <c r="B138" s="7" t="s">
        <v>340</v>
      </c>
      <c r="C138" s="8" t="s">
        <v>341</v>
      </c>
      <c r="D138" s="9">
        <v>100</v>
      </c>
      <c r="E138" s="1" t="s">
        <v>36</v>
      </c>
      <c r="F138" s="7" t="s">
        <v>37</v>
      </c>
      <c r="G138" s="19">
        <v>2662.27</v>
      </c>
      <c r="H138" s="19">
        <v>221.85583333333332</v>
      </c>
      <c r="I138" s="19">
        <v>2396.1866666666665</v>
      </c>
      <c r="J138" s="10">
        <v>1959</v>
      </c>
      <c r="K138" s="10">
        <v>112.88719512195122</v>
      </c>
      <c r="L138" s="10">
        <v>1959</v>
      </c>
      <c r="M138" s="20">
        <v>904</v>
      </c>
      <c r="N138" s="19">
        <v>75.333333333333329</v>
      </c>
      <c r="O138" s="19">
        <v>904</v>
      </c>
      <c r="P138" s="20">
        <v>100</v>
      </c>
      <c r="Q138" s="20">
        <v>15</v>
      </c>
      <c r="R138" s="20">
        <v>100</v>
      </c>
      <c r="S138" s="19">
        <v>6000</v>
      </c>
      <c r="T138" s="19">
        <v>1182.7777777777778</v>
      </c>
      <c r="U138" s="10">
        <v>6000</v>
      </c>
      <c r="V138" s="10">
        <v>1670</v>
      </c>
      <c r="W138" s="10">
        <v>139.16666666666666</v>
      </c>
      <c r="X138" s="10">
        <v>1670</v>
      </c>
      <c r="Y138" s="10">
        <v>607.7741652362165</v>
      </c>
      <c r="Z138" s="10">
        <v>18</v>
      </c>
      <c r="AA138" s="10">
        <v>607.7741652362165</v>
      </c>
      <c r="AB138" s="12">
        <v>5968.2</v>
      </c>
      <c r="AC138" s="12">
        <v>497.34999999999997</v>
      </c>
      <c r="AD138" s="12">
        <v>5909.2</v>
      </c>
      <c r="AE138" s="10">
        <v>454.1661480446927</v>
      </c>
      <c r="AF138" s="19">
        <v>37.847179003724392</v>
      </c>
      <c r="AG138" s="10">
        <v>454.1661480446927</v>
      </c>
      <c r="AH138" s="20">
        <v>580</v>
      </c>
      <c r="AI138" s="19">
        <v>48.333333333333336</v>
      </c>
      <c r="AJ138" s="19">
        <v>580</v>
      </c>
      <c r="AK138" s="12">
        <v>1121</v>
      </c>
      <c r="AL138" s="12">
        <v>93.416666666666671</v>
      </c>
      <c r="AM138" s="12">
        <v>1121</v>
      </c>
      <c r="AN138" s="10">
        <v>410</v>
      </c>
      <c r="AO138" s="10">
        <v>34.166666666666664</v>
      </c>
      <c r="AP138" s="10">
        <v>410</v>
      </c>
      <c r="AQ138" s="10">
        <v>1008.6777345505618</v>
      </c>
      <c r="AR138" s="11">
        <v>17</v>
      </c>
      <c r="AS138" s="10">
        <v>1008.6777345505618</v>
      </c>
      <c r="AT138" s="10">
        <v>633</v>
      </c>
      <c r="AU138" s="11">
        <v>40</v>
      </c>
      <c r="AV138" s="10">
        <v>0</v>
      </c>
      <c r="AW138" s="10">
        <v>839.44750158127772</v>
      </c>
      <c r="AX138" s="11">
        <v>10</v>
      </c>
      <c r="AY138" s="10">
        <v>839.44750158127772</v>
      </c>
      <c r="AZ138" s="10">
        <v>254.99644970414201</v>
      </c>
      <c r="BA138" s="10">
        <v>21.249704142011833</v>
      </c>
      <c r="BB138" s="10">
        <v>221.74437869822484</v>
      </c>
      <c r="BC138" s="12">
        <v>600</v>
      </c>
      <c r="BD138" s="10">
        <v>50</v>
      </c>
      <c r="BE138" s="10">
        <v>400</v>
      </c>
      <c r="BF138" s="10">
        <v>382</v>
      </c>
      <c r="BG138" s="11">
        <v>32</v>
      </c>
      <c r="BH138" s="10">
        <v>382</v>
      </c>
      <c r="BI138" s="10">
        <v>108</v>
      </c>
      <c r="BJ138" s="10">
        <v>3</v>
      </c>
      <c r="BK138" s="10">
        <v>108</v>
      </c>
      <c r="BL138" s="14">
        <f t="shared" si="9"/>
        <v>26262.531999116891</v>
      </c>
      <c r="BM138" s="14">
        <f t="shared" si="10"/>
        <v>2754.3843560454652</v>
      </c>
      <c r="BN138" s="14">
        <f t="shared" si="8"/>
        <v>25071.196594777641</v>
      </c>
      <c r="BO138" s="20">
        <v>1251</v>
      </c>
      <c r="BP138" s="15">
        <f t="shared" si="11"/>
        <v>32854427.530895229</v>
      </c>
    </row>
    <row r="139" spans="1:68" s="16" customFormat="1" ht="15.75">
      <c r="A139" s="7">
        <v>136</v>
      </c>
      <c r="B139" s="7" t="s">
        <v>342</v>
      </c>
      <c r="C139" s="8" t="s">
        <v>343</v>
      </c>
      <c r="D139" s="9" t="s">
        <v>35</v>
      </c>
      <c r="E139" s="1" t="s">
        <v>36</v>
      </c>
      <c r="F139" s="7" t="s">
        <v>37</v>
      </c>
      <c r="G139" s="10">
        <v>8000</v>
      </c>
      <c r="H139" s="10">
        <v>666.66666666666663</v>
      </c>
      <c r="I139" s="10">
        <v>8000</v>
      </c>
      <c r="J139" s="10">
        <v>1702</v>
      </c>
      <c r="K139" s="10">
        <v>37.750943396226411</v>
      </c>
      <c r="L139" s="10">
        <v>0</v>
      </c>
      <c r="M139" s="11">
        <v>1297</v>
      </c>
      <c r="N139" s="10">
        <v>108.08333333333333</v>
      </c>
      <c r="O139" s="10">
        <v>1297</v>
      </c>
      <c r="P139" s="11">
        <v>120</v>
      </c>
      <c r="Q139" s="11">
        <v>13</v>
      </c>
      <c r="R139" s="11">
        <v>120</v>
      </c>
      <c r="S139" s="10">
        <v>2754</v>
      </c>
      <c r="T139" s="10">
        <v>229.5</v>
      </c>
      <c r="U139" s="10">
        <v>2754</v>
      </c>
      <c r="V139" s="10">
        <v>3363</v>
      </c>
      <c r="W139" s="10">
        <v>280.25</v>
      </c>
      <c r="X139" s="10">
        <v>3363</v>
      </c>
      <c r="Y139" s="10">
        <v>1972.5114843830675</v>
      </c>
      <c r="Z139" s="10">
        <v>46</v>
      </c>
      <c r="AA139" s="10">
        <v>1972.5114843830675</v>
      </c>
      <c r="AB139" s="12">
        <v>10227.594790419163</v>
      </c>
      <c r="AC139" s="12">
        <v>852.29956586826358</v>
      </c>
      <c r="AD139" s="12">
        <v>10215.594790419163</v>
      </c>
      <c r="AE139" s="10">
        <v>1645</v>
      </c>
      <c r="AF139" s="10">
        <v>137.08333333333334</v>
      </c>
      <c r="AG139" s="10">
        <v>1645</v>
      </c>
      <c r="AH139" s="11">
        <v>329</v>
      </c>
      <c r="AI139" s="10">
        <v>27.416666666666668</v>
      </c>
      <c r="AJ139" s="13">
        <v>329</v>
      </c>
      <c r="AK139" s="12">
        <v>3266</v>
      </c>
      <c r="AL139" s="12">
        <v>272.16666666666669</v>
      </c>
      <c r="AM139" s="12">
        <v>3266</v>
      </c>
      <c r="AN139" s="10">
        <v>633</v>
      </c>
      <c r="AO139" s="10">
        <v>52.75</v>
      </c>
      <c r="AP139" s="10">
        <v>633</v>
      </c>
      <c r="AQ139" s="10">
        <v>1583.0144347826088</v>
      </c>
      <c r="AR139" s="11">
        <v>101</v>
      </c>
      <c r="AS139" s="10">
        <v>1583.0144347826088</v>
      </c>
      <c r="AT139" s="10">
        <v>804.86862745098051</v>
      </c>
      <c r="AU139" s="11">
        <v>30</v>
      </c>
      <c r="AV139" s="10">
        <v>461.86862745098051</v>
      </c>
      <c r="AW139" s="10">
        <v>448.20867052023124</v>
      </c>
      <c r="AX139" s="11">
        <v>11</v>
      </c>
      <c r="AY139" s="10">
        <v>384.20867052023124</v>
      </c>
      <c r="AZ139" s="10">
        <v>692.23341176470581</v>
      </c>
      <c r="BA139" s="10">
        <v>57.686117647058815</v>
      </c>
      <c r="BB139" s="10">
        <v>690.03623529411743</v>
      </c>
      <c r="BC139" s="12">
        <v>2000</v>
      </c>
      <c r="BD139" s="10">
        <v>166.66666666666666</v>
      </c>
      <c r="BE139" s="10">
        <v>2000</v>
      </c>
      <c r="BF139" s="10">
        <v>620</v>
      </c>
      <c r="BG139" s="11">
        <v>48</v>
      </c>
      <c r="BH139" s="10">
        <v>620</v>
      </c>
      <c r="BI139" s="10">
        <v>1404</v>
      </c>
      <c r="BJ139" s="10">
        <v>39</v>
      </c>
      <c r="BK139" s="10">
        <v>1404</v>
      </c>
      <c r="BL139" s="14">
        <f t="shared" si="9"/>
        <v>42861.431419320754</v>
      </c>
      <c r="BM139" s="14">
        <f t="shared" si="10"/>
        <v>4541.3199602448822</v>
      </c>
      <c r="BN139" s="14">
        <f t="shared" si="8"/>
        <v>40738.234242850165</v>
      </c>
      <c r="BO139" s="11">
        <v>63.383999999999993</v>
      </c>
      <c r="BP139" s="15">
        <f t="shared" si="11"/>
        <v>2716728.9690822265</v>
      </c>
    </row>
    <row r="140" spans="1:68" s="16" customFormat="1" ht="15.75">
      <c r="A140" s="7">
        <v>137</v>
      </c>
      <c r="B140" s="7" t="s">
        <v>344</v>
      </c>
      <c r="C140" s="8" t="s">
        <v>345</v>
      </c>
      <c r="D140" s="7">
        <v>10</v>
      </c>
      <c r="E140" s="1" t="s">
        <v>36</v>
      </c>
      <c r="F140" s="7" t="s">
        <v>47</v>
      </c>
      <c r="G140" s="10">
        <v>20148.8</v>
      </c>
      <c r="H140" s="10">
        <v>1679.0666666666666</v>
      </c>
      <c r="I140" s="10">
        <v>20148.8</v>
      </c>
      <c r="J140" s="10">
        <v>15063</v>
      </c>
      <c r="K140" s="10">
        <v>175</v>
      </c>
      <c r="L140" s="10">
        <v>15063</v>
      </c>
      <c r="M140" s="11">
        <v>16820</v>
      </c>
      <c r="N140" s="10">
        <v>1401.6666666666667</v>
      </c>
      <c r="O140" s="10">
        <v>16820</v>
      </c>
      <c r="P140" s="11">
        <v>344</v>
      </c>
      <c r="Q140" s="11">
        <v>15</v>
      </c>
      <c r="R140" s="11">
        <v>344</v>
      </c>
      <c r="S140" s="10">
        <v>3164</v>
      </c>
      <c r="T140" s="10">
        <v>263.66666666666669</v>
      </c>
      <c r="U140" s="10">
        <v>3164</v>
      </c>
      <c r="V140" s="10">
        <v>44667</v>
      </c>
      <c r="W140" s="10">
        <v>3722.25</v>
      </c>
      <c r="X140" s="10">
        <v>44667</v>
      </c>
      <c r="Y140" s="10">
        <v>1268.9099999999999</v>
      </c>
      <c r="Z140" s="10">
        <v>20</v>
      </c>
      <c r="AA140" s="10">
        <v>1268.9099999999999</v>
      </c>
      <c r="AB140" s="12">
        <v>3000</v>
      </c>
      <c r="AC140" s="12">
        <v>250</v>
      </c>
      <c r="AD140" s="12">
        <v>3000</v>
      </c>
      <c r="AE140" s="10">
        <v>2898.4182825368662</v>
      </c>
      <c r="AF140" s="10">
        <v>241.53485687807219</v>
      </c>
      <c r="AG140" s="10">
        <v>2898.4182825368662</v>
      </c>
      <c r="AH140" s="11">
        <v>3252</v>
      </c>
      <c r="AI140" s="10">
        <v>271</v>
      </c>
      <c r="AJ140" s="13">
        <v>3252</v>
      </c>
      <c r="AK140" s="12">
        <v>7883</v>
      </c>
      <c r="AL140" s="12">
        <v>656.91666666666663</v>
      </c>
      <c r="AM140" s="12">
        <v>7883</v>
      </c>
      <c r="AN140" s="10">
        <v>680</v>
      </c>
      <c r="AO140" s="10">
        <v>56.666666666666664</v>
      </c>
      <c r="AP140" s="10">
        <v>680</v>
      </c>
      <c r="AQ140" s="10">
        <v>500</v>
      </c>
      <c r="AR140" s="11">
        <v>1612</v>
      </c>
      <c r="AS140" s="10">
        <v>500</v>
      </c>
      <c r="AT140" s="10">
        <v>2602.9499999999998</v>
      </c>
      <c r="AU140" s="11">
        <v>109</v>
      </c>
      <c r="AV140" s="10">
        <v>2602.9499999999998</v>
      </c>
      <c r="AW140" s="10">
        <v>432.3</v>
      </c>
      <c r="AX140" s="11">
        <v>6</v>
      </c>
      <c r="AY140" s="10">
        <v>432.3</v>
      </c>
      <c r="AZ140" s="10">
        <v>595.20000000000005</v>
      </c>
      <c r="BA140" s="10">
        <v>49.6</v>
      </c>
      <c r="BB140" s="10">
        <v>595.20000000000005</v>
      </c>
      <c r="BC140" s="12">
        <v>4000</v>
      </c>
      <c r="BD140" s="10">
        <v>333.33333333333331</v>
      </c>
      <c r="BE140" s="10">
        <v>4000</v>
      </c>
      <c r="BF140" s="10">
        <v>8200</v>
      </c>
      <c r="BG140" s="11">
        <v>520</v>
      </c>
      <c r="BH140" s="10">
        <v>8200</v>
      </c>
      <c r="BI140" s="10">
        <v>0</v>
      </c>
      <c r="BJ140" s="10">
        <v>0</v>
      </c>
      <c r="BK140" s="10">
        <v>0</v>
      </c>
      <c r="BL140" s="14">
        <f t="shared" si="9"/>
        <v>135519.57828253685</v>
      </c>
      <c r="BM140" s="14">
        <f t="shared" si="10"/>
        <v>11382.701523544738</v>
      </c>
      <c r="BN140" s="14">
        <f t="shared" si="8"/>
        <v>135519.57828253688</v>
      </c>
      <c r="BO140" s="11">
        <v>12.510000000000002</v>
      </c>
      <c r="BP140" s="15">
        <f t="shared" si="11"/>
        <v>1695349.9243145362</v>
      </c>
    </row>
    <row r="141" spans="1:68" s="16" customFormat="1" ht="15.75">
      <c r="A141" s="7">
        <v>138</v>
      </c>
      <c r="B141" s="7" t="s">
        <v>346</v>
      </c>
      <c r="C141" s="8" t="s">
        <v>347</v>
      </c>
      <c r="D141" s="7">
        <v>10</v>
      </c>
      <c r="E141" s="1" t="s">
        <v>36</v>
      </c>
      <c r="F141" s="7" t="s">
        <v>348</v>
      </c>
      <c r="G141" s="10">
        <v>2080</v>
      </c>
      <c r="H141" s="10">
        <v>173.33333333333334</v>
      </c>
      <c r="I141" s="10">
        <v>2080</v>
      </c>
      <c r="J141" s="10">
        <v>1207</v>
      </c>
      <c r="K141" s="10">
        <v>14.523809523809524</v>
      </c>
      <c r="L141" s="10">
        <v>1207</v>
      </c>
      <c r="M141" s="11">
        <v>0</v>
      </c>
      <c r="N141" s="10">
        <v>0</v>
      </c>
      <c r="O141" s="10">
        <v>0</v>
      </c>
      <c r="P141" s="11">
        <v>0</v>
      </c>
      <c r="Q141" s="11">
        <v>30</v>
      </c>
      <c r="R141" s="11">
        <v>0</v>
      </c>
      <c r="S141" s="10">
        <v>253</v>
      </c>
      <c r="T141" s="10">
        <v>21.083333333333332</v>
      </c>
      <c r="U141" s="10">
        <v>253</v>
      </c>
      <c r="V141" s="10">
        <v>0</v>
      </c>
      <c r="W141" s="10">
        <v>0</v>
      </c>
      <c r="X141" s="10">
        <v>0</v>
      </c>
      <c r="Y141" s="10">
        <v>89.009999999999991</v>
      </c>
      <c r="Z141" s="10">
        <v>0</v>
      </c>
      <c r="AA141" s="10">
        <v>89.009999999999991</v>
      </c>
      <c r="AB141" s="12">
        <v>0</v>
      </c>
      <c r="AC141" s="12">
        <v>0</v>
      </c>
      <c r="AD141" s="12">
        <v>0</v>
      </c>
      <c r="AE141" s="10">
        <v>154</v>
      </c>
      <c r="AF141" s="10">
        <v>12.833333333333334</v>
      </c>
      <c r="AG141" s="10">
        <v>154</v>
      </c>
      <c r="AH141" s="11">
        <v>0</v>
      </c>
      <c r="AI141" s="10">
        <v>0</v>
      </c>
      <c r="AJ141" s="13">
        <v>120</v>
      </c>
      <c r="AK141" s="12">
        <v>1325</v>
      </c>
      <c r="AL141" s="12">
        <v>110.41666666666667</v>
      </c>
      <c r="AM141" s="12">
        <v>1325</v>
      </c>
      <c r="AN141" s="10">
        <v>0</v>
      </c>
      <c r="AO141" s="10">
        <v>0</v>
      </c>
      <c r="AP141" s="10">
        <v>0</v>
      </c>
      <c r="AQ141" s="10">
        <v>75.924000000000007</v>
      </c>
      <c r="AR141" s="11">
        <v>0</v>
      </c>
      <c r="AS141" s="10">
        <v>75.924000000000007</v>
      </c>
      <c r="AT141" s="10">
        <v>0</v>
      </c>
      <c r="AU141" s="11">
        <v>32</v>
      </c>
      <c r="AV141" s="10">
        <v>0</v>
      </c>
      <c r="AW141" s="10">
        <v>100</v>
      </c>
      <c r="AX141" s="11">
        <v>0</v>
      </c>
      <c r="AY141" s="10">
        <v>100</v>
      </c>
      <c r="AZ141" s="10">
        <v>446.4</v>
      </c>
      <c r="BA141" s="10">
        <v>37.199999999999996</v>
      </c>
      <c r="BB141" s="10">
        <v>446.4</v>
      </c>
      <c r="BC141" s="12">
        <v>0</v>
      </c>
      <c r="BD141" s="10">
        <v>0</v>
      </c>
      <c r="BE141" s="10">
        <v>0</v>
      </c>
      <c r="BF141" s="10">
        <v>0</v>
      </c>
      <c r="BG141" s="11">
        <v>0</v>
      </c>
      <c r="BH141" s="10">
        <v>0</v>
      </c>
      <c r="BI141" s="10"/>
      <c r="BJ141" s="10"/>
      <c r="BK141" s="10">
        <v>0</v>
      </c>
      <c r="BL141" s="14">
        <f t="shared" si="9"/>
        <v>5730.3339999999998</v>
      </c>
      <c r="BM141" s="14">
        <f t="shared" si="10"/>
        <v>431.39047619047619</v>
      </c>
      <c r="BN141" s="14">
        <f t="shared" si="8"/>
        <v>5850.3339999999998</v>
      </c>
      <c r="BO141" s="11">
        <v>36.696000000000005</v>
      </c>
      <c r="BP141" s="15">
        <f t="shared" si="11"/>
        <v>210280.33646400002</v>
      </c>
    </row>
    <row r="142" spans="1:68" s="16" customFormat="1" ht="15.75">
      <c r="A142" s="7">
        <v>139</v>
      </c>
      <c r="B142" s="7" t="s">
        <v>349</v>
      </c>
      <c r="C142" s="8" t="s">
        <v>350</v>
      </c>
      <c r="D142" s="9" t="s">
        <v>35</v>
      </c>
      <c r="E142" s="1" t="s">
        <v>36</v>
      </c>
      <c r="F142" s="7" t="s">
        <v>37</v>
      </c>
      <c r="G142" s="10">
        <v>47768.1</v>
      </c>
      <c r="H142" s="10">
        <v>3980.6749999999997</v>
      </c>
      <c r="I142" s="10">
        <v>47768.1</v>
      </c>
      <c r="J142" s="10">
        <v>45000</v>
      </c>
      <c r="K142" s="10">
        <v>525.86206896551744</v>
      </c>
      <c r="L142" s="10">
        <v>45000</v>
      </c>
      <c r="M142" s="11">
        <v>21506</v>
      </c>
      <c r="N142" s="10">
        <v>1792.1666666666667</v>
      </c>
      <c r="O142" s="10">
        <v>21506</v>
      </c>
      <c r="P142" s="11">
        <v>3738</v>
      </c>
      <c r="Q142" s="11">
        <v>206</v>
      </c>
      <c r="R142" s="11">
        <v>3738</v>
      </c>
      <c r="S142" s="10">
        <v>132332.66666666666</v>
      </c>
      <c r="T142" s="10">
        <v>11027.722222222221</v>
      </c>
      <c r="U142" s="10">
        <v>132332.66666666666</v>
      </c>
      <c r="V142" s="10">
        <v>50000</v>
      </c>
      <c r="W142" s="10">
        <v>4166.666666666667</v>
      </c>
      <c r="X142" s="10">
        <v>50000</v>
      </c>
      <c r="Y142" s="10">
        <v>14989.629510631234</v>
      </c>
      <c r="Z142" s="10">
        <v>500</v>
      </c>
      <c r="AA142" s="10">
        <v>14989.629510631234</v>
      </c>
      <c r="AB142" s="12">
        <v>50000</v>
      </c>
      <c r="AC142" s="12">
        <v>4166.666666666667</v>
      </c>
      <c r="AD142" s="12">
        <v>49403</v>
      </c>
      <c r="AE142" s="10">
        <v>14649.335837397841</v>
      </c>
      <c r="AF142" s="10">
        <v>1220.77798644982</v>
      </c>
      <c r="AG142" s="10">
        <v>14649.335837397841</v>
      </c>
      <c r="AH142" s="11">
        <v>4836</v>
      </c>
      <c r="AI142" s="10">
        <v>403</v>
      </c>
      <c r="AJ142" s="13">
        <v>4836</v>
      </c>
      <c r="AK142" s="12">
        <v>63846.279991380099</v>
      </c>
      <c r="AL142" s="12">
        <v>5320.5233326150083</v>
      </c>
      <c r="AM142" s="12">
        <v>63846.279991380099</v>
      </c>
      <c r="AN142" s="10">
        <v>9540</v>
      </c>
      <c r="AO142" s="10">
        <v>795</v>
      </c>
      <c r="AP142" s="10">
        <v>9540</v>
      </c>
      <c r="AQ142" s="10">
        <v>11096.009582590255</v>
      </c>
      <c r="AR142" s="11">
        <v>121</v>
      </c>
      <c r="AS142" s="10">
        <v>11096.009582590255</v>
      </c>
      <c r="AT142" s="10">
        <v>13463.2227973838</v>
      </c>
      <c r="AU142" s="11">
        <v>842</v>
      </c>
      <c r="AV142" s="10">
        <v>13463.2227973838</v>
      </c>
      <c r="AW142" s="10">
        <v>9296.8512195121948</v>
      </c>
      <c r="AX142" s="11">
        <v>67</v>
      </c>
      <c r="AY142" s="10">
        <v>8996.8512195121948</v>
      </c>
      <c r="AZ142" s="10">
        <v>6423.674640198511</v>
      </c>
      <c r="BA142" s="10">
        <v>535.30622001654262</v>
      </c>
      <c r="BB142" s="10">
        <v>6423.674640198511</v>
      </c>
      <c r="BC142" s="12">
        <v>31000</v>
      </c>
      <c r="BD142" s="10">
        <v>2583.3333333333335</v>
      </c>
      <c r="BE142" s="10">
        <v>31000</v>
      </c>
      <c r="BF142" s="10">
        <v>24300</v>
      </c>
      <c r="BG142" s="11">
        <v>1720</v>
      </c>
      <c r="BH142" s="10">
        <v>24300</v>
      </c>
      <c r="BI142" s="10">
        <v>1404</v>
      </c>
      <c r="BJ142" s="10">
        <v>39</v>
      </c>
      <c r="BK142" s="10">
        <v>1404</v>
      </c>
      <c r="BL142" s="14">
        <f t="shared" si="9"/>
        <v>555189.77024576056</v>
      </c>
      <c r="BM142" s="14">
        <f t="shared" si="10"/>
        <v>41377.700163602443</v>
      </c>
      <c r="BN142" s="14">
        <f t="shared" si="8"/>
        <v>554292.77024576068</v>
      </c>
      <c r="BO142" s="11">
        <v>70.612000000000009</v>
      </c>
      <c r="BP142" s="15">
        <f t="shared" si="11"/>
        <v>39203060.056593649</v>
      </c>
    </row>
    <row r="143" spans="1:68" s="16" customFormat="1" ht="15.75">
      <c r="A143" s="7">
        <v>140</v>
      </c>
      <c r="B143" s="7" t="s">
        <v>351</v>
      </c>
      <c r="C143" s="8" t="s">
        <v>352</v>
      </c>
      <c r="D143" s="9" t="s">
        <v>35</v>
      </c>
      <c r="E143" s="1" t="s">
        <v>40</v>
      </c>
      <c r="F143" s="7" t="s">
        <v>47</v>
      </c>
      <c r="G143" s="10">
        <v>81699.28</v>
      </c>
      <c r="H143" s="10">
        <v>6808.2733333333335</v>
      </c>
      <c r="I143" s="10">
        <v>81699.28</v>
      </c>
      <c r="J143" s="10">
        <v>42460</v>
      </c>
      <c r="K143" s="10">
        <v>2247.3684210526339</v>
      </c>
      <c r="L143" s="10">
        <v>42460</v>
      </c>
      <c r="M143" s="11">
        <v>40369</v>
      </c>
      <c r="N143" s="10">
        <v>3364.0833333333335</v>
      </c>
      <c r="O143" s="10">
        <v>40369</v>
      </c>
      <c r="P143" s="11">
        <v>11762</v>
      </c>
      <c r="Q143" s="11">
        <v>1461</v>
      </c>
      <c r="R143" s="11">
        <v>11762</v>
      </c>
      <c r="S143" s="10">
        <v>80000</v>
      </c>
      <c r="T143" s="10">
        <v>9128.7222222222226</v>
      </c>
      <c r="U143" s="10">
        <v>80000</v>
      </c>
      <c r="V143" s="10">
        <v>88491</v>
      </c>
      <c r="W143" s="10">
        <v>7374.25</v>
      </c>
      <c r="X143" s="10">
        <v>88491</v>
      </c>
      <c r="Y143" s="10">
        <v>42871.01393381755</v>
      </c>
      <c r="Z143" s="10">
        <v>2500</v>
      </c>
      <c r="AA143" s="10">
        <v>42871.01393381755</v>
      </c>
      <c r="AB143" s="12">
        <v>40000</v>
      </c>
      <c r="AC143" s="12">
        <v>3333.3333333333335</v>
      </c>
      <c r="AD143" s="12">
        <v>39300</v>
      </c>
      <c r="AE143" s="10">
        <v>15758.296665450878</v>
      </c>
      <c r="AF143" s="10">
        <v>1313.1913887875733</v>
      </c>
      <c r="AG143" s="10">
        <v>15758.296665450878</v>
      </c>
      <c r="AH143" s="11">
        <v>17548</v>
      </c>
      <c r="AI143" s="10">
        <v>1462.3333333333333</v>
      </c>
      <c r="AJ143" s="13">
        <v>17548</v>
      </c>
      <c r="AK143" s="12">
        <v>99402.59465138361</v>
      </c>
      <c r="AL143" s="12">
        <v>8283.5495542819681</v>
      </c>
      <c r="AM143" s="12">
        <v>95662.677984716938</v>
      </c>
      <c r="AN143" s="10">
        <v>12580</v>
      </c>
      <c r="AO143" s="10">
        <v>1048.3333333333333</v>
      </c>
      <c r="AP143" s="10">
        <v>12580</v>
      </c>
      <c r="AQ143" s="10">
        <v>22311.45474373172</v>
      </c>
      <c r="AR143" s="11">
        <v>1315</v>
      </c>
      <c r="AS143" s="10">
        <v>17311.45474373172</v>
      </c>
      <c r="AT143" s="10">
        <v>42255.837360818703</v>
      </c>
      <c r="AU143" s="11">
        <v>3333</v>
      </c>
      <c r="AV143" s="10">
        <v>42255.837360818703</v>
      </c>
      <c r="AW143" s="10">
        <v>15387.939205955334</v>
      </c>
      <c r="AX143" s="11">
        <v>1053</v>
      </c>
      <c r="AY143" s="10">
        <v>12901.939205955334</v>
      </c>
      <c r="AZ143" s="10">
        <v>30000</v>
      </c>
      <c r="BA143" s="10">
        <v>2500</v>
      </c>
      <c r="BB143" s="10">
        <v>25829</v>
      </c>
      <c r="BC143" s="12">
        <v>42000</v>
      </c>
      <c r="BD143" s="10">
        <v>3500</v>
      </c>
      <c r="BE143" s="10">
        <v>42000</v>
      </c>
      <c r="BF143" s="10">
        <v>52300</v>
      </c>
      <c r="BG143" s="11">
        <v>3900</v>
      </c>
      <c r="BH143" s="10">
        <v>52300</v>
      </c>
      <c r="BI143" s="10">
        <v>10800</v>
      </c>
      <c r="BJ143" s="10">
        <v>300</v>
      </c>
      <c r="BK143" s="10">
        <v>10800</v>
      </c>
      <c r="BL143" s="14">
        <f t="shared" si="9"/>
        <v>787996.41656115791</v>
      </c>
      <c r="BM143" s="14">
        <f t="shared" si="10"/>
        <v>74725.438253011074</v>
      </c>
      <c r="BN143" s="14">
        <f t="shared" si="8"/>
        <v>771899.49989449128</v>
      </c>
      <c r="BO143" s="11">
        <v>19.515599999999999</v>
      </c>
      <c r="BP143" s="15">
        <f t="shared" si="11"/>
        <v>15378222.867040932</v>
      </c>
    </row>
    <row r="144" spans="1:68" s="16" customFormat="1" ht="15.75">
      <c r="A144" s="7">
        <v>141</v>
      </c>
      <c r="B144" s="7" t="s">
        <v>353</v>
      </c>
      <c r="C144" s="8" t="s">
        <v>354</v>
      </c>
      <c r="D144" s="9" t="s">
        <v>216</v>
      </c>
      <c r="E144" s="1" t="s">
        <v>36</v>
      </c>
      <c r="F144" s="7" t="s">
        <v>41</v>
      </c>
      <c r="G144" s="10">
        <v>180.6</v>
      </c>
      <c r="H144" s="10">
        <v>15.049999999999999</v>
      </c>
      <c r="I144" s="10">
        <v>180.6</v>
      </c>
      <c r="J144" s="10">
        <v>115</v>
      </c>
      <c r="K144" s="10">
        <v>3.3327814569536427</v>
      </c>
      <c r="L144" s="10">
        <v>115</v>
      </c>
      <c r="M144" s="11">
        <v>0</v>
      </c>
      <c r="N144" s="10">
        <v>0</v>
      </c>
      <c r="O144" s="10">
        <v>0</v>
      </c>
      <c r="P144" s="11">
        <v>0</v>
      </c>
      <c r="Q144" s="11">
        <v>0</v>
      </c>
      <c r="R144" s="11">
        <v>0</v>
      </c>
      <c r="S144" s="10">
        <v>77</v>
      </c>
      <c r="T144" s="10">
        <v>6.416666666666667</v>
      </c>
      <c r="U144" s="10">
        <v>77</v>
      </c>
      <c r="V144" s="10">
        <v>0</v>
      </c>
      <c r="W144" s="10">
        <v>0</v>
      </c>
      <c r="X144" s="10">
        <v>0</v>
      </c>
      <c r="Y144" s="10">
        <v>0</v>
      </c>
      <c r="Z144" s="10">
        <v>0</v>
      </c>
      <c r="AA144" s="10">
        <v>0</v>
      </c>
      <c r="AB144" s="12">
        <v>100</v>
      </c>
      <c r="AC144" s="12">
        <v>8.3333333333333339</v>
      </c>
      <c r="AD144" s="12">
        <v>100</v>
      </c>
      <c r="AE144" s="10">
        <v>20</v>
      </c>
      <c r="AF144" s="10">
        <v>1.6666666666666667</v>
      </c>
      <c r="AG144" s="10">
        <v>20</v>
      </c>
      <c r="AH144" s="11">
        <v>0</v>
      </c>
      <c r="AI144" s="10">
        <v>0</v>
      </c>
      <c r="AJ144" s="13">
        <v>120</v>
      </c>
      <c r="AK144" s="12">
        <v>341</v>
      </c>
      <c r="AL144" s="12">
        <v>28.416666666666668</v>
      </c>
      <c r="AM144" s="12">
        <v>341</v>
      </c>
      <c r="AN144" s="10">
        <v>0</v>
      </c>
      <c r="AO144" s="10">
        <v>0</v>
      </c>
      <c r="AP144" s="10">
        <v>0</v>
      </c>
      <c r="AQ144" s="10">
        <v>0</v>
      </c>
      <c r="AR144" s="11">
        <v>0</v>
      </c>
      <c r="AS144" s="10">
        <v>0</v>
      </c>
      <c r="AT144" s="10">
        <v>0</v>
      </c>
      <c r="AU144" s="11">
        <v>0</v>
      </c>
      <c r="AV144" s="10">
        <v>0</v>
      </c>
      <c r="AW144" s="10">
        <v>0</v>
      </c>
      <c r="AX144" s="11">
        <v>0</v>
      </c>
      <c r="AY144" s="10">
        <v>0</v>
      </c>
      <c r="AZ144" s="10">
        <v>72</v>
      </c>
      <c r="BA144" s="10">
        <v>6</v>
      </c>
      <c r="BB144" s="10">
        <v>72</v>
      </c>
      <c r="BC144" s="12">
        <v>0</v>
      </c>
      <c r="BD144" s="10">
        <v>0</v>
      </c>
      <c r="BE144" s="10">
        <v>0</v>
      </c>
      <c r="BF144" s="10">
        <v>0</v>
      </c>
      <c r="BG144" s="11">
        <v>0</v>
      </c>
      <c r="BH144" s="10">
        <v>0</v>
      </c>
      <c r="BI144" s="10"/>
      <c r="BJ144" s="10"/>
      <c r="BK144" s="10">
        <v>0</v>
      </c>
      <c r="BL144" s="14">
        <f t="shared" si="9"/>
        <v>905.6</v>
      </c>
      <c r="BM144" s="14">
        <f t="shared" si="10"/>
        <v>69.21611479028698</v>
      </c>
      <c r="BN144" s="14">
        <f t="shared" si="8"/>
        <v>1025.5999999999999</v>
      </c>
      <c r="BO144" s="11">
        <v>30.279999999999998</v>
      </c>
      <c r="BP144" s="15">
        <f t="shared" si="11"/>
        <v>27421.567999999999</v>
      </c>
    </row>
    <row r="145" spans="1:68" s="17" customFormat="1" ht="15.75">
      <c r="A145" s="7">
        <v>142</v>
      </c>
      <c r="B145" s="7" t="s">
        <v>355</v>
      </c>
      <c r="C145" s="8" t="s">
        <v>356</v>
      </c>
      <c r="D145" s="9" t="s">
        <v>35</v>
      </c>
      <c r="E145" s="1" t="s">
        <v>36</v>
      </c>
      <c r="F145" s="7" t="s">
        <v>37</v>
      </c>
      <c r="G145" s="10">
        <v>65431.4</v>
      </c>
      <c r="H145" s="10">
        <v>5452.6166666666668</v>
      </c>
      <c r="I145" s="10">
        <v>65431.4</v>
      </c>
      <c r="J145" s="10">
        <v>1951</v>
      </c>
      <c r="K145" s="10">
        <v>12.283276450511947</v>
      </c>
      <c r="L145" s="10">
        <v>1516</v>
      </c>
      <c r="M145" s="11">
        <v>1432</v>
      </c>
      <c r="N145" s="10">
        <v>119.33333333333333</v>
      </c>
      <c r="O145" s="10">
        <v>1432</v>
      </c>
      <c r="P145" s="11">
        <v>606</v>
      </c>
      <c r="Q145" s="11">
        <v>76</v>
      </c>
      <c r="R145" s="11">
        <v>606</v>
      </c>
      <c r="S145" s="10">
        <v>4012.6666666666665</v>
      </c>
      <c r="T145" s="10">
        <v>334.38888888888886</v>
      </c>
      <c r="U145" s="10">
        <v>4012.6666666666665</v>
      </c>
      <c r="V145" s="10">
        <v>4655</v>
      </c>
      <c r="W145" s="10">
        <v>387.91666666666669</v>
      </c>
      <c r="X145" s="10">
        <v>4655</v>
      </c>
      <c r="Y145" s="10">
        <v>1009.332</v>
      </c>
      <c r="Z145" s="10">
        <v>37</v>
      </c>
      <c r="AA145" s="10">
        <v>1009.332</v>
      </c>
      <c r="AB145" s="12">
        <v>1611.7295246292927</v>
      </c>
      <c r="AC145" s="12">
        <v>134.31079371910772</v>
      </c>
      <c r="AD145" s="12">
        <v>1145.7295246292927</v>
      </c>
      <c r="AE145" s="10">
        <v>3861</v>
      </c>
      <c r="AF145" s="10">
        <v>321.75</v>
      </c>
      <c r="AG145" s="10">
        <v>3861</v>
      </c>
      <c r="AH145" s="11">
        <v>170</v>
      </c>
      <c r="AI145" s="10">
        <v>14.166666666666666</v>
      </c>
      <c r="AJ145" s="13">
        <v>170</v>
      </c>
      <c r="AK145" s="12">
        <v>3420</v>
      </c>
      <c r="AL145" s="12">
        <v>285</v>
      </c>
      <c r="AM145" s="12">
        <v>3420</v>
      </c>
      <c r="AN145" s="10">
        <v>540</v>
      </c>
      <c r="AO145" s="10">
        <v>45</v>
      </c>
      <c r="AP145" s="10">
        <v>540</v>
      </c>
      <c r="AQ145" s="10">
        <v>358.94186842105262</v>
      </c>
      <c r="AR145" s="11">
        <v>57</v>
      </c>
      <c r="AS145" s="10">
        <v>358.94186842105262</v>
      </c>
      <c r="AT145" s="10">
        <v>1420</v>
      </c>
      <c r="AU145" s="11">
        <v>135</v>
      </c>
      <c r="AV145" s="10">
        <v>1047</v>
      </c>
      <c r="AW145" s="10">
        <v>604.97542213883673</v>
      </c>
      <c r="AX145" s="11">
        <v>24</v>
      </c>
      <c r="AY145" s="10">
        <v>604.97542213883673</v>
      </c>
      <c r="AZ145" s="10">
        <v>108.38343195266272</v>
      </c>
      <c r="BA145" s="10">
        <v>9.0319526627218938</v>
      </c>
      <c r="BB145" s="10">
        <v>108.38343195266272</v>
      </c>
      <c r="BC145" s="12">
        <v>3500</v>
      </c>
      <c r="BD145" s="10">
        <v>291.66666666666669</v>
      </c>
      <c r="BE145" s="10">
        <v>3500</v>
      </c>
      <c r="BF145" s="10">
        <v>122</v>
      </c>
      <c r="BG145" s="11">
        <v>11</v>
      </c>
      <c r="BH145" s="10">
        <v>122</v>
      </c>
      <c r="BI145" s="10">
        <v>0</v>
      </c>
      <c r="BJ145" s="10">
        <v>0</v>
      </c>
      <c r="BK145" s="10">
        <v>0</v>
      </c>
      <c r="BL145" s="14">
        <f t="shared" si="9"/>
        <v>94814.428913808515</v>
      </c>
      <c r="BM145" s="14">
        <f t="shared" si="10"/>
        <v>7747.4649117212311</v>
      </c>
      <c r="BN145" s="14">
        <f t="shared" si="8"/>
        <v>93540.428913808515</v>
      </c>
      <c r="BO145" s="11">
        <v>23.352</v>
      </c>
      <c r="BP145" s="15">
        <f t="shared" si="11"/>
        <v>2214106.5439952565</v>
      </c>
    </row>
    <row r="146" spans="1:68" s="16" customFormat="1" ht="15.75">
      <c r="A146" s="7">
        <v>143</v>
      </c>
      <c r="B146" s="7" t="s">
        <v>357</v>
      </c>
      <c r="C146" s="8" t="s">
        <v>358</v>
      </c>
      <c r="D146" s="9" t="s">
        <v>35</v>
      </c>
      <c r="E146" s="1" t="s">
        <v>36</v>
      </c>
      <c r="F146" s="7" t="s">
        <v>37</v>
      </c>
      <c r="G146" s="10">
        <v>325</v>
      </c>
      <c r="H146" s="10">
        <v>27.083333333333332</v>
      </c>
      <c r="I146" s="10">
        <v>325</v>
      </c>
      <c r="J146" s="10">
        <v>199</v>
      </c>
      <c r="K146" s="10">
        <v>19</v>
      </c>
      <c r="L146" s="10">
        <v>199</v>
      </c>
      <c r="M146" s="11">
        <v>42</v>
      </c>
      <c r="N146" s="10">
        <v>3.5</v>
      </c>
      <c r="O146" s="10">
        <v>42</v>
      </c>
      <c r="P146" s="11">
        <v>3</v>
      </c>
      <c r="Q146" s="11">
        <v>0</v>
      </c>
      <c r="R146" s="11">
        <v>3</v>
      </c>
      <c r="S146" s="10">
        <v>119.33333333333333</v>
      </c>
      <c r="T146" s="10">
        <v>9.9444444444444446</v>
      </c>
      <c r="U146" s="10">
        <v>119.33333333333333</v>
      </c>
      <c r="V146" s="10">
        <v>247</v>
      </c>
      <c r="W146" s="10">
        <v>20.583333333333332</v>
      </c>
      <c r="X146" s="10">
        <v>247</v>
      </c>
      <c r="Y146" s="10">
        <v>111.98699999999999</v>
      </c>
      <c r="Z146" s="10">
        <v>5</v>
      </c>
      <c r="AA146" s="10">
        <v>111.98699999999999</v>
      </c>
      <c r="AB146" s="12">
        <v>1500</v>
      </c>
      <c r="AC146" s="12">
        <v>125</v>
      </c>
      <c r="AD146" s="12">
        <v>0</v>
      </c>
      <c r="AE146" s="10">
        <v>63.4</v>
      </c>
      <c r="AF146" s="10">
        <v>5.2833333333333332</v>
      </c>
      <c r="AG146" s="10">
        <v>63.4</v>
      </c>
      <c r="AH146" s="11">
        <v>20</v>
      </c>
      <c r="AI146" s="10">
        <v>1.6666666666666667</v>
      </c>
      <c r="AJ146" s="13">
        <v>20</v>
      </c>
      <c r="AK146" s="12">
        <v>200</v>
      </c>
      <c r="AL146" s="12">
        <v>16.666666666666668</v>
      </c>
      <c r="AM146" s="12">
        <v>200</v>
      </c>
      <c r="AN146" s="10">
        <v>58</v>
      </c>
      <c r="AO146" s="10">
        <v>4.833333333333333</v>
      </c>
      <c r="AP146" s="10">
        <v>58</v>
      </c>
      <c r="AQ146" s="10">
        <v>15.85854418604651</v>
      </c>
      <c r="AR146" s="11">
        <v>0.25</v>
      </c>
      <c r="AS146" s="10">
        <v>15.85854418604651</v>
      </c>
      <c r="AT146" s="10">
        <v>252</v>
      </c>
      <c r="AU146" s="11">
        <v>22</v>
      </c>
      <c r="AV146" s="10">
        <v>252</v>
      </c>
      <c r="AW146" s="10">
        <v>125.4</v>
      </c>
      <c r="AX146" s="11">
        <v>3</v>
      </c>
      <c r="AY146" s="10">
        <v>125.4</v>
      </c>
      <c r="AZ146" s="10">
        <v>139.9304347826087</v>
      </c>
      <c r="BA146" s="10">
        <v>11.660869565217391</v>
      </c>
      <c r="BB146" s="10">
        <v>139.9304347826087</v>
      </c>
      <c r="BC146" s="12">
        <v>100</v>
      </c>
      <c r="BD146" s="10">
        <v>8.3333333333333339</v>
      </c>
      <c r="BE146" s="10">
        <v>100</v>
      </c>
      <c r="BF146" s="10">
        <v>0</v>
      </c>
      <c r="BG146" s="11">
        <v>0</v>
      </c>
      <c r="BH146" s="10">
        <v>0</v>
      </c>
      <c r="BI146" s="10">
        <v>0</v>
      </c>
      <c r="BJ146" s="10">
        <v>0</v>
      </c>
      <c r="BK146" s="10">
        <v>0</v>
      </c>
      <c r="BL146" s="14">
        <f t="shared" si="9"/>
        <v>3521.9093123019888</v>
      </c>
      <c r="BM146" s="14">
        <f t="shared" si="10"/>
        <v>283.8053140096618</v>
      </c>
      <c r="BN146" s="14">
        <f t="shared" si="8"/>
        <v>2021.9093123019886</v>
      </c>
      <c r="BO146" s="11">
        <v>278</v>
      </c>
      <c r="BP146" s="15">
        <f t="shared" si="11"/>
        <v>979090.78881995287</v>
      </c>
    </row>
    <row r="147" spans="1:68" s="16" customFormat="1" ht="15.75">
      <c r="A147" s="7">
        <v>144</v>
      </c>
      <c r="B147" s="7" t="s">
        <v>359</v>
      </c>
      <c r="C147" s="8" t="s">
        <v>360</v>
      </c>
      <c r="D147" s="9" t="s">
        <v>35</v>
      </c>
      <c r="E147" s="1" t="s">
        <v>40</v>
      </c>
      <c r="F147" s="7" t="s">
        <v>47</v>
      </c>
      <c r="G147" s="10">
        <v>2000</v>
      </c>
      <c r="H147" s="10">
        <v>166.66666666666666</v>
      </c>
      <c r="I147" s="10">
        <v>2000</v>
      </c>
      <c r="J147" s="10">
        <v>2743</v>
      </c>
      <c r="K147" s="10">
        <v>37.890784982935152</v>
      </c>
      <c r="L147" s="10">
        <v>1744</v>
      </c>
      <c r="M147" s="11">
        <v>1461</v>
      </c>
      <c r="N147" s="10">
        <v>121.75</v>
      </c>
      <c r="O147" s="10">
        <v>1461</v>
      </c>
      <c r="P147" s="11">
        <v>100</v>
      </c>
      <c r="Q147" s="11">
        <v>20</v>
      </c>
      <c r="R147" s="11">
        <v>100</v>
      </c>
      <c r="S147" s="10">
        <v>1584</v>
      </c>
      <c r="T147" s="10">
        <v>132</v>
      </c>
      <c r="U147" s="10">
        <v>1584</v>
      </c>
      <c r="V147" s="10">
        <v>2124</v>
      </c>
      <c r="W147" s="10">
        <v>177</v>
      </c>
      <c r="X147" s="10">
        <v>2124</v>
      </c>
      <c r="Y147" s="10">
        <v>1501.033076923077</v>
      </c>
      <c r="Z147" s="10">
        <v>51</v>
      </c>
      <c r="AA147" s="10">
        <v>1501.033076923077</v>
      </c>
      <c r="AB147" s="12">
        <v>4000</v>
      </c>
      <c r="AC147" s="12">
        <v>333.33333333333331</v>
      </c>
      <c r="AD147" s="12">
        <v>3818</v>
      </c>
      <c r="AE147" s="10">
        <v>397.59449681528662</v>
      </c>
      <c r="AF147" s="10">
        <v>33.132874734607221</v>
      </c>
      <c r="AG147" s="10">
        <v>275.5246199575372</v>
      </c>
      <c r="AH147" s="11">
        <v>403</v>
      </c>
      <c r="AI147" s="10">
        <v>33.583333333333336</v>
      </c>
      <c r="AJ147" s="13">
        <v>403</v>
      </c>
      <c r="AK147" s="12">
        <v>1040</v>
      </c>
      <c r="AL147" s="12">
        <v>86.666666666666671</v>
      </c>
      <c r="AM147" s="12">
        <v>1040</v>
      </c>
      <c r="AN147" s="10">
        <v>323</v>
      </c>
      <c r="AO147" s="10">
        <v>26.916666666666668</v>
      </c>
      <c r="AP147" s="10">
        <v>323</v>
      </c>
      <c r="AQ147" s="10">
        <v>550.8096797468354</v>
      </c>
      <c r="AR147" s="11">
        <v>20</v>
      </c>
      <c r="AS147" s="10">
        <v>515.8096797468354</v>
      </c>
      <c r="AT147" s="10">
        <v>1221</v>
      </c>
      <c r="AU147" s="11">
        <v>71</v>
      </c>
      <c r="AV147" s="10">
        <v>1003</v>
      </c>
      <c r="AW147" s="10">
        <v>573.78095238095239</v>
      </c>
      <c r="AX147" s="11">
        <v>22</v>
      </c>
      <c r="AY147" s="10">
        <v>373.78095238095239</v>
      </c>
      <c r="AZ147" s="10">
        <v>1643.2</v>
      </c>
      <c r="BA147" s="10">
        <v>136.93333333333334</v>
      </c>
      <c r="BB147" s="10">
        <v>1643.2</v>
      </c>
      <c r="BC147" s="12">
        <v>400</v>
      </c>
      <c r="BD147" s="10">
        <v>33.333333333333336</v>
      </c>
      <c r="BE147" s="10">
        <v>378.33333333333337</v>
      </c>
      <c r="BF147" s="10">
        <v>562</v>
      </c>
      <c r="BG147" s="11">
        <v>44</v>
      </c>
      <c r="BH147" s="10">
        <v>562</v>
      </c>
      <c r="BI147" s="10">
        <v>0</v>
      </c>
      <c r="BJ147" s="10">
        <v>0</v>
      </c>
      <c r="BK147" s="10">
        <v>0</v>
      </c>
      <c r="BL147" s="14">
        <f t="shared" si="9"/>
        <v>22627.418205866154</v>
      </c>
      <c r="BM147" s="14">
        <f t="shared" si="10"/>
        <v>1547.2069930508758</v>
      </c>
      <c r="BN147" s="14">
        <f t="shared" si="8"/>
        <v>20849.681662341736</v>
      </c>
      <c r="BO147" s="11">
        <v>52.612055999999995</v>
      </c>
      <c r="BP147" s="15">
        <f t="shared" si="11"/>
        <v>1190474.9937824495</v>
      </c>
    </row>
    <row r="148" spans="1:68" s="16" customFormat="1" ht="15.75">
      <c r="A148" s="7">
        <v>145</v>
      </c>
      <c r="B148" s="7" t="s">
        <v>361</v>
      </c>
      <c r="C148" s="8" t="s">
        <v>362</v>
      </c>
      <c r="D148" s="9" t="s">
        <v>55</v>
      </c>
      <c r="E148" s="1" t="s">
        <v>40</v>
      </c>
      <c r="F148" s="7" t="s">
        <v>47</v>
      </c>
      <c r="G148" s="10">
        <v>105950.39999999999</v>
      </c>
      <c r="H148" s="10">
        <v>8829.1999999999989</v>
      </c>
      <c r="I148" s="10">
        <v>105950.39999999999</v>
      </c>
      <c r="J148" s="10">
        <v>65771</v>
      </c>
      <c r="K148" s="10">
        <v>2585.6460674157306</v>
      </c>
      <c r="L148" s="10">
        <v>53471</v>
      </c>
      <c r="M148" s="11">
        <v>41169</v>
      </c>
      <c r="N148" s="10">
        <v>3430.75</v>
      </c>
      <c r="O148" s="10">
        <v>41169</v>
      </c>
      <c r="P148" s="11">
        <v>2063</v>
      </c>
      <c r="Q148" s="11">
        <v>378</v>
      </c>
      <c r="R148" s="11">
        <v>2063</v>
      </c>
      <c r="S148" s="10">
        <v>89617.333333333328</v>
      </c>
      <c r="T148" s="10">
        <v>7468.1111111111104</v>
      </c>
      <c r="U148" s="10">
        <v>89617.333333333328</v>
      </c>
      <c r="V148" s="10">
        <v>90000</v>
      </c>
      <c r="W148" s="10">
        <v>7500</v>
      </c>
      <c r="X148" s="10">
        <v>82500</v>
      </c>
      <c r="Y148" s="10">
        <v>57978.16715274653</v>
      </c>
      <c r="Z148" s="10">
        <v>2271</v>
      </c>
      <c r="AA148" s="10">
        <v>57978.16715274653</v>
      </c>
      <c r="AB148" s="12">
        <v>13654.992352301559</v>
      </c>
      <c r="AC148" s="12">
        <v>1137.9160293584632</v>
      </c>
      <c r="AD148" s="12">
        <v>10026.992352301559</v>
      </c>
      <c r="AE148" s="10">
        <v>10962.872545907252</v>
      </c>
      <c r="AF148" s="10">
        <v>913.57271215893763</v>
      </c>
      <c r="AG148" s="10">
        <v>0</v>
      </c>
      <c r="AH148" s="11">
        <v>2542</v>
      </c>
      <c r="AI148" s="10">
        <v>211.83333333333334</v>
      </c>
      <c r="AJ148" s="13">
        <v>2542</v>
      </c>
      <c r="AK148" s="12">
        <v>57140</v>
      </c>
      <c r="AL148" s="12">
        <v>4761.666666666667</v>
      </c>
      <c r="AM148" s="12">
        <v>57140</v>
      </c>
      <c r="AN148" s="10">
        <v>13525</v>
      </c>
      <c r="AO148" s="10">
        <v>1127.0833333333333</v>
      </c>
      <c r="AP148" s="10">
        <v>13525</v>
      </c>
      <c r="AQ148" s="10">
        <v>16876.751259594599</v>
      </c>
      <c r="AR148" s="11">
        <v>1034</v>
      </c>
      <c r="AS148" s="10">
        <v>16876.751259594599</v>
      </c>
      <c r="AT148" s="10">
        <v>121023.36978370705</v>
      </c>
      <c r="AU148" s="11">
        <v>8883</v>
      </c>
      <c r="AV148" s="10">
        <v>121023.36978370705</v>
      </c>
      <c r="AW148" s="10">
        <v>25000</v>
      </c>
      <c r="AX148" s="11">
        <v>2380</v>
      </c>
      <c r="AY148" s="10">
        <v>25000</v>
      </c>
      <c r="AZ148" s="10">
        <v>17562.974834437086</v>
      </c>
      <c r="BA148" s="10">
        <v>1463.5812362030904</v>
      </c>
      <c r="BB148" s="10">
        <v>17562.974834437086</v>
      </c>
      <c r="BC148" s="12">
        <v>60000</v>
      </c>
      <c r="BD148" s="10">
        <v>5000</v>
      </c>
      <c r="BE148" s="10">
        <v>60000</v>
      </c>
      <c r="BF148" s="10">
        <v>26632</v>
      </c>
      <c r="BG148" s="11">
        <v>2024</v>
      </c>
      <c r="BH148" s="10">
        <v>26632</v>
      </c>
      <c r="BI148" s="10">
        <v>0</v>
      </c>
      <c r="BJ148" s="10">
        <v>0</v>
      </c>
      <c r="BK148" s="10">
        <v>0</v>
      </c>
      <c r="BL148" s="14">
        <f t="shared" si="9"/>
        <v>817468.86126202741</v>
      </c>
      <c r="BM148" s="14">
        <f t="shared" si="10"/>
        <v>61399.360489580664</v>
      </c>
      <c r="BN148" s="14">
        <f t="shared" si="8"/>
        <v>783077.98871612025</v>
      </c>
      <c r="BO148" s="11">
        <v>9.2473919999999996</v>
      </c>
      <c r="BP148" s="15">
        <f t="shared" si="11"/>
        <v>7559455.0078835823</v>
      </c>
    </row>
    <row r="149" spans="1:68" s="16" customFormat="1" ht="15.75">
      <c r="A149" s="7">
        <v>146</v>
      </c>
      <c r="B149" s="7" t="s">
        <v>363</v>
      </c>
      <c r="C149" s="8" t="s">
        <v>364</v>
      </c>
      <c r="D149" s="7">
        <v>5</v>
      </c>
      <c r="E149" s="1" t="s">
        <v>36</v>
      </c>
      <c r="F149" s="7" t="s">
        <v>37</v>
      </c>
      <c r="G149" s="10">
        <v>5000</v>
      </c>
      <c r="H149" s="10">
        <v>416.66666666666669</v>
      </c>
      <c r="I149" s="10">
        <v>1656</v>
      </c>
      <c r="J149" s="10">
        <v>6491</v>
      </c>
      <c r="K149" s="10">
        <v>81.265100671140942</v>
      </c>
      <c r="L149" s="10">
        <v>5779</v>
      </c>
      <c r="M149" s="11">
        <v>827</v>
      </c>
      <c r="N149" s="10">
        <v>68.916666666666671</v>
      </c>
      <c r="O149" s="10">
        <v>827</v>
      </c>
      <c r="P149" s="11">
        <v>50</v>
      </c>
      <c r="Q149" s="11">
        <v>0</v>
      </c>
      <c r="R149" s="11">
        <v>50</v>
      </c>
      <c r="S149" s="10">
        <v>6154</v>
      </c>
      <c r="T149" s="10">
        <v>512.83333333333337</v>
      </c>
      <c r="U149" s="10">
        <v>6154</v>
      </c>
      <c r="V149" s="10">
        <v>2361</v>
      </c>
      <c r="W149" s="10">
        <v>196.75</v>
      </c>
      <c r="X149" s="10">
        <v>1463</v>
      </c>
      <c r="Y149" s="10">
        <v>2537.8199999999997</v>
      </c>
      <c r="Z149" s="10">
        <v>45</v>
      </c>
      <c r="AA149" s="10">
        <v>2537.8199999999997</v>
      </c>
      <c r="AB149" s="12">
        <v>5000</v>
      </c>
      <c r="AC149" s="12">
        <v>416.66666666666669</v>
      </c>
      <c r="AD149" s="12">
        <v>5000</v>
      </c>
      <c r="AE149" s="10">
        <v>293.5551282051282</v>
      </c>
      <c r="AF149" s="10">
        <v>24.46292735042735</v>
      </c>
      <c r="AG149" s="10">
        <v>293.5551282051282</v>
      </c>
      <c r="AH149" s="11">
        <v>36</v>
      </c>
      <c r="AI149" s="10">
        <v>3</v>
      </c>
      <c r="AJ149" s="13">
        <v>0</v>
      </c>
      <c r="AK149" s="12">
        <v>1020</v>
      </c>
      <c r="AL149" s="12">
        <v>85</v>
      </c>
      <c r="AM149" s="12">
        <v>1020</v>
      </c>
      <c r="AN149" s="10">
        <v>713</v>
      </c>
      <c r="AO149" s="10">
        <v>59.416666666666664</v>
      </c>
      <c r="AP149" s="10">
        <v>-3711</v>
      </c>
      <c r="AQ149" s="10">
        <v>170.38241860465115</v>
      </c>
      <c r="AR149" s="11">
        <v>0.4</v>
      </c>
      <c r="AS149" s="10">
        <v>170.38241860465115</v>
      </c>
      <c r="AT149" s="10">
        <v>577.64907183212267</v>
      </c>
      <c r="AU149" s="11">
        <v>62</v>
      </c>
      <c r="AV149" s="10">
        <v>0</v>
      </c>
      <c r="AW149" s="10">
        <v>294.10980392156864</v>
      </c>
      <c r="AX149" s="11">
        <v>8</v>
      </c>
      <c r="AY149" s="10">
        <v>294.10980392156864</v>
      </c>
      <c r="AZ149" s="10">
        <v>308.37551020408165</v>
      </c>
      <c r="BA149" s="10">
        <v>25.697959183673472</v>
      </c>
      <c r="BB149" s="10">
        <v>308.37551020408165</v>
      </c>
      <c r="BC149" s="12">
        <v>500</v>
      </c>
      <c r="BD149" s="10">
        <v>41.666666666666664</v>
      </c>
      <c r="BE149" s="10">
        <v>336.66666666666663</v>
      </c>
      <c r="BF149" s="10">
        <v>598</v>
      </c>
      <c r="BG149" s="11">
        <v>42</v>
      </c>
      <c r="BH149" s="10">
        <v>598</v>
      </c>
      <c r="BI149" s="10">
        <v>3150</v>
      </c>
      <c r="BJ149" s="10">
        <v>20</v>
      </c>
      <c r="BK149" s="10">
        <v>3150</v>
      </c>
      <c r="BL149" s="14">
        <f t="shared" si="9"/>
        <v>36081.891932767554</v>
      </c>
      <c r="BM149" s="14">
        <f t="shared" si="10"/>
        <v>5239.7426538719092</v>
      </c>
      <c r="BN149" s="14">
        <f t="shared" si="8"/>
        <v>25926.909527602096</v>
      </c>
      <c r="BO149" s="11">
        <v>63.383999999999993</v>
      </c>
      <c r="BP149" s="15">
        <f t="shared" si="11"/>
        <v>2287014.6382665383</v>
      </c>
    </row>
    <row r="150" spans="1:68" s="16" customFormat="1" ht="15.75">
      <c r="A150" s="7">
        <v>147</v>
      </c>
      <c r="B150" s="7" t="s">
        <v>365</v>
      </c>
      <c r="C150" s="8" t="s">
        <v>366</v>
      </c>
      <c r="D150" s="9" t="s">
        <v>44</v>
      </c>
      <c r="E150" s="2" t="s">
        <v>40</v>
      </c>
      <c r="F150" s="7" t="s">
        <v>47</v>
      </c>
      <c r="G150" s="10">
        <v>43354.1</v>
      </c>
      <c r="H150" s="10">
        <v>3612.8416666666667</v>
      </c>
      <c r="I150" s="10">
        <v>43354.1</v>
      </c>
      <c r="J150" s="10">
        <v>25000</v>
      </c>
      <c r="K150" s="10">
        <v>2289.42750929368</v>
      </c>
      <c r="L150" s="10">
        <v>24811</v>
      </c>
      <c r="M150" s="11">
        <v>15577</v>
      </c>
      <c r="N150" s="10">
        <v>1298.0833333333333</v>
      </c>
      <c r="O150" s="10">
        <v>15577</v>
      </c>
      <c r="P150" s="11">
        <v>5755</v>
      </c>
      <c r="Q150" s="11">
        <v>421</v>
      </c>
      <c r="R150" s="11">
        <v>5755</v>
      </c>
      <c r="S150" s="10">
        <v>92237.333333333328</v>
      </c>
      <c r="T150" s="10">
        <v>7686.4444444444443</v>
      </c>
      <c r="U150" s="10">
        <v>92237.333333333328</v>
      </c>
      <c r="V150" s="10">
        <v>45285</v>
      </c>
      <c r="W150" s="10">
        <v>3773.75</v>
      </c>
      <c r="X150" s="10">
        <v>30022</v>
      </c>
      <c r="Y150" s="10">
        <v>22127.297117898655</v>
      </c>
      <c r="Z150" s="10">
        <v>900</v>
      </c>
      <c r="AA150" s="10">
        <v>22127.297117898655</v>
      </c>
      <c r="AB150" s="12">
        <v>26096.7</v>
      </c>
      <c r="AC150" s="12">
        <v>2174.7249999999999</v>
      </c>
      <c r="AD150" s="12">
        <v>26039.7</v>
      </c>
      <c r="AE150" s="10">
        <v>15435.251314524268</v>
      </c>
      <c r="AF150" s="10">
        <v>1286.2709428770224</v>
      </c>
      <c r="AG150" s="10">
        <v>9656.1479146634247</v>
      </c>
      <c r="AH150" s="11">
        <v>2110</v>
      </c>
      <c r="AI150" s="10">
        <v>175.83333333333334</v>
      </c>
      <c r="AJ150" s="13">
        <v>213.83333333333348</v>
      </c>
      <c r="AK150" s="12">
        <v>46680</v>
      </c>
      <c r="AL150" s="12">
        <v>3890</v>
      </c>
      <c r="AM150" s="12">
        <v>39759</v>
      </c>
      <c r="AN150" s="10">
        <v>21382</v>
      </c>
      <c r="AO150" s="10">
        <v>1781.8333333333333</v>
      </c>
      <c r="AP150" s="10">
        <v>17789</v>
      </c>
      <c r="AQ150" s="10">
        <v>11871.614229599485</v>
      </c>
      <c r="AR150" s="11">
        <v>1275</v>
      </c>
      <c r="AS150" s="10">
        <v>7324.614229599485</v>
      </c>
      <c r="AT150" s="10">
        <v>10826.023999331652</v>
      </c>
      <c r="AU150" s="11">
        <v>1267</v>
      </c>
      <c r="AV150" s="10">
        <v>9221.0239993316518</v>
      </c>
      <c r="AW150" s="10">
        <v>5000</v>
      </c>
      <c r="AX150" s="11">
        <v>411</v>
      </c>
      <c r="AY150" s="10">
        <v>4539</v>
      </c>
      <c r="AZ150" s="10">
        <v>9074</v>
      </c>
      <c r="BA150" s="10">
        <v>756.16666666666663</v>
      </c>
      <c r="BB150" s="10">
        <v>9074</v>
      </c>
      <c r="BC150" s="12">
        <v>15000</v>
      </c>
      <c r="BD150" s="10">
        <v>1250</v>
      </c>
      <c r="BE150" s="10">
        <v>0</v>
      </c>
      <c r="BF150" s="10">
        <v>16000</v>
      </c>
      <c r="BG150" s="11">
        <v>1220</v>
      </c>
      <c r="BH150" s="10">
        <v>16000</v>
      </c>
      <c r="BI150" s="10">
        <v>28910</v>
      </c>
      <c r="BJ150" s="10">
        <v>51</v>
      </c>
      <c r="BK150" s="10">
        <v>28910</v>
      </c>
      <c r="BL150" s="14">
        <f t="shared" si="9"/>
        <v>457721.31999468734</v>
      </c>
      <c r="BM150" s="14">
        <f t="shared" si="10"/>
        <v>64379.376229948473</v>
      </c>
      <c r="BN150" s="14">
        <f t="shared" si="8"/>
        <v>402410.04992815986</v>
      </c>
      <c r="BO150" s="11">
        <v>75.140063999999995</v>
      </c>
      <c r="BP150" s="15">
        <f t="shared" si="11"/>
        <v>34393209.278565288</v>
      </c>
    </row>
    <row r="151" spans="1:68" s="16" customFormat="1" ht="15.75">
      <c r="A151" s="7">
        <v>148</v>
      </c>
      <c r="B151" s="7" t="s">
        <v>367</v>
      </c>
      <c r="C151" s="8" t="s">
        <v>368</v>
      </c>
      <c r="D151" s="9" t="s">
        <v>35</v>
      </c>
      <c r="E151" s="2" t="s">
        <v>40</v>
      </c>
      <c r="F151" s="7" t="s">
        <v>47</v>
      </c>
      <c r="G151" s="10">
        <v>68211.16</v>
      </c>
      <c r="H151" s="10">
        <v>5684.2633333333333</v>
      </c>
      <c r="I151" s="10">
        <v>68211.16</v>
      </c>
      <c r="J151" s="10">
        <v>27475</v>
      </c>
      <c r="K151" s="10">
        <v>457.03553299492387</v>
      </c>
      <c r="L151" s="10">
        <v>27475</v>
      </c>
      <c r="M151" s="11">
        <v>5831</v>
      </c>
      <c r="N151" s="10">
        <v>485.91666666666669</v>
      </c>
      <c r="O151" s="10">
        <v>5831</v>
      </c>
      <c r="P151" s="11">
        <v>2708</v>
      </c>
      <c r="Q151" s="11">
        <v>142</v>
      </c>
      <c r="R151" s="11">
        <v>2708</v>
      </c>
      <c r="S151" s="10">
        <v>10000</v>
      </c>
      <c r="T151" s="10">
        <v>1666.6666666666667</v>
      </c>
      <c r="U151" s="10">
        <v>10000</v>
      </c>
      <c r="V151" s="10">
        <v>16342</v>
      </c>
      <c r="W151" s="10">
        <v>1361.8333333333333</v>
      </c>
      <c r="X151" s="10">
        <v>4295</v>
      </c>
      <c r="Y151" s="10">
        <v>15648.670154209285</v>
      </c>
      <c r="Z151" s="10">
        <v>300</v>
      </c>
      <c r="AA151" s="10">
        <v>15648.670154209285</v>
      </c>
      <c r="AB151" s="12">
        <v>5000</v>
      </c>
      <c r="AC151" s="12">
        <v>416.66666666666669</v>
      </c>
      <c r="AD151" s="12">
        <v>5000</v>
      </c>
      <c r="AE151" s="10">
        <v>7080.6984969405257</v>
      </c>
      <c r="AF151" s="10">
        <v>590.05820807837711</v>
      </c>
      <c r="AG151" s="10">
        <v>3706.8940465108335</v>
      </c>
      <c r="AH151" s="11">
        <v>2256</v>
      </c>
      <c r="AI151" s="10">
        <v>188</v>
      </c>
      <c r="AJ151" s="13">
        <v>2256</v>
      </c>
      <c r="AK151" s="12">
        <v>11493</v>
      </c>
      <c r="AL151" s="12">
        <v>957.75</v>
      </c>
      <c r="AM151" s="12">
        <v>11493</v>
      </c>
      <c r="AN151" s="10">
        <v>5460</v>
      </c>
      <c r="AO151" s="10">
        <v>455</v>
      </c>
      <c r="AP151" s="10">
        <v>5460</v>
      </c>
      <c r="AQ151" s="10">
        <v>2508.863228571428</v>
      </c>
      <c r="AR151" s="11">
        <v>171</v>
      </c>
      <c r="AS151" s="10">
        <v>2508.863228571428</v>
      </c>
      <c r="AT151" s="10">
        <v>4097.5004893331306</v>
      </c>
      <c r="AU151" s="11">
        <v>326</v>
      </c>
      <c r="AV151" s="10">
        <v>1297.5004893331306</v>
      </c>
      <c r="AW151" s="10">
        <v>2755.0431270266463</v>
      </c>
      <c r="AX151" s="11">
        <v>235</v>
      </c>
      <c r="AY151" s="10">
        <v>1188.0431270266463</v>
      </c>
      <c r="AZ151" s="10">
        <v>1722</v>
      </c>
      <c r="BA151" s="10">
        <v>143.5</v>
      </c>
      <c r="BB151" s="10">
        <v>1722</v>
      </c>
      <c r="BC151" s="12">
        <v>3500</v>
      </c>
      <c r="BD151" s="10">
        <v>291.66666666666669</v>
      </c>
      <c r="BE151" s="10">
        <v>1295.666666666667</v>
      </c>
      <c r="BF151" s="10">
        <v>562</v>
      </c>
      <c r="BG151" s="11">
        <v>42</v>
      </c>
      <c r="BH151" s="10">
        <v>562</v>
      </c>
      <c r="BI151" s="10">
        <v>2540</v>
      </c>
      <c r="BJ151" s="10">
        <v>10</v>
      </c>
      <c r="BK151" s="10">
        <v>2540</v>
      </c>
      <c r="BL151" s="14">
        <f t="shared" si="9"/>
        <v>195190.93549608102</v>
      </c>
      <c r="BM151" s="14">
        <f t="shared" si="10"/>
        <v>16454.357074406635</v>
      </c>
      <c r="BN151" s="14">
        <f t="shared" si="8"/>
        <v>173198.79771231796</v>
      </c>
      <c r="BO151" s="11">
        <v>47.517983999999991</v>
      </c>
      <c r="BP151" s="15">
        <f t="shared" si="11"/>
        <v>9275079.7498478089</v>
      </c>
    </row>
    <row r="152" spans="1:68" s="16" customFormat="1" ht="15.75">
      <c r="A152" s="7">
        <v>149</v>
      </c>
      <c r="B152" s="7" t="s">
        <v>369</v>
      </c>
      <c r="C152" s="8" t="s">
        <v>370</v>
      </c>
      <c r="D152" s="9" t="s">
        <v>35</v>
      </c>
      <c r="E152" s="2" t="s">
        <v>40</v>
      </c>
      <c r="F152" s="7" t="s">
        <v>37</v>
      </c>
      <c r="G152" s="10">
        <v>65434.52</v>
      </c>
      <c r="H152" s="10">
        <v>5452.8766666666661</v>
      </c>
      <c r="I152" s="10">
        <v>65434.52</v>
      </c>
      <c r="J152" s="10">
        <v>35866</v>
      </c>
      <c r="K152" s="10">
        <v>7033.8737623762381</v>
      </c>
      <c r="L152" s="10">
        <v>35866</v>
      </c>
      <c r="M152" s="11">
        <v>8216</v>
      </c>
      <c r="N152" s="10">
        <v>684.66666666666663</v>
      </c>
      <c r="O152" s="10">
        <v>8216</v>
      </c>
      <c r="P152" s="11">
        <v>2328</v>
      </c>
      <c r="Q152" s="11">
        <v>247</v>
      </c>
      <c r="R152" s="11">
        <v>2328</v>
      </c>
      <c r="S152" s="10">
        <v>35000</v>
      </c>
      <c r="T152" s="10">
        <v>8980.0555555555566</v>
      </c>
      <c r="U152" s="10">
        <v>35000</v>
      </c>
      <c r="V152" s="10">
        <v>25725</v>
      </c>
      <c r="W152" s="10">
        <v>2143.75</v>
      </c>
      <c r="X152" s="10">
        <v>25725</v>
      </c>
      <c r="Y152" s="10">
        <v>9320.1800333525862</v>
      </c>
      <c r="Z152" s="10">
        <v>500</v>
      </c>
      <c r="AA152" s="10">
        <v>9320.1800333525862</v>
      </c>
      <c r="AB152" s="12">
        <v>15000</v>
      </c>
      <c r="AC152" s="12">
        <v>1250</v>
      </c>
      <c r="AD152" s="12">
        <v>15000</v>
      </c>
      <c r="AE152" s="10">
        <v>13696.889968150015</v>
      </c>
      <c r="AF152" s="10">
        <v>1141.4074973458346</v>
      </c>
      <c r="AG152" s="10">
        <v>4386.7424495708583</v>
      </c>
      <c r="AH152" s="11">
        <v>1544</v>
      </c>
      <c r="AI152" s="10">
        <v>128.66666666666666</v>
      </c>
      <c r="AJ152" s="13">
        <v>1544</v>
      </c>
      <c r="AK152" s="12">
        <v>15850</v>
      </c>
      <c r="AL152" s="12">
        <v>1320.8333333333333</v>
      </c>
      <c r="AM152" s="12">
        <v>3019.8333333333321</v>
      </c>
      <c r="AN152" s="10">
        <v>8219</v>
      </c>
      <c r="AO152" s="10">
        <v>684.91666666666663</v>
      </c>
      <c r="AP152" s="10">
        <v>8219</v>
      </c>
      <c r="AQ152" s="10">
        <v>4585.6992774382488</v>
      </c>
      <c r="AR152" s="11">
        <v>294</v>
      </c>
      <c r="AS152" s="10">
        <v>4035.6992774382488</v>
      </c>
      <c r="AT152" s="10">
        <v>9015.041965176124</v>
      </c>
      <c r="AU152" s="11">
        <v>726</v>
      </c>
      <c r="AV152" s="10">
        <v>4095.041965176124</v>
      </c>
      <c r="AW152" s="10">
        <v>3117.6417735795853</v>
      </c>
      <c r="AX152" s="11">
        <v>114</v>
      </c>
      <c r="AY152" s="10">
        <v>3117.6417735795853</v>
      </c>
      <c r="AZ152" s="10">
        <v>2670.9429453015427</v>
      </c>
      <c r="BA152" s="10">
        <v>222.57857877512856</v>
      </c>
      <c r="BB152" s="10">
        <v>2670.9429453015427</v>
      </c>
      <c r="BC152" s="12">
        <v>6500</v>
      </c>
      <c r="BD152" s="10">
        <v>541.66666666666663</v>
      </c>
      <c r="BE152" s="10">
        <v>1520.6666666666661</v>
      </c>
      <c r="BF152" s="10">
        <v>620</v>
      </c>
      <c r="BG152" s="11">
        <v>46</v>
      </c>
      <c r="BH152" s="10">
        <v>620</v>
      </c>
      <c r="BI152" s="10">
        <v>3250</v>
      </c>
      <c r="BJ152" s="10">
        <v>32</v>
      </c>
      <c r="BK152" s="10">
        <v>3250</v>
      </c>
      <c r="BL152" s="14">
        <f t="shared" si="9"/>
        <v>265958.91596299811</v>
      </c>
      <c r="BM152" s="14">
        <f t="shared" si="10"/>
        <v>34762.292060719425</v>
      </c>
      <c r="BN152" s="14">
        <f t="shared" si="8"/>
        <v>233369.26844441891</v>
      </c>
      <c r="BO152" s="11">
        <v>40.442327999999996</v>
      </c>
      <c r="BP152" s="15">
        <f t="shared" si="11"/>
        <v>10755997.713900005</v>
      </c>
    </row>
    <row r="153" spans="1:68" s="16" customFormat="1" ht="15.75">
      <c r="A153" s="7">
        <v>150</v>
      </c>
      <c r="B153" s="7" t="s">
        <v>371</v>
      </c>
      <c r="C153" s="8" t="s">
        <v>372</v>
      </c>
      <c r="D153" s="9" t="s">
        <v>35</v>
      </c>
      <c r="E153" s="2" t="s">
        <v>36</v>
      </c>
      <c r="F153" s="7" t="s">
        <v>41</v>
      </c>
      <c r="G153" s="10">
        <v>2406.6</v>
      </c>
      <c r="H153" s="10">
        <v>200.54999999999998</v>
      </c>
      <c r="I153" s="10">
        <v>2406.6</v>
      </c>
      <c r="J153" s="10">
        <v>2302</v>
      </c>
      <c r="K153" s="10">
        <v>138.90127388535032</v>
      </c>
      <c r="L153" s="10">
        <v>2302</v>
      </c>
      <c r="M153" s="11">
        <v>1534</v>
      </c>
      <c r="N153" s="10">
        <v>127.83333333333333</v>
      </c>
      <c r="O153" s="10">
        <v>1534</v>
      </c>
      <c r="P153" s="11">
        <v>200</v>
      </c>
      <c r="Q153" s="11">
        <v>7</v>
      </c>
      <c r="R153" s="11">
        <v>200</v>
      </c>
      <c r="S153" s="10">
        <v>4810.666666666667</v>
      </c>
      <c r="T153" s="10">
        <v>400.88888888888891</v>
      </c>
      <c r="U153" s="10">
        <v>4810.666666666667</v>
      </c>
      <c r="V153" s="10">
        <v>6862</v>
      </c>
      <c r="W153" s="10">
        <v>571.83333333333337</v>
      </c>
      <c r="X153" s="10">
        <v>6862</v>
      </c>
      <c r="Y153" s="10">
        <v>2267.6086866359447</v>
      </c>
      <c r="Z153" s="10">
        <v>15</v>
      </c>
      <c r="AA153" s="10">
        <v>2267.6086866359447</v>
      </c>
      <c r="AB153" s="12">
        <v>3500</v>
      </c>
      <c r="AC153" s="12">
        <v>291.66666666666669</v>
      </c>
      <c r="AD153" s="12">
        <v>3481</v>
      </c>
      <c r="AE153" s="10">
        <v>696.53607731263196</v>
      </c>
      <c r="AF153" s="10">
        <v>58.044673109385997</v>
      </c>
      <c r="AG153" s="10">
        <v>696.53607731263196</v>
      </c>
      <c r="AH153" s="11">
        <v>80</v>
      </c>
      <c r="AI153" s="10">
        <v>6.666666666666667</v>
      </c>
      <c r="AJ153" s="13">
        <v>70.666666666666671</v>
      </c>
      <c r="AK153" s="12">
        <v>853</v>
      </c>
      <c r="AL153" s="12">
        <v>71.083333333333329</v>
      </c>
      <c r="AM153" s="12">
        <v>853</v>
      </c>
      <c r="AN153" s="10">
        <v>320</v>
      </c>
      <c r="AO153" s="10">
        <v>26.666666666666668</v>
      </c>
      <c r="AP153" s="10">
        <v>274</v>
      </c>
      <c r="AQ153" s="10">
        <v>444.12379977116706</v>
      </c>
      <c r="AR153" s="11">
        <v>22</v>
      </c>
      <c r="AS153" s="10">
        <v>444.12379977116706</v>
      </c>
      <c r="AT153" s="10">
        <v>334</v>
      </c>
      <c r="AU153" s="11">
        <v>71</v>
      </c>
      <c r="AV153" s="10">
        <v>334</v>
      </c>
      <c r="AW153" s="10">
        <v>224.4</v>
      </c>
      <c r="AX153" s="11">
        <v>3</v>
      </c>
      <c r="AY153" s="10">
        <v>224.4</v>
      </c>
      <c r="AZ153" s="10">
        <v>496.02589814449271</v>
      </c>
      <c r="BA153" s="10">
        <v>41.33549151204106</v>
      </c>
      <c r="BB153" s="10">
        <v>496.02589814449271</v>
      </c>
      <c r="BC153" s="12">
        <v>500</v>
      </c>
      <c r="BD153" s="10">
        <v>41.666666666666664</v>
      </c>
      <c r="BE153" s="10">
        <v>500</v>
      </c>
      <c r="BF153" s="10">
        <v>132</v>
      </c>
      <c r="BG153" s="11">
        <v>12</v>
      </c>
      <c r="BH153" s="10">
        <v>132</v>
      </c>
      <c r="BI153" s="10">
        <v>520</v>
      </c>
      <c r="BJ153" s="10">
        <v>10</v>
      </c>
      <c r="BK153" s="10">
        <v>520</v>
      </c>
      <c r="BL153" s="14">
        <f t="shared" si="9"/>
        <v>28482.961128530904</v>
      </c>
      <c r="BM153" s="14">
        <f t="shared" si="10"/>
        <v>2627.1369940623331</v>
      </c>
      <c r="BN153" s="14">
        <f t="shared" si="8"/>
        <v>28408.627795197572</v>
      </c>
      <c r="BO153" s="11">
        <v>410.32800000000003</v>
      </c>
      <c r="BP153" s="15">
        <f t="shared" si="11"/>
        <v>11687356.47394783</v>
      </c>
    </row>
    <row r="154" spans="1:68" s="16" customFormat="1" ht="15.75">
      <c r="A154" s="7">
        <v>151</v>
      </c>
      <c r="B154" s="7" t="s">
        <v>373</v>
      </c>
      <c r="C154" s="8" t="s">
        <v>374</v>
      </c>
      <c r="D154" s="9" t="s">
        <v>35</v>
      </c>
      <c r="E154" s="2" t="s">
        <v>36</v>
      </c>
      <c r="F154" s="7" t="s">
        <v>47</v>
      </c>
      <c r="G154" s="10">
        <v>1500</v>
      </c>
      <c r="H154" s="10">
        <v>125</v>
      </c>
      <c r="I154" s="10">
        <v>1056</v>
      </c>
      <c r="J154" s="10">
        <v>950</v>
      </c>
      <c r="K154" s="10">
        <v>22</v>
      </c>
      <c r="L154" s="10">
        <v>222</v>
      </c>
      <c r="M154" s="11">
        <v>396</v>
      </c>
      <c r="N154" s="10">
        <v>33</v>
      </c>
      <c r="O154" s="10">
        <v>396</v>
      </c>
      <c r="P154" s="11">
        <v>50</v>
      </c>
      <c r="Q154" s="11">
        <v>10</v>
      </c>
      <c r="R154" s="11">
        <v>50</v>
      </c>
      <c r="S154" s="10">
        <v>649</v>
      </c>
      <c r="T154" s="10">
        <v>54.083333333333336</v>
      </c>
      <c r="U154" s="10">
        <v>596.58333333333337</v>
      </c>
      <c r="V154" s="10">
        <v>292</v>
      </c>
      <c r="W154" s="10">
        <v>24.333333333333332</v>
      </c>
      <c r="X154" s="10">
        <v>292</v>
      </c>
      <c r="Y154" s="10">
        <v>0</v>
      </c>
      <c r="Z154" s="10">
        <v>0</v>
      </c>
      <c r="AA154" s="10">
        <v>0</v>
      </c>
      <c r="AB154" s="12">
        <v>6000</v>
      </c>
      <c r="AC154" s="12">
        <v>500</v>
      </c>
      <c r="AD154" s="12">
        <v>6000</v>
      </c>
      <c r="AE154" s="10">
        <v>54.061071428571431</v>
      </c>
      <c r="AF154" s="10">
        <v>4.5050892857142859</v>
      </c>
      <c r="AG154" s="10">
        <v>7.596696428571434</v>
      </c>
      <c r="AH154" s="11">
        <v>600</v>
      </c>
      <c r="AI154" s="10">
        <v>50</v>
      </c>
      <c r="AJ154" s="13">
        <v>600</v>
      </c>
      <c r="AK154" s="12">
        <v>220</v>
      </c>
      <c r="AL154" s="12">
        <v>18.333333333333332</v>
      </c>
      <c r="AM154" s="12">
        <v>220</v>
      </c>
      <c r="AN154" s="10">
        <v>0</v>
      </c>
      <c r="AO154" s="10">
        <v>0</v>
      </c>
      <c r="AP154" s="10">
        <v>0</v>
      </c>
      <c r="AQ154" s="10">
        <v>43.29</v>
      </c>
      <c r="AR154" s="11">
        <v>0</v>
      </c>
      <c r="AS154" s="10">
        <v>43.29</v>
      </c>
      <c r="AT154" s="10">
        <v>272.7</v>
      </c>
      <c r="AU154" s="11">
        <v>20</v>
      </c>
      <c r="AV154" s="10">
        <v>272.7</v>
      </c>
      <c r="AW154" s="10">
        <v>4.4000000000000004</v>
      </c>
      <c r="AX154" s="11">
        <v>0</v>
      </c>
      <c r="AY154" s="10">
        <v>0</v>
      </c>
      <c r="AZ154" s="10">
        <v>0</v>
      </c>
      <c r="BA154" s="10">
        <v>0</v>
      </c>
      <c r="BB154" s="10">
        <v>0</v>
      </c>
      <c r="BC154" s="12">
        <v>0</v>
      </c>
      <c r="BD154" s="10">
        <v>0</v>
      </c>
      <c r="BE154" s="10">
        <v>0</v>
      </c>
      <c r="BF154" s="10">
        <v>118</v>
      </c>
      <c r="BG154" s="11">
        <v>9</v>
      </c>
      <c r="BH154" s="10">
        <v>118</v>
      </c>
      <c r="BI154" s="10">
        <v>5620</v>
      </c>
      <c r="BJ154" s="10">
        <v>10</v>
      </c>
      <c r="BK154" s="10">
        <v>5620</v>
      </c>
      <c r="BL154" s="14">
        <f t="shared" si="9"/>
        <v>16769.451071428572</v>
      </c>
      <c r="BM154" s="14">
        <f t="shared" si="10"/>
        <v>6490.2550892857143</v>
      </c>
      <c r="BN154" s="14">
        <f t="shared" si="8"/>
        <v>15494.170029761906</v>
      </c>
      <c r="BO154" s="11">
        <v>136.22000000000003</v>
      </c>
      <c r="BP154" s="15">
        <f t="shared" si="11"/>
        <v>2284334.6249500006</v>
      </c>
    </row>
    <row r="155" spans="1:68" s="16" customFormat="1" ht="15.75">
      <c r="A155" s="7">
        <v>152</v>
      </c>
      <c r="B155" s="7" t="s">
        <v>375</v>
      </c>
      <c r="C155" s="8" t="s">
        <v>376</v>
      </c>
      <c r="D155" s="9" t="s">
        <v>98</v>
      </c>
      <c r="E155" s="2" t="s">
        <v>40</v>
      </c>
      <c r="F155" s="7" t="s">
        <v>41</v>
      </c>
      <c r="G155" s="10">
        <v>1541</v>
      </c>
      <c r="H155" s="10">
        <v>128.41666666666666</v>
      </c>
      <c r="I155" s="10">
        <v>1541</v>
      </c>
      <c r="J155" s="10">
        <v>1277</v>
      </c>
      <c r="K155" s="10">
        <v>629</v>
      </c>
      <c r="L155" s="10">
        <v>1277</v>
      </c>
      <c r="M155" s="11">
        <v>0</v>
      </c>
      <c r="N155" s="10">
        <v>0</v>
      </c>
      <c r="O155" s="10">
        <v>0</v>
      </c>
      <c r="P155" s="11">
        <v>0</v>
      </c>
      <c r="Q155" s="11">
        <v>120</v>
      </c>
      <c r="R155" s="11">
        <v>0</v>
      </c>
      <c r="S155" s="10">
        <v>1950</v>
      </c>
      <c r="T155" s="10">
        <v>162.5</v>
      </c>
      <c r="U155" s="10">
        <v>1950</v>
      </c>
      <c r="V155" s="10">
        <v>12345</v>
      </c>
      <c r="W155" s="10">
        <v>1028.75</v>
      </c>
      <c r="X155" s="10">
        <v>12345</v>
      </c>
      <c r="Y155" s="10">
        <v>753.48</v>
      </c>
      <c r="Z155" s="10">
        <v>0</v>
      </c>
      <c r="AA155" s="10">
        <v>753.48</v>
      </c>
      <c r="AB155" s="12">
        <v>2000</v>
      </c>
      <c r="AC155" s="12">
        <v>166.66666666666666</v>
      </c>
      <c r="AD155" s="12">
        <v>2000</v>
      </c>
      <c r="AE155" s="10">
        <v>621.5</v>
      </c>
      <c r="AF155" s="10">
        <v>51.791666666666664</v>
      </c>
      <c r="AG155" s="10">
        <v>621.5</v>
      </c>
      <c r="AH155" s="11">
        <v>4360</v>
      </c>
      <c r="AI155" s="10">
        <v>363.33333333333331</v>
      </c>
      <c r="AJ155" s="13">
        <v>4360</v>
      </c>
      <c r="AK155" s="12">
        <v>5208</v>
      </c>
      <c r="AL155" s="12">
        <v>434</v>
      </c>
      <c r="AM155" s="12">
        <v>5208</v>
      </c>
      <c r="AN155" s="10">
        <v>1482</v>
      </c>
      <c r="AO155" s="10">
        <v>123.5</v>
      </c>
      <c r="AP155" s="10">
        <v>1482</v>
      </c>
      <c r="AQ155" s="10">
        <v>1221</v>
      </c>
      <c r="AR155" s="11">
        <v>0</v>
      </c>
      <c r="AS155" s="10">
        <v>1221</v>
      </c>
      <c r="AT155" s="10">
        <v>0</v>
      </c>
      <c r="AU155" s="11">
        <v>0</v>
      </c>
      <c r="AV155" s="10">
        <v>0</v>
      </c>
      <c r="AW155" s="10">
        <v>226.6</v>
      </c>
      <c r="AX155" s="11">
        <v>0</v>
      </c>
      <c r="AY155" s="10">
        <v>226.6</v>
      </c>
      <c r="AZ155" s="10">
        <v>1209.5999999999999</v>
      </c>
      <c r="BA155" s="10">
        <v>100.8</v>
      </c>
      <c r="BB155" s="10">
        <v>1209.5999999999999</v>
      </c>
      <c r="BC155" s="12">
        <v>0</v>
      </c>
      <c r="BD155" s="10">
        <v>0</v>
      </c>
      <c r="BE155" s="10">
        <v>0</v>
      </c>
      <c r="BF155" s="10">
        <v>14200</v>
      </c>
      <c r="BG155" s="11">
        <v>122</v>
      </c>
      <c r="BH155" s="10">
        <v>14200</v>
      </c>
      <c r="BI155" s="10">
        <v>4428</v>
      </c>
      <c r="BJ155" s="10">
        <v>123</v>
      </c>
      <c r="BK155" s="10">
        <v>4428</v>
      </c>
      <c r="BL155" s="14">
        <f t="shared" si="9"/>
        <v>52823.18</v>
      </c>
      <c r="BM155" s="14">
        <f t="shared" si="10"/>
        <v>7858.7583333333332</v>
      </c>
      <c r="BN155" s="14">
        <f t="shared" si="8"/>
        <v>52823.18</v>
      </c>
      <c r="BO155" s="11">
        <v>33.36</v>
      </c>
      <c r="BP155" s="15">
        <f t="shared" si="11"/>
        <v>1762181.2848</v>
      </c>
    </row>
    <row r="156" spans="1:68" s="16" customFormat="1" ht="15.75">
      <c r="A156" s="7">
        <v>153</v>
      </c>
      <c r="B156" s="7" t="s">
        <v>377</v>
      </c>
      <c r="C156" s="8" t="s">
        <v>378</v>
      </c>
      <c r="D156" s="9" t="s">
        <v>98</v>
      </c>
      <c r="E156" s="2" t="s">
        <v>40</v>
      </c>
      <c r="F156" s="7" t="s">
        <v>47</v>
      </c>
      <c r="G156" s="10">
        <v>20452.2</v>
      </c>
      <c r="H156" s="10">
        <v>1704.3500000000001</v>
      </c>
      <c r="I156" s="10">
        <v>20452.2</v>
      </c>
      <c r="J156" s="10">
        <v>11425</v>
      </c>
      <c r="K156" s="10">
        <v>605.15873015873012</v>
      </c>
      <c r="L156" s="10">
        <v>11425</v>
      </c>
      <c r="M156" s="11">
        <v>20616</v>
      </c>
      <c r="N156" s="10">
        <v>1718</v>
      </c>
      <c r="O156" s="10">
        <v>20616</v>
      </c>
      <c r="P156" s="11">
        <v>4000</v>
      </c>
      <c r="Q156" s="11">
        <v>376</v>
      </c>
      <c r="R156" s="11">
        <v>4000</v>
      </c>
      <c r="S156" s="10">
        <v>27656.666666666668</v>
      </c>
      <c r="T156" s="10">
        <v>2304.7222222222222</v>
      </c>
      <c r="U156" s="10">
        <v>27656.666666666668</v>
      </c>
      <c r="V156" s="10">
        <v>15347</v>
      </c>
      <c r="W156" s="10">
        <v>1278.9166666666667</v>
      </c>
      <c r="X156" s="10">
        <v>15347</v>
      </c>
      <c r="Y156" s="10">
        <v>20399.518619232331</v>
      </c>
      <c r="Z156" s="10">
        <v>405</v>
      </c>
      <c r="AA156" s="10">
        <v>20399.518619232331</v>
      </c>
      <c r="AB156" s="12">
        <v>25620.080898876404</v>
      </c>
      <c r="AC156" s="12">
        <v>2135.0067415730337</v>
      </c>
      <c r="AD156" s="12">
        <v>25620.080898876404</v>
      </c>
      <c r="AE156" s="10">
        <v>12542.991833268767</v>
      </c>
      <c r="AF156" s="10">
        <v>1045.2493194390638</v>
      </c>
      <c r="AG156" s="10">
        <v>12542.991833268767</v>
      </c>
      <c r="AH156" s="11">
        <v>4346</v>
      </c>
      <c r="AI156" s="10">
        <v>362.16666666666669</v>
      </c>
      <c r="AJ156" s="13">
        <v>4346</v>
      </c>
      <c r="AK156" s="12">
        <v>20313</v>
      </c>
      <c r="AL156" s="12">
        <v>1692.75</v>
      </c>
      <c r="AM156" s="12">
        <v>20313</v>
      </c>
      <c r="AN156" s="10">
        <v>9560</v>
      </c>
      <c r="AO156" s="10">
        <v>796.66666666666663</v>
      </c>
      <c r="AP156" s="10">
        <v>9560</v>
      </c>
      <c r="AQ156" s="10">
        <v>22275.772187223207</v>
      </c>
      <c r="AR156" s="11">
        <v>2103</v>
      </c>
      <c r="AS156" s="10">
        <v>22275.772187223207</v>
      </c>
      <c r="AT156" s="10">
        <v>5284.0941371681411</v>
      </c>
      <c r="AU156" s="11">
        <v>636</v>
      </c>
      <c r="AV156" s="10">
        <v>5284.0941371681411</v>
      </c>
      <c r="AW156" s="10">
        <v>4650.8</v>
      </c>
      <c r="AX156" s="11">
        <v>563</v>
      </c>
      <c r="AY156" s="10">
        <v>4650.8</v>
      </c>
      <c r="AZ156" s="10">
        <v>18195.674999999999</v>
      </c>
      <c r="BA156" s="10">
        <v>1516.3062499999999</v>
      </c>
      <c r="BB156" s="10">
        <v>18195.674999999999</v>
      </c>
      <c r="BC156" s="12">
        <v>17000</v>
      </c>
      <c r="BD156" s="10">
        <v>1416.6666666666667</v>
      </c>
      <c r="BE156" s="10">
        <v>17000</v>
      </c>
      <c r="BF156" s="10">
        <v>1240</v>
      </c>
      <c r="BG156" s="11">
        <v>94</v>
      </c>
      <c r="BH156" s="10">
        <v>1240</v>
      </c>
      <c r="BI156" s="10">
        <v>324</v>
      </c>
      <c r="BJ156" s="10">
        <v>9</v>
      </c>
      <c r="BK156" s="10">
        <v>324</v>
      </c>
      <c r="BL156" s="14">
        <f t="shared" si="9"/>
        <v>261248.79934243552</v>
      </c>
      <c r="BM156" s="14">
        <f t="shared" si="10"/>
        <v>21076.959930059722</v>
      </c>
      <c r="BN156" s="14">
        <f t="shared" si="8"/>
        <v>261248.79934243549</v>
      </c>
      <c r="BO156" s="11">
        <v>45.276191999999995</v>
      </c>
      <c r="BP156" s="15">
        <f t="shared" si="11"/>
        <v>11828350.798797583</v>
      </c>
    </row>
    <row r="157" spans="1:68" s="16" customFormat="1" ht="15.75">
      <c r="A157" s="7">
        <v>154</v>
      </c>
      <c r="B157" s="7" t="s">
        <v>379</v>
      </c>
      <c r="C157" s="8" t="s">
        <v>380</v>
      </c>
      <c r="D157" s="9" t="s">
        <v>107</v>
      </c>
      <c r="E157" s="2" t="s">
        <v>40</v>
      </c>
      <c r="F157" s="7" t="s">
        <v>41</v>
      </c>
      <c r="G157" s="10">
        <v>2345.3000000000002</v>
      </c>
      <c r="H157" s="10">
        <v>195.44166666666669</v>
      </c>
      <c r="I157" s="10">
        <v>2345.3000000000002</v>
      </c>
      <c r="J157" s="10">
        <v>1992</v>
      </c>
      <c r="K157" s="10">
        <v>240.463768115942</v>
      </c>
      <c r="L157" s="10">
        <v>1992</v>
      </c>
      <c r="M157" s="11">
        <v>1548</v>
      </c>
      <c r="N157" s="10">
        <v>129</v>
      </c>
      <c r="O157" s="10">
        <v>1548</v>
      </c>
      <c r="P157" s="11">
        <v>411</v>
      </c>
      <c r="Q157" s="11">
        <v>54</v>
      </c>
      <c r="R157" s="11">
        <v>-53</v>
      </c>
      <c r="S157" s="10">
        <v>3807</v>
      </c>
      <c r="T157" s="10">
        <v>317.25</v>
      </c>
      <c r="U157" s="10">
        <v>0</v>
      </c>
      <c r="V157" s="10">
        <v>5757</v>
      </c>
      <c r="W157" s="10">
        <v>479.75</v>
      </c>
      <c r="X157" s="10">
        <v>1917</v>
      </c>
      <c r="Y157" s="10">
        <v>2769.4754127249034</v>
      </c>
      <c r="Z157" s="10">
        <v>50</v>
      </c>
      <c r="AA157" s="10">
        <v>2769.4754127249034</v>
      </c>
      <c r="AB157" s="12">
        <v>2901.02</v>
      </c>
      <c r="AC157" s="12">
        <v>241.75166666666667</v>
      </c>
      <c r="AD157" s="12">
        <v>2901.02</v>
      </c>
      <c r="AE157" s="10">
        <v>1550.6496764086328</v>
      </c>
      <c r="AF157" s="10">
        <v>129.22080636738607</v>
      </c>
      <c r="AG157" s="10">
        <v>0</v>
      </c>
      <c r="AH157" s="11">
        <v>420</v>
      </c>
      <c r="AI157" s="10">
        <v>35</v>
      </c>
      <c r="AJ157" s="13">
        <v>420</v>
      </c>
      <c r="AK157" s="12">
        <v>8292</v>
      </c>
      <c r="AL157" s="12">
        <v>691</v>
      </c>
      <c r="AM157" s="12">
        <v>8292</v>
      </c>
      <c r="AN157" s="10">
        <v>1745</v>
      </c>
      <c r="AO157" s="10">
        <v>145.41666666666666</v>
      </c>
      <c r="AP157" s="10">
        <v>1745</v>
      </c>
      <c r="AQ157" s="10">
        <v>1611.7739419259515</v>
      </c>
      <c r="AR157" s="11">
        <v>125</v>
      </c>
      <c r="AS157" s="10">
        <v>1611.7739419259515</v>
      </c>
      <c r="AT157" s="10">
        <v>1089.2189617734687</v>
      </c>
      <c r="AU157" s="11">
        <v>130</v>
      </c>
      <c r="AV157" s="10">
        <v>1089.2189617734687</v>
      </c>
      <c r="AW157" s="10">
        <v>1231.2193548387097</v>
      </c>
      <c r="AX157" s="11">
        <v>73</v>
      </c>
      <c r="AY157" s="10">
        <v>1231.2193548387097</v>
      </c>
      <c r="AZ157" s="10">
        <v>1538</v>
      </c>
      <c r="BA157" s="10">
        <v>128.16666666666666</v>
      </c>
      <c r="BB157" s="10">
        <v>1420.1666666666665</v>
      </c>
      <c r="BC157" s="12">
        <v>2000</v>
      </c>
      <c r="BD157" s="10">
        <v>166.66666666666666</v>
      </c>
      <c r="BE157" s="10">
        <v>0</v>
      </c>
      <c r="BF157" s="10">
        <v>1220</v>
      </c>
      <c r="BG157" s="11">
        <v>92</v>
      </c>
      <c r="BH157" s="10">
        <v>1220</v>
      </c>
      <c r="BI157" s="10">
        <v>324</v>
      </c>
      <c r="BJ157" s="10">
        <v>9</v>
      </c>
      <c r="BK157" s="10">
        <v>324</v>
      </c>
      <c r="BL157" s="14">
        <f t="shared" si="9"/>
        <v>42552.657347671673</v>
      </c>
      <c r="BM157" s="14">
        <f t="shared" si="10"/>
        <v>3747.1279078166608</v>
      </c>
      <c r="BN157" s="14">
        <f t="shared" si="8"/>
        <v>30773.174337929704</v>
      </c>
      <c r="BO157" s="11">
        <v>505.404</v>
      </c>
      <c r="BP157" s="15">
        <f t="shared" si="11"/>
        <v>21506283.234142654</v>
      </c>
    </row>
    <row r="158" spans="1:68" s="16" customFormat="1" ht="15.75">
      <c r="A158" s="7">
        <v>155</v>
      </c>
      <c r="B158" s="7" t="s">
        <v>381</v>
      </c>
      <c r="C158" s="8" t="s">
        <v>382</v>
      </c>
      <c r="D158" s="9" t="s">
        <v>35</v>
      </c>
      <c r="E158" s="2" t="s">
        <v>40</v>
      </c>
      <c r="F158" s="7" t="s">
        <v>47</v>
      </c>
      <c r="G158" s="10">
        <v>4499.7</v>
      </c>
      <c r="H158" s="10">
        <v>374.97499999999997</v>
      </c>
      <c r="I158" s="10">
        <v>4499.7</v>
      </c>
      <c r="J158" s="10">
        <v>1294</v>
      </c>
      <c r="K158" s="10">
        <v>186</v>
      </c>
      <c r="L158" s="10">
        <v>1294</v>
      </c>
      <c r="M158" s="11">
        <v>4058</v>
      </c>
      <c r="N158" s="10">
        <v>338.16666666666669</v>
      </c>
      <c r="O158" s="10">
        <v>4058</v>
      </c>
      <c r="P158" s="11">
        <v>557</v>
      </c>
      <c r="Q158" s="11">
        <v>6</v>
      </c>
      <c r="R158" s="11">
        <v>314</v>
      </c>
      <c r="S158" s="10">
        <v>12053.333333333334</v>
      </c>
      <c r="T158" s="10">
        <v>1004.4444444444445</v>
      </c>
      <c r="U158" s="10">
        <v>12053.333333333334</v>
      </c>
      <c r="V158" s="10">
        <v>3654</v>
      </c>
      <c r="W158" s="10">
        <v>304.5</v>
      </c>
      <c r="X158" s="10">
        <v>3654</v>
      </c>
      <c r="Y158" s="10">
        <v>2897.0783787484315</v>
      </c>
      <c r="Z158" s="10">
        <v>500</v>
      </c>
      <c r="AA158" s="10">
        <v>2897.0783787484315</v>
      </c>
      <c r="AB158" s="12">
        <v>4622.7713225806447</v>
      </c>
      <c r="AC158" s="12">
        <v>385.23094354838707</v>
      </c>
      <c r="AD158" s="12">
        <v>4622.7713225806447</v>
      </c>
      <c r="AE158" s="10">
        <v>1528.8929160197811</v>
      </c>
      <c r="AF158" s="10">
        <v>127.40774300164843</v>
      </c>
      <c r="AG158" s="10">
        <v>451.25288296868007</v>
      </c>
      <c r="AH158" s="11">
        <v>1381</v>
      </c>
      <c r="AI158" s="10">
        <v>115.08333333333333</v>
      </c>
      <c r="AJ158" s="13">
        <v>1381</v>
      </c>
      <c r="AK158" s="12">
        <v>8282</v>
      </c>
      <c r="AL158" s="12">
        <v>690.16666666666663</v>
      </c>
      <c r="AM158" s="12">
        <v>8282</v>
      </c>
      <c r="AN158" s="10">
        <v>2150</v>
      </c>
      <c r="AO158" s="10">
        <v>179.16666666666666</v>
      </c>
      <c r="AP158" s="10">
        <v>2150</v>
      </c>
      <c r="AQ158" s="10">
        <v>2488.872272727273</v>
      </c>
      <c r="AR158" s="11">
        <v>0</v>
      </c>
      <c r="AS158" s="10">
        <v>2488.872272727273</v>
      </c>
      <c r="AT158" s="10">
        <v>4929.3342857142852</v>
      </c>
      <c r="AU158" s="11">
        <v>350</v>
      </c>
      <c r="AV158" s="10">
        <v>4929.3342857142852</v>
      </c>
      <c r="AW158" s="10">
        <v>3175.7</v>
      </c>
      <c r="AX158" s="11">
        <v>0</v>
      </c>
      <c r="AY158" s="10">
        <v>3175.7</v>
      </c>
      <c r="AZ158" s="10">
        <v>2448.6117647058823</v>
      </c>
      <c r="BA158" s="10">
        <v>204.05098039215684</v>
      </c>
      <c r="BB158" s="10">
        <v>2448.6117647058823</v>
      </c>
      <c r="BC158" s="12">
        <v>5000</v>
      </c>
      <c r="BD158" s="10">
        <v>416.66666666666669</v>
      </c>
      <c r="BE158" s="10">
        <v>5000</v>
      </c>
      <c r="BF158" s="10">
        <v>1782</v>
      </c>
      <c r="BG158" s="11">
        <v>132</v>
      </c>
      <c r="BH158" s="10">
        <v>1782</v>
      </c>
      <c r="BI158" s="10">
        <v>0</v>
      </c>
      <c r="BJ158" s="10">
        <v>0</v>
      </c>
      <c r="BK158" s="10">
        <v>0</v>
      </c>
      <c r="BL158" s="14">
        <f t="shared" si="9"/>
        <v>66802.294273829641</v>
      </c>
      <c r="BM158" s="14">
        <f t="shared" si="10"/>
        <v>5313.8591113866369</v>
      </c>
      <c r="BN158" s="14">
        <f t="shared" si="8"/>
        <v>65481.654240778531</v>
      </c>
      <c r="BO158" s="11">
        <v>164.83175999999997</v>
      </c>
      <c r="BP158" s="15">
        <f t="shared" si="11"/>
        <v>11011139.73719326</v>
      </c>
    </row>
    <row r="159" spans="1:68" s="16" customFormat="1" ht="28.5">
      <c r="A159" s="7">
        <v>156</v>
      </c>
      <c r="B159" s="7" t="s">
        <v>383</v>
      </c>
      <c r="C159" s="8" t="s">
        <v>384</v>
      </c>
      <c r="D159" s="9" t="s">
        <v>98</v>
      </c>
      <c r="E159" s="2" t="s">
        <v>40</v>
      </c>
      <c r="F159" s="7" t="s">
        <v>47</v>
      </c>
      <c r="G159" s="10">
        <v>8000</v>
      </c>
      <c r="H159" s="10">
        <v>666.66666666666663</v>
      </c>
      <c r="I159" s="10">
        <v>8000</v>
      </c>
      <c r="J159" s="10">
        <v>3110</v>
      </c>
      <c r="K159" s="10">
        <v>524</v>
      </c>
      <c r="L159" s="10">
        <v>3110</v>
      </c>
      <c r="M159" s="11">
        <v>11514</v>
      </c>
      <c r="N159" s="10">
        <v>959.5</v>
      </c>
      <c r="O159" s="10">
        <v>11514</v>
      </c>
      <c r="P159" s="11">
        <v>4567</v>
      </c>
      <c r="Q159" s="11">
        <v>150</v>
      </c>
      <c r="R159" s="11">
        <v>4567</v>
      </c>
      <c r="S159" s="10">
        <v>36432.666666666664</v>
      </c>
      <c r="T159" s="10">
        <v>3036.0555555555552</v>
      </c>
      <c r="U159" s="10">
        <v>36432.666666666664</v>
      </c>
      <c r="V159" s="10">
        <v>32199</v>
      </c>
      <c r="W159" s="10">
        <v>2683.25</v>
      </c>
      <c r="X159" s="10">
        <v>32199</v>
      </c>
      <c r="Y159" s="10">
        <v>8517.6660483870965</v>
      </c>
      <c r="Z159" s="10">
        <v>0</v>
      </c>
      <c r="AA159" s="10">
        <v>8517.6660483870965</v>
      </c>
      <c r="AB159" s="12">
        <v>30000</v>
      </c>
      <c r="AC159" s="12">
        <v>2500</v>
      </c>
      <c r="AD159" s="12">
        <v>30000</v>
      </c>
      <c r="AE159" s="10">
        <v>1673.3792857142857</v>
      </c>
      <c r="AF159" s="10">
        <v>139.44827380952381</v>
      </c>
      <c r="AG159" s="10">
        <v>1673.3792857142857</v>
      </c>
      <c r="AH159" s="11">
        <v>352</v>
      </c>
      <c r="AI159" s="10">
        <v>29.333333333333332</v>
      </c>
      <c r="AJ159" s="13">
        <v>352</v>
      </c>
      <c r="AK159" s="12">
        <v>4524</v>
      </c>
      <c r="AL159" s="12">
        <v>377</v>
      </c>
      <c r="AM159" s="12">
        <v>4524</v>
      </c>
      <c r="AN159" s="10">
        <v>1760</v>
      </c>
      <c r="AO159" s="10">
        <v>146.66666666666666</v>
      </c>
      <c r="AP159" s="10">
        <v>1760</v>
      </c>
      <c r="AQ159" s="10">
        <v>4819.0730138248846</v>
      </c>
      <c r="AR159" s="11">
        <v>0</v>
      </c>
      <c r="AS159" s="10">
        <v>4819.0730138248846</v>
      </c>
      <c r="AT159" s="10">
        <v>6036.8238000000001</v>
      </c>
      <c r="AU159" s="11">
        <v>356</v>
      </c>
      <c r="AV159" s="10">
        <v>6036.8238000000001</v>
      </c>
      <c r="AW159" s="10">
        <v>4905.6117647058827</v>
      </c>
      <c r="AX159" s="11">
        <v>0</v>
      </c>
      <c r="AY159" s="10">
        <v>4905.6117647058827</v>
      </c>
      <c r="AZ159" s="10">
        <v>13509.6</v>
      </c>
      <c r="BA159" s="10">
        <v>1125.8</v>
      </c>
      <c r="BB159" s="10">
        <v>13509.6</v>
      </c>
      <c r="BC159" s="12">
        <v>5000</v>
      </c>
      <c r="BD159" s="10">
        <v>416.66666666666669</v>
      </c>
      <c r="BE159" s="10">
        <v>5000</v>
      </c>
      <c r="BF159" s="10">
        <v>6500</v>
      </c>
      <c r="BG159" s="11">
        <v>450</v>
      </c>
      <c r="BH159" s="10">
        <v>6500</v>
      </c>
      <c r="BI159" s="10">
        <v>3240</v>
      </c>
      <c r="BJ159" s="10">
        <v>90</v>
      </c>
      <c r="BK159" s="10">
        <v>3240</v>
      </c>
      <c r="BL159" s="14">
        <f t="shared" si="9"/>
        <v>186660.8205792988</v>
      </c>
      <c r="BM159" s="14">
        <f t="shared" si="10"/>
        <v>16800.387162698411</v>
      </c>
      <c r="BN159" s="14">
        <f t="shared" si="8"/>
        <v>186660.82057929883</v>
      </c>
      <c r="BO159" s="11">
        <v>11.120000000000001</v>
      </c>
      <c r="BP159" s="15">
        <f t="shared" si="11"/>
        <v>2075668.3248418029</v>
      </c>
    </row>
    <row r="160" spans="1:68" s="16" customFormat="1" ht="15.75">
      <c r="A160" s="7">
        <v>157</v>
      </c>
      <c r="B160" s="7" t="s">
        <v>385</v>
      </c>
      <c r="C160" s="8" t="s">
        <v>386</v>
      </c>
      <c r="D160" s="9" t="s">
        <v>79</v>
      </c>
      <c r="E160" s="2" t="s">
        <v>36</v>
      </c>
      <c r="F160" s="7" t="s">
        <v>47</v>
      </c>
      <c r="G160" s="10">
        <v>9224.7000000000007</v>
      </c>
      <c r="H160" s="10">
        <v>768.72500000000002</v>
      </c>
      <c r="I160" s="10">
        <v>9224.7000000000007</v>
      </c>
      <c r="J160" s="10">
        <v>5806</v>
      </c>
      <c r="K160" s="10">
        <v>418.14516129032262</v>
      </c>
      <c r="L160" s="10">
        <v>5806</v>
      </c>
      <c r="M160" s="11">
        <v>6162</v>
      </c>
      <c r="N160" s="10">
        <v>513.5</v>
      </c>
      <c r="O160" s="10">
        <v>6162</v>
      </c>
      <c r="P160" s="11">
        <v>400</v>
      </c>
      <c r="Q160" s="11">
        <v>100</v>
      </c>
      <c r="R160" s="11">
        <v>400</v>
      </c>
      <c r="S160" s="10">
        <v>13327.333333333334</v>
      </c>
      <c r="T160" s="10">
        <v>1110.6111111111111</v>
      </c>
      <c r="U160" s="10">
        <v>13327.333333333334</v>
      </c>
      <c r="V160" s="10">
        <v>15976</v>
      </c>
      <c r="W160" s="10">
        <v>1331.3333333333333</v>
      </c>
      <c r="X160" s="10">
        <v>15976</v>
      </c>
      <c r="Y160" s="10">
        <v>5072.1900000000005</v>
      </c>
      <c r="Z160" s="10">
        <v>293</v>
      </c>
      <c r="AA160" s="10">
        <v>5072.1900000000005</v>
      </c>
      <c r="AB160" s="12">
        <v>10000</v>
      </c>
      <c r="AC160" s="12">
        <v>833.33333333333337</v>
      </c>
      <c r="AD160" s="12">
        <v>10000</v>
      </c>
      <c r="AE160" s="10">
        <v>2196.9553571428573</v>
      </c>
      <c r="AF160" s="10">
        <v>183.0796130952381</v>
      </c>
      <c r="AG160" s="10">
        <v>2196.9553571428573</v>
      </c>
      <c r="AH160" s="11">
        <v>968</v>
      </c>
      <c r="AI160" s="10">
        <v>80.666666666666671</v>
      </c>
      <c r="AJ160" s="13">
        <v>968</v>
      </c>
      <c r="AK160" s="12">
        <v>3660</v>
      </c>
      <c r="AL160" s="12">
        <v>305</v>
      </c>
      <c r="AM160" s="12">
        <v>3660</v>
      </c>
      <c r="AN160" s="10">
        <v>2850</v>
      </c>
      <c r="AO160" s="10">
        <v>237.5</v>
      </c>
      <c r="AP160" s="10">
        <v>2850</v>
      </c>
      <c r="AQ160" s="10">
        <v>5000</v>
      </c>
      <c r="AR160" s="11">
        <v>217</v>
      </c>
      <c r="AS160" s="10">
        <v>5000</v>
      </c>
      <c r="AT160" s="10">
        <v>10766.828208425701</v>
      </c>
      <c r="AU160" s="11">
        <v>1150</v>
      </c>
      <c r="AV160" s="10">
        <v>10766.828208425701</v>
      </c>
      <c r="AW160" s="10">
        <v>2560.8000000000002</v>
      </c>
      <c r="AX160" s="11">
        <v>100</v>
      </c>
      <c r="AY160" s="10">
        <v>2280.8000000000002</v>
      </c>
      <c r="AZ160" s="10">
        <v>14961.6</v>
      </c>
      <c r="BA160" s="10">
        <v>1246.8</v>
      </c>
      <c r="BB160" s="10">
        <v>14961.6</v>
      </c>
      <c r="BC160" s="12">
        <v>3000</v>
      </c>
      <c r="BD160" s="10">
        <v>250</v>
      </c>
      <c r="BE160" s="10">
        <v>3000</v>
      </c>
      <c r="BF160" s="10">
        <v>2420</v>
      </c>
      <c r="BG160" s="11">
        <v>185</v>
      </c>
      <c r="BH160" s="10">
        <v>2420</v>
      </c>
      <c r="BI160" s="10">
        <v>3240</v>
      </c>
      <c r="BJ160" s="10">
        <v>90</v>
      </c>
      <c r="BK160" s="10">
        <v>3240</v>
      </c>
      <c r="BL160" s="14">
        <f t="shared" si="9"/>
        <v>117592.40689890189</v>
      </c>
      <c r="BM160" s="14">
        <f t="shared" si="10"/>
        <v>12563.694218830005</v>
      </c>
      <c r="BN160" s="14">
        <f t="shared" si="8"/>
        <v>117312.4068989019</v>
      </c>
      <c r="BO160" s="11">
        <v>8.8960000000000008</v>
      </c>
      <c r="BP160" s="15">
        <f t="shared" si="11"/>
        <v>1046102.0517726312</v>
      </c>
    </row>
    <row r="161" spans="1:68" s="16" customFormat="1" ht="15.75">
      <c r="A161" s="7">
        <v>158</v>
      </c>
      <c r="B161" s="7" t="s">
        <v>387</v>
      </c>
      <c r="C161" s="8" t="s">
        <v>388</v>
      </c>
      <c r="D161" s="9" t="s">
        <v>35</v>
      </c>
      <c r="E161" s="2" t="s">
        <v>40</v>
      </c>
      <c r="F161" s="7" t="s">
        <v>47</v>
      </c>
      <c r="G161" s="10">
        <v>6735.8</v>
      </c>
      <c r="H161" s="10">
        <v>561.31666666666672</v>
      </c>
      <c r="I161" s="10">
        <v>6735.8</v>
      </c>
      <c r="J161" s="10">
        <v>3444</v>
      </c>
      <c r="K161" s="10">
        <v>0</v>
      </c>
      <c r="L161" s="10">
        <v>0</v>
      </c>
      <c r="M161" s="11">
        <v>1602</v>
      </c>
      <c r="N161" s="10">
        <v>133.5</v>
      </c>
      <c r="O161" s="10">
        <v>1602</v>
      </c>
      <c r="P161" s="11">
        <v>363</v>
      </c>
      <c r="Q161" s="11">
        <v>72</v>
      </c>
      <c r="R161" s="11">
        <v>363</v>
      </c>
      <c r="S161" s="10">
        <v>6267.333333333333</v>
      </c>
      <c r="T161" s="10">
        <v>522.27777777777771</v>
      </c>
      <c r="U161" s="10">
        <v>0</v>
      </c>
      <c r="V161" s="10">
        <v>1767</v>
      </c>
      <c r="W161" s="10">
        <v>147.25</v>
      </c>
      <c r="X161" s="10">
        <v>0</v>
      </c>
      <c r="Y161" s="10">
        <v>3436.2</v>
      </c>
      <c r="Z161" s="10">
        <v>1390</v>
      </c>
      <c r="AA161" s="10">
        <v>3436.2</v>
      </c>
      <c r="AB161" s="12">
        <v>1000</v>
      </c>
      <c r="AC161" s="12">
        <v>83.333333333333329</v>
      </c>
      <c r="AD161" s="12">
        <v>1000</v>
      </c>
      <c r="AE161" s="10">
        <v>777.61757703081241</v>
      </c>
      <c r="AF161" s="10">
        <v>64.801464752567696</v>
      </c>
      <c r="AG161" s="10">
        <v>0</v>
      </c>
      <c r="AH161" s="11">
        <v>840</v>
      </c>
      <c r="AI161" s="10">
        <v>70</v>
      </c>
      <c r="AJ161" s="13">
        <v>840</v>
      </c>
      <c r="AK161" s="12">
        <v>2993</v>
      </c>
      <c r="AL161" s="12">
        <v>249.41666666666666</v>
      </c>
      <c r="AM161" s="12">
        <v>2993</v>
      </c>
      <c r="AN161" s="10">
        <v>1450</v>
      </c>
      <c r="AO161" s="10">
        <v>120.83333333333333</v>
      </c>
      <c r="AP161" s="10">
        <v>1450</v>
      </c>
      <c r="AQ161" s="10">
        <v>1292.6838</v>
      </c>
      <c r="AR161" s="11">
        <v>0</v>
      </c>
      <c r="AS161" s="10">
        <v>1292.6838</v>
      </c>
      <c r="AT161" s="10">
        <v>1773.7271428571428</v>
      </c>
      <c r="AU161" s="11">
        <v>210</v>
      </c>
      <c r="AV161" s="10">
        <v>764.72714285714278</v>
      </c>
      <c r="AW161" s="10">
        <v>7652.7</v>
      </c>
      <c r="AX161" s="11">
        <v>0</v>
      </c>
      <c r="AY161" s="10">
        <v>7652.7</v>
      </c>
      <c r="AZ161" s="10">
        <v>1907.1065693430655</v>
      </c>
      <c r="BA161" s="10">
        <v>158.92554744525546</v>
      </c>
      <c r="BB161" s="10">
        <v>1907.1065693430655</v>
      </c>
      <c r="BC161" s="12">
        <v>0</v>
      </c>
      <c r="BD161" s="10">
        <v>0</v>
      </c>
      <c r="BE161" s="10">
        <v>0</v>
      </c>
      <c r="BF161" s="10">
        <v>0</v>
      </c>
      <c r="BG161" s="11">
        <v>0</v>
      </c>
      <c r="BH161" s="10">
        <v>0</v>
      </c>
      <c r="BI161" s="10">
        <v>3240</v>
      </c>
      <c r="BJ161" s="10">
        <v>90</v>
      </c>
      <c r="BK161" s="10">
        <v>3240</v>
      </c>
      <c r="BL161" s="14">
        <f t="shared" si="9"/>
        <v>46542.168422564355</v>
      </c>
      <c r="BM161" s="14">
        <f t="shared" si="10"/>
        <v>7023.6547899756015</v>
      </c>
      <c r="BN161" s="14">
        <f t="shared" si="8"/>
        <v>33277.217512200208</v>
      </c>
      <c r="BO161" s="11">
        <v>21.046824000000001</v>
      </c>
      <c r="BP161" s="15">
        <f t="shared" si="11"/>
        <v>979564.82736806967</v>
      </c>
    </row>
    <row r="162" spans="1:68" s="16" customFormat="1" ht="15.75">
      <c r="A162" s="7">
        <v>159</v>
      </c>
      <c r="B162" s="7" t="s">
        <v>389</v>
      </c>
      <c r="C162" s="8" t="s">
        <v>390</v>
      </c>
      <c r="D162" s="18" t="s">
        <v>391</v>
      </c>
      <c r="E162" s="2" t="s">
        <v>36</v>
      </c>
      <c r="F162" s="7" t="s">
        <v>47</v>
      </c>
      <c r="G162" s="10">
        <v>4000</v>
      </c>
      <c r="H162" s="10">
        <v>333.33333333333331</v>
      </c>
      <c r="I162" s="10">
        <v>4000</v>
      </c>
      <c r="J162" s="10">
        <v>6185</v>
      </c>
      <c r="K162" s="10">
        <v>98.114457831325311</v>
      </c>
      <c r="L162" s="10">
        <v>3936</v>
      </c>
      <c r="M162" s="11">
        <v>2435</v>
      </c>
      <c r="N162" s="10">
        <v>202.91666666666666</v>
      </c>
      <c r="O162" s="10">
        <v>1641.4166666666665</v>
      </c>
      <c r="P162" s="11">
        <v>0</v>
      </c>
      <c r="Q162" s="11">
        <v>20</v>
      </c>
      <c r="R162" s="11">
        <v>0</v>
      </c>
      <c r="S162" s="10">
        <v>1249</v>
      </c>
      <c r="T162" s="10">
        <v>104.08333333333333</v>
      </c>
      <c r="U162" s="10">
        <v>1249</v>
      </c>
      <c r="V162" s="10">
        <v>10000</v>
      </c>
      <c r="W162" s="10">
        <v>833.33333333333337</v>
      </c>
      <c r="X162" s="10">
        <v>10000</v>
      </c>
      <c r="Y162" s="10">
        <v>786.6</v>
      </c>
      <c r="Z162" s="10">
        <v>70</v>
      </c>
      <c r="AA162" s="10">
        <v>786.6</v>
      </c>
      <c r="AB162" s="12">
        <v>800</v>
      </c>
      <c r="AC162" s="12">
        <v>66.666666666666671</v>
      </c>
      <c r="AD162" s="12">
        <v>430</v>
      </c>
      <c r="AE162" s="10">
        <v>511.2</v>
      </c>
      <c r="AF162" s="10">
        <v>42.6</v>
      </c>
      <c r="AG162" s="10">
        <v>14.599999999999966</v>
      </c>
      <c r="AH162" s="11">
        <v>1200</v>
      </c>
      <c r="AI162" s="10">
        <v>100</v>
      </c>
      <c r="AJ162" s="13">
        <v>1200</v>
      </c>
      <c r="AK162" s="12">
        <v>7620</v>
      </c>
      <c r="AL162" s="12">
        <v>635</v>
      </c>
      <c r="AM162" s="12">
        <v>7620</v>
      </c>
      <c r="AN162" s="10">
        <v>1050</v>
      </c>
      <c r="AO162" s="10">
        <v>87.5</v>
      </c>
      <c r="AP162" s="10">
        <v>1050</v>
      </c>
      <c r="AQ162" s="10">
        <v>4886.5286631016043</v>
      </c>
      <c r="AR162" s="11">
        <v>390</v>
      </c>
      <c r="AS162" s="10">
        <v>4886.5286631016043</v>
      </c>
      <c r="AT162" s="10">
        <v>538.35</v>
      </c>
      <c r="AU162" s="11">
        <v>74</v>
      </c>
      <c r="AV162" s="10">
        <v>538.35</v>
      </c>
      <c r="AW162" s="10">
        <v>0</v>
      </c>
      <c r="AX162" s="11">
        <v>1</v>
      </c>
      <c r="AY162" s="10">
        <v>0</v>
      </c>
      <c r="AZ162" s="10">
        <v>482.4</v>
      </c>
      <c r="BA162" s="10">
        <v>40.199999999999996</v>
      </c>
      <c r="BB162" s="10">
        <v>189.79999999999995</v>
      </c>
      <c r="BC162" s="12">
        <v>4000</v>
      </c>
      <c r="BD162" s="10">
        <v>333.33333333333331</v>
      </c>
      <c r="BE162" s="10">
        <v>4000</v>
      </c>
      <c r="BF162" s="10">
        <v>10000</v>
      </c>
      <c r="BG162" s="11">
        <v>820</v>
      </c>
      <c r="BH162" s="10">
        <v>10000</v>
      </c>
      <c r="BI162" s="10">
        <v>0</v>
      </c>
      <c r="BJ162" s="10">
        <v>0</v>
      </c>
      <c r="BK162" s="10">
        <v>0</v>
      </c>
      <c r="BL162" s="14">
        <f t="shared" si="9"/>
        <v>55744.078663101609</v>
      </c>
      <c r="BM162" s="14">
        <f t="shared" si="10"/>
        <v>4252.0811244979923</v>
      </c>
      <c r="BN162" s="14">
        <f t="shared" si="8"/>
        <v>51542.295329768269</v>
      </c>
      <c r="BO162" s="11">
        <v>3.7530000000000006</v>
      </c>
      <c r="BP162" s="15">
        <f t="shared" si="11"/>
        <v>209207.52722262038</v>
      </c>
    </row>
    <row r="163" spans="1:68" s="16" customFormat="1" ht="15.75">
      <c r="A163" s="7">
        <v>160</v>
      </c>
      <c r="B163" s="7" t="s">
        <v>392</v>
      </c>
      <c r="C163" s="8" t="s">
        <v>393</v>
      </c>
      <c r="D163" s="9" t="s">
        <v>35</v>
      </c>
      <c r="E163" s="2" t="s">
        <v>40</v>
      </c>
      <c r="F163" s="7" t="s">
        <v>41</v>
      </c>
      <c r="G163" s="10">
        <v>35000</v>
      </c>
      <c r="H163" s="10">
        <v>2916.6666666666665</v>
      </c>
      <c r="I163" s="10">
        <v>35000</v>
      </c>
      <c r="J163" s="10">
        <v>35657</v>
      </c>
      <c r="K163" s="10">
        <v>548.78892733564021</v>
      </c>
      <c r="L163" s="10">
        <v>35657</v>
      </c>
      <c r="M163" s="11">
        <v>14263</v>
      </c>
      <c r="N163" s="10">
        <v>1188.5833333333333</v>
      </c>
      <c r="O163" s="10">
        <v>14263</v>
      </c>
      <c r="P163" s="11">
        <v>3000</v>
      </c>
      <c r="Q163" s="11">
        <v>250</v>
      </c>
      <c r="R163" s="11">
        <v>3000</v>
      </c>
      <c r="S163" s="10">
        <v>250000</v>
      </c>
      <c r="T163" s="10">
        <v>37029.833333333336</v>
      </c>
      <c r="U163" s="10">
        <v>250000</v>
      </c>
      <c r="V163" s="10">
        <v>50166</v>
      </c>
      <c r="W163" s="10">
        <v>4180.5</v>
      </c>
      <c r="X163" s="10">
        <v>50166</v>
      </c>
      <c r="Y163" s="10">
        <v>68153.695205378244</v>
      </c>
      <c r="Z163" s="10">
        <v>3000</v>
      </c>
      <c r="AA163" s="10">
        <v>68153.695205378244</v>
      </c>
      <c r="AB163" s="12">
        <v>36893.299736675923</v>
      </c>
      <c r="AC163" s="12">
        <v>3074.4416447229937</v>
      </c>
      <c r="AD163" s="12">
        <v>36893.299736675923</v>
      </c>
      <c r="AE163" s="10">
        <v>5565.5320243278393</v>
      </c>
      <c r="AF163" s="10">
        <v>463.79433536065329</v>
      </c>
      <c r="AG163" s="10">
        <v>5565.5320243278393</v>
      </c>
      <c r="AH163" s="11">
        <v>4950</v>
      </c>
      <c r="AI163" s="10">
        <v>412.5</v>
      </c>
      <c r="AJ163" s="13">
        <v>4950</v>
      </c>
      <c r="AK163" s="12">
        <v>18600</v>
      </c>
      <c r="AL163" s="12">
        <v>1550</v>
      </c>
      <c r="AM163" s="12">
        <v>18600</v>
      </c>
      <c r="AN163" s="10">
        <v>8560</v>
      </c>
      <c r="AO163" s="10">
        <v>713.33333333333337</v>
      </c>
      <c r="AP163" s="10">
        <v>8560</v>
      </c>
      <c r="AQ163" s="10">
        <v>6000</v>
      </c>
      <c r="AR163" s="11">
        <v>126</v>
      </c>
      <c r="AS163" s="10">
        <v>6000</v>
      </c>
      <c r="AT163" s="10">
        <v>18226</v>
      </c>
      <c r="AU163" s="11">
        <v>750</v>
      </c>
      <c r="AV163" s="10">
        <v>18226</v>
      </c>
      <c r="AW163" s="10">
        <v>7218.2</v>
      </c>
      <c r="AX163" s="11">
        <v>97</v>
      </c>
      <c r="AY163" s="10">
        <v>6911.2</v>
      </c>
      <c r="AZ163" s="10">
        <v>21932.96551724138</v>
      </c>
      <c r="BA163" s="10">
        <v>1827.7471264367816</v>
      </c>
      <c r="BB163" s="10">
        <v>12000</v>
      </c>
      <c r="BC163" s="12">
        <v>8000</v>
      </c>
      <c r="BD163" s="10">
        <v>666.66666666666663</v>
      </c>
      <c r="BE163" s="10">
        <v>8000</v>
      </c>
      <c r="BF163" s="10">
        <v>6500</v>
      </c>
      <c r="BG163" s="11">
        <v>388</v>
      </c>
      <c r="BH163" s="10">
        <v>6500</v>
      </c>
      <c r="BI163" s="10">
        <v>0</v>
      </c>
      <c r="BJ163" s="10">
        <v>0</v>
      </c>
      <c r="BK163" s="10">
        <v>0</v>
      </c>
      <c r="BL163" s="14">
        <f t="shared" si="9"/>
        <v>598685.6924836234</v>
      </c>
      <c r="BM163" s="14">
        <f t="shared" si="10"/>
        <v>59183.855367189411</v>
      </c>
      <c r="BN163" s="14">
        <f t="shared" si="8"/>
        <v>588445.726966382</v>
      </c>
      <c r="BO163" s="11">
        <v>37.610063999999994</v>
      </c>
      <c r="BP163" s="15">
        <f t="shared" si="11"/>
        <v>22516607.210193392</v>
      </c>
    </row>
    <row r="164" spans="1:68" s="16" customFormat="1" ht="15.75">
      <c r="A164" s="7">
        <v>161</v>
      </c>
      <c r="B164" s="7" t="s">
        <v>394</v>
      </c>
      <c r="C164" s="8" t="s">
        <v>395</v>
      </c>
      <c r="D164" s="9" t="s">
        <v>35</v>
      </c>
      <c r="E164" s="2" t="s">
        <v>40</v>
      </c>
      <c r="F164" s="7" t="s">
        <v>41</v>
      </c>
      <c r="G164" s="10">
        <v>2193</v>
      </c>
      <c r="H164" s="10">
        <v>182.75</v>
      </c>
      <c r="I164" s="10">
        <v>2193</v>
      </c>
      <c r="J164" s="10">
        <v>1678</v>
      </c>
      <c r="K164" s="10">
        <v>0</v>
      </c>
      <c r="L164" s="10">
        <v>1678</v>
      </c>
      <c r="M164" s="11">
        <v>0</v>
      </c>
      <c r="N164" s="10">
        <v>0</v>
      </c>
      <c r="O164" s="10">
        <v>0</v>
      </c>
      <c r="P164" s="11">
        <v>0</v>
      </c>
      <c r="Q164" s="11">
        <v>5</v>
      </c>
      <c r="R164" s="11">
        <v>0</v>
      </c>
      <c r="S164" s="10">
        <v>336</v>
      </c>
      <c r="T164" s="10">
        <v>28</v>
      </c>
      <c r="U164" s="10">
        <v>336</v>
      </c>
      <c r="V164" s="10">
        <v>5000</v>
      </c>
      <c r="W164" s="10">
        <v>416.66666666666669</v>
      </c>
      <c r="X164" s="10">
        <v>5000</v>
      </c>
      <c r="Y164" s="10">
        <v>269.10000000000002</v>
      </c>
      <c r="Z164" s="10">
        <v>0</v>
      </c>
      <c r="AA164" s="10">
        <v>269.10000000000002</v>
      </c>
      <c r="AB164" s="12">
        <v>500</v>
      </c>
      <c r="AC164" s="12">
        <v>41.666666666666664</v>
      </c>
      <c r="AD164" s="12">
        <v>500</v>
      </c>
      <c r="AE164" s="10">
        <v>60.5</v>
      </c>
      <c r="AF164" s="10">
        <v>5.041666666666667</v>
      </c>
      <c r="AG164" s="10">
        <v>60.5</v>
      </c>
      <c r="AH164" s="11">
        <v>0</v>
      </c>
      <c r="AI164" s="10">
        <v>0</v>
      </c>
      <c r="AJ164" s="13">
        <v>0</v>
      </c>
      <c r="AK164" s="12">
        <v>1832</v>
      </c>
      <c r="AL164" s="12">
        <v>152.66666666666666</v>
      </c>
      <c r="AM164" s="12">
        <v>1832</v>
      </c>
      <c r="AN164" s="10">
        <v>276</v>
      </c>
      <c r="AO164" s="10">
        <v>23</v>
      </c>
      <c r="AP164" s="10">
        <v>276</v>
      </c>
      <c r="AQ164" s="10">
        <v>33.299999999999997</v>
      </c>
      <c r="AR164" s="11">
        <v>0</v>
      </c>
      <c r="AS164" s="10">
        <v>33.299999999999997</v>
      </c>
      <c r="AT164" s="10">
        <v>580.87096774193549</v>
      </c>
      <c r="AU164" s="11">
        <v>67</v>
      </c>
      <c r="AV164" s="10">
        <v>580.87096774193549</v>
      </c>
      <c r="AW164" s="10">
        <v>297</v>
      </c>
      <c r="AX164" s="11">
        <v>0</v>
      </c>
      <c r="AY164" s="10">
        <v>297</v>
      </c>
      <c r="AZ164" s="10">
        <v>96</v>
      </c>
      <c r="BA164" s="10">
        <v>8</v>
      </c>
      <c r="BB164" s="10">
        <v>96</v>
      </c>
      <c r="BC164" s="12">
        <v>0</v>
      </c>
      <c r="BD164" s="10">
        <v>0</v>
      </c>
      <c r="BE164" s="10">
        <v>0</v>
      </c>
      <c r="BF164" s="10">
        <v>0</v>
      </c>
      <c r="BG164" s="11">
        <v>0</v>
      </c>
      <c r="BH164" s="10">
        <v>0</v>
      </c>
      <c r="BI164" s="10">
        <v>540</v>
      </c>
      <c r="BJ164" s="10">
        <v>15</v>
      </c>
      <c r="BK164" s="10">
        <v>540</v>
      </c>
      <c r="BL164" s="14">
        <f t="shared" si="9"/>
        <v>13691.770967741937</v>
      </c>
      <c r="BM164" s="14">
        <f t="shared" si="10"/>
        <v>1469.7916666666665</v>
      </c>
      <c r="BN164" s="14">
        <f t="shared" si="8"/>
        <v>13691.770967741935</v>
      </c>
      <c r="BO164" s="11">
        <v>163.74199999999999</v>
      </c>
      <c r="BP164" s="15">
        <f t="shared" si="11"/>
        <v>2241917.9618000002</v>
      </c>
    </row>
    <row r="165" spans="1:68" s="16" customFormat="1" ht="15.75">
      <c r="A165" s="7">
        <v>162</v>
      </c>
      <c r="B165" s="7" t="s">
        <v>396</v>
      </c>
      <c r="C165" s="8" t="s">
        <v>397</v>
      </c>
      <c r="D165" s="9" t="s">
        <v>35</v>
      </c>
      <c r="E165" s="2" t="s">
        <v>40</v>
      </c>
      <c r="F165" s="7" t="s">
        <v>37</v>
      </c>
      <c r="G165" s="10">
        <v>4350.2</v>
      </c>
      <c r="H165" s="10">
        <v>362.51666666666665</v>
      </c>
      <c r="I165" s="10">
        <v>4350.2</v>
      </c>
      <c r="J165" s="10">
        <v>2180</v>
      </c>
      <c r="K165" s="10">
        <v>127</v>
      </c>
      <c r="L165" s="10">
        <v>1261</v>
      </c>
      <c r="M165" s="11">
        <v>1500</v>
      </c>
      <c r="N165" s="10">
        <v>125</v>
      </c>
      <c r="O165" s="10">
        <v>1500</v>
      </c>
      <c r="P165" s="11">
        <v>158</v>
      </c>
      <c r="Q165" s="11">
        <v>9</v>
      </c>
      <c r="R165" s="11">
        <v>158</v>
      </c>
      <c r="S165" s="10">
        <v>2034</v>
      </c>
      <c r="T165" s="10">
        <v>169.5</v>
      </c>
      <c r="U165" s="10">
        <v>2031.5</v>
      </c>
      <c r="V165" s="10">
        <v>1777</v>
      </c>
      <c r="W165" s="10">
        <v>148.08333333333334</v>
      </c>
      <c r="X165" s="10">
        <v>1777</v>
      </c>
      <c r="Y165" s="10">
        <v>488.52</v>
      </c>
      <c r="Z165" s="10">
        <v>10</v>
      </c>
      <c r="AA165" s="10">
        <v>488.52</v>
      </c>
      <c r="AB165" s="12">
        <v>1580.57</v>
      </c>
      <c r="AC165" s="12">
        <v>131.71416666666667</v>
      </c>
      <c r="AD165" s="12">
        <v>1580.57</v>
      </c>
      <c r="AE165" s="10">
        <v>569.70000000000005</v>
      </c>
      <c r="AF165" s="10">
        <v>47.475000000000001</v>
      </c>
      <c r="AG165" s="10">
        <v>569.70000000000005</v>
      </c>
      <c r="AH165" s="11">
        <v>140</v>
      </c>
      <c r="AI165" s="10">
        <v>11.666666666666666</v>
      </c>
      <c r="AJ165" s="13">
        <v>140</v>
      </c>
      <c r="AK165" s="12">
        <v>1341</v>
      </c>
      <c r="AL165" s="12">
        <v>111.75</v>
      </c>
      <c r="AM165" s="12">
        <v>1286.25</v>
      </c>
      <c r="AN165" s="10">
        <v>620</v>
      </c>
      <c r="AO165" s="10">
        <v>51.666666666666664</v>
      </c>
      <c r="AP165" s="10">
        <v>620</v>
      </c>
      <c r="AQ165" s="10">
        <v>238.3725</v>
      </c>
      <c r="AR165" s="11">
        <v>10</v>
      </c>
      <c r="AS165" s="10">
        <v>238.3725</v>
      </c>
      <c r="AT165" s="10">
        <v>1581</v>
      </c>
      <c r="AU165" s="11">
        <v>213</v>
      </c>
      <c r="AV165" s="10">
        <v>1581</v>
      </c>
      <c r="AW165" s="10">
        <v>159.69411764705885</v>
      </c>
      <c r="AX165" s="11">
        <v>0</v>
      </c>
      <c r="AY165" s="10">
        <v>159.69411764705885</v>
      </c>
      <c r="AZ165" s="10">
        <v>212.66823529411764</v>
      </c>
      <c r="BA165" s="10">
        <v>17.722352941176471</v>
      </c>
      <c r="BB165" s="10">
        <v>212.66823529411764</v>
      </c>
      <c r="BC165" s="12">
        <v>1000</v>
      </c>
      <c r="BD165" s="10">
        <v>83.333333333333329</v>
      </c>
      <c r="BE165" s="10">
        <v>118.33333333333326</v>
      </c>
      <c r="BF165" s="10">
        <v>684</v>
      </c>
      <c r="BG165" s="11">
        <v>53</v>
      </c>
      <c r="BH165" s="10">
        <v>684</v>
      </c>
      <c r="BI165" s="10">
        <v>540</v>
      </c>
      <c r="BJ165" s="10">
        <v>15</v>
      </c>
      <c r="BK165" s="10">
        <v>540</v>
      </c>
      <c r="BL165" s="14">
        <f t="shared" si="9"/>
        <v>21154.724852941177</v>
      </c>
      <c r="BM165" s="14">
        <f t="shared" si="10"/>
        <v>2222.4281862745102</v>
      </c>
      <c r="BN165" s="14">
        <f t="shared" si="8"/>
        <v>19296.808186274509</v>
      </c>
      <c r="BO165" s="11">
        <v>90.242136000000002</v>
      </c>
      <c r="BP165" s="15">
        <f t="shared" si="11"/>
        <v>1909047.5572216979</v>
      </c>
    </row>
    <row r="166" spans="1:68" s="16" customFormat="1" ht="15.75">
      <c r="A166" s="7">
        <v>163</v>
      </c>
      <c r="B166" s="7" t="s">
        <v>398</v>
      </c>
      <c r="C166" s="8" t="s">
        <v>399</v>
      </c>
      <c r="D166" s="9" t="s">
        <v>59</v>
      </c>
      <c r="E166" s="2" t="s">
        <v>40</v>
      </c>
      <c r="F166" s="7" t="s">
        <v>47</v>
      </c>
      <c r="G166" s="10">
        <v>4479.79</v>
      </c>
      <c r="H166" s="10">
        <v>373.31583333333333</v>
      </c>
      <c r="I166" s="10">
        <v>4479.79</v>
      </c>
      <c r="J166" s="10">
        <v>4741</v>
      </c>
      <c r="K166" s="10">
        <v>325</v>
      </c>
      <c r="L166" s="10">
        <v>3306</v>
      </c>
      <c r="M166" s="11">
        <v>6156</v>
      </c>
      <c r="N166" s="10">
        <v>513</v>
      </c>
      <c r="O166" s="10">
        <v>6156</v>
      </c>
      <c r="P166" s="11">
        <v>1937</v>
      </c>
      <c r="Q166" s="11">
        <v>150</v>
      </c>
      <c r="R166" s="11">
        <v>1277</v>
      </c>
      <c r="S166" s="10">
        <v>27331.666666666668</v>
      </c>
      <c r="T166" s="10">
        <v>2277.6388888888891</v>
      </c>
      <c r="U166" s="10">
        <v>27331.666666666668</v>
      </c>
      <c r="V166" s="10">
        <v>12261</v>
      </c>
      <c r="W166" s="10">
        <v>1021.75</v>
      </c>
      <c r="X166" s="10">
        <v>12261</v>
      </c>
      <c r="Y166" s="10">
        <v>2055.2512500000003</v>
      </c>
      <c r="Z166" s="10">
        <v>350</v>
      </c>
      <c r="AA166" s="10">
        <v>2055.2512500000003</v>
      </c>
      <c r="AB166" s="12">
        <v>5849.3707865168544</v>
      </c>
      <c r="AC166" s="12">
        <v>487.44756554307122</v>
      </c>
      <c r="AD166" s="12">
        <v>5849.3707865168544</v>
      </c>
      <c r="AE166" s="10">
        <v>1633.7785714285712</v>
      </c>
      <c r="AF166" s="10">
        <v>136.14821428571426</v>
      </c>
      <c r="AG166" s="10">
        <v>1633.7785714285712</v>
      </c>
      <c r="AH166" s="11">
        <v>400</v>
      </c>
      <c r="AI166" s="10">
        <v>33.333333333333336</v>
      </c>
      <c r="AJ166" s="13">
        <v>63.333333333333371</v>
      </c>
      <c r="AK166" s="12">
        <v>10840</v>
      </c>
      <c r="AL166" s="12">
        <v>903.33333333333337</v>
      </c>
      <c r="AM166" s="12">
        <v>10840</v>
      </c>
      <c r="AN166" s="10">
        <v>2300</v>
      </c>
      <c r="AO166" s="10">
        <v>191.66666666666666</v>
      </c>
      <c r="AP166" s="10">
        <v>2300</v>
      </c>
      <c r="AQ166" s="10">
        <v>1500</v>
      </c>
      <c r="AR166" s="11">
        <v>0</v>
      </c>
      <c r="AS166" s="10">
        <v>1500</v>
      </c>
      <c r="AT166" s="10">
        <v>2347.17982783357</v>
      </c>
      <c r="AU166" s="11">
        <v>275</v>
      </c>
      <c r="AV166" s="10">
        <v>2347.17982783357</v>
      </c>
      <c r="AW166" s="10">
        <v>1111</v>
      </c>
      <c r="AX166" s="11">
        <v>10</v>
      </c>
      <c r="AY166" s="10">
        <v>1111</v>
      </c>
      <c r="AZ166" s="10">
        <v>3330</v>
      </c>
      <c r="BA166" s="10">
        <v>277.5</v>
      </c>
      <c r="BB166" s="10">
        <v>3330</v>
      </c>
      <c r="BC166" s="12">
        <v>2500</v>
      </c>
      <c r="BD166" s="10">
        <v>208.33333333333334</v>
      </c>
      <c r="BE166" s="10">
        <v>2500</v>
      </c>
      <c r="BF166" s="10">
        <v>5000</v>
      </c>
      <c r="BG166" s="11">
        <v>180</v>
      </c>
      <c r="BH166" s="10">
        <v>5000</v>
      </c>
      <c r="BI166" s="10">
        <v>0</v>
      </c>
      <c r="BJ166" s="10">
        <v>0</v>
      </c>
      <c r="BK166" s="10">
        <v>0</v>
      </c>
      <c r="BL166" s="14">
        <f t="shared" si="9"/>
        <v>95773.037102445654</v>
      </c>
      <c r="BM166" s="14">
        <f t="shared" si="10"/>
        <v>7713.4671687176742</v>
      </c>
      <c r="BN166" s="14">
        <f t="shared" si="8"/>
        <v>93341.370435779012</v>
      </c>
      <c r="BO166" s="11">
        <v>17.914319999999996</v>
      </c>
      <c r="BP166" s="15">
        <f t="shared" si="11"/>
        <v>1715708.8340250838</v>
      </c>
    </row>
    <row r="167" spans="1:68" s="16" customFormat="1" ht="15.75">
      <c r="A167" s="7">
        <v>164</v>
      </c>
      <c r="B167" s="7" t="s">
        <v>400</v>
      </c>
      <c r="C167" s="8" t="s">
        <v>401</v>
      </c>
      <c r="D167" s="18" t="s">
        <v>118</v>
      </c>
      <c r="E167" s="2" t="s">
        <v>40</v>
      </c>
      <c r="F167" s="7" t="s">
        <v>37</v>
      </c>
      <c r="G167" s="10">
        <v>84979.8</v>
      </c>
      <c r="H167" s="10">
        <v>7081.6500000000005</v>
      </c>
      <c r="I167" s="10">
        <v>84979.8</v>
      </c>
      <c r="J167" s="10">
        <v>24145</v>
      </c>
      <c r="K167" s="10">
        <v>903.19023569023568</v>
      </c>
      <c r="L167" s="10">
        <v>24145</v>
      </c>
      <c r="M167" s="11">
        <v>2879</v>
      </c>
      <c r="N167" s="10">
        <v>239.91666666666666</v>
      </c>
      <c r="O167" s="10">
        <v>2879</v>
      </c>
      <c r="P167" s="11">
        <v>207</v>
      </c>
      <c r="Q167" s="11">
        <v>7</v>
      </c>
      <c r="R167" s="11">
        <v>207</v>
      </c>
      <c r="S167" s="10">
        <v>36572.666666666664</v>
      </c>
      <c r="T167" s="10">
        <v>3047.7222222222222</v>
      </c>
      <c r="U167" s="10">
        <v>1895.722222222219</v>
      </c>
      <c r="V167" s="10">
        <v>9443</v>
      </c>
      <c r="W167" s="10">
        <v>786.91666666666663</v>
      </c>
      <c r="X167" s="10">
        <v>0</v>
      </c>
      <c r="Y167" s="10">
        <v>31797.38907079646</v>
      </c>
      <c r="Z167" s="10">
        <v>650</v>
      </c>
      <c r="AA167" s="10">
        <v>31797.38907079646</v>
      </c>
      <c r="AB167" s="12">
        <v>4025.0564516129034</v>
      </c>
      <c r="AC167" s="12">
        <v>335.42137096774195</v>
      </c>
      <c r="AD167" s="12">
        <v>3933.0564516129034</v>
      </c>
      <c r="AE167" s="10">
        <v>1380</v>
      </c>
      <c r="AF167" s="10">
        <v>115</v>
      </c>
      <c r="AG167" s="10">
        <v>2</v>
      </c>
      <c r="AH167" s="11">
        <v>738</v>
      </c>
      <c r="AI167" s="10">
        <v>61.5</v>
      </c>
      <c r="AJ167" s="13">
        <v>738</v>
      </c>
      <c r="AK167" s="12">
        <v>6840</v>
      </c>
      <c r="AL167" s="12">
        <v>570</v>
      </c>
      <c r="AM167" s="12">
        <v>1515</v>
      </c>
      <c r="AN167" s="10">
        <v>1445</v>
      </c>
      <c r="AO167" s="10">
        <v>120.41666666666667</v>
      </c>
      <c r="AP167" s="10">
        <v>1445</v>
      </c>
      <c r="AQ167" s="10">
        <v>1337.9464285714287</v>
      </c>
      <c r="AR167" s="11">
        <v>128</v>
      </c>
      <c r="AS167" s="10">
        <v>1337.9464285714287</v>
      </c>
      <c r="AT167" s="10">
        <v>27084</v>
      </c>
      <c r="AU167" s="11">
        <v>2504</v>
      </c>
      <c r="AV167" s="10">
        <v>27084</v>
      </c>
      <c r="AW167" s="10">
        <v>2294.2195488721804</v>
      </c>
      <c r="AX167" s="11">
        <v>92</v>
      </c>
      <c r="AY167" s="10">
        <v>2294.2195488721804</v>
      </c>
      <c r="AZ167" s="10">
        <v>1610.8278584729983</v>
      </c>
      <c r="BA167" s="10">
        <v>134.23565487274985</v>
      </c>
      <c r="BB167" s="10">
        <v>1610.8278584729983</v>
      </c>
      <c r="BC167" s="12">
        <v>7000</v>
      </c>
      <c r="BD167" s="10">
        <v>583.33333333333337</v>
      </c>
      <c r="BE167" s="10">
        <v>1050.3333333333339</v>
      </c>
      <c r="BF167" s="10">
        <v>550</v>
      </c>
      <c r="BG167" s="11">
        <v>45</v>
      </c>
      <c r="BH167" s="10">
        <v>-1985</v>
      </c>
      <c r="BI167" s="10">
        <v>432</v>
      </c>
      <c r="BJ167" s="10">
        <v>12</v>
      </c>
      <c r="BK167" s="10">
        <v>432</v>
      </c>
      <c r="BL167" s="14">
        <f t="shared" si="9"/>
        <v>244760.90602499264</v>
      </c>
      <c r="BM167" s="14">
        <f t="shared" si="10"/>
        <v>17837.302817086282</v>
      </c>
      <c r="BN167" s="14">
        <f t="shared" si="8"/>
        <v>185361.29491388152</v>
      </c>
      <c r="BO167" s="11">
        <v>15.91272</v>
      </c>
      <c r="BP167" s="15">
        <f t="shared" si="11"/>
        <v>3894811.7645220212</v>
      </c>
    </row>
    <row r="168" spans="1:68" s="16" customFormat="1" ht="28.5">
      <c r="A168" s="7">
        <v>165</v>
      </c>
      <c r="B168" s="7" t="s">
        <v>402</v>
      </c>
      <c r="C168" s="8" t="s">
        <v>403</v>
      </c>
      <c r="D168" s="7">
        <v>10</v>
      </c>
      <c r="E168" s="2" t="s">
        <v>36</v>
      </c>
      <c r="F168" s="7" t="s">
        <v>37</v>
      </c>
      <c r="G168" s="10">
        <v>15825.2</v>
      </c>
      <c r="H168" s="10">
        <v>1318.7666666666667</v>
      </c>
      <c r="I168" s="10">
        <v>15825.2</v>
      </c>
      <c r="J168" s="10">
        <v>893</v>
      </c>
      <c r="K168" s="10">
        <v>31.983783783783782</v>
      </c>
      <c r="L168" s="10">
        <v>893</v>
      </c>
      <c r="M168" s="11">
        <v>315</v>
      </c>
      <c r="N168" s="10">
        <v>26.25</v>
      </c>
      <c r="O168" s="10">
        <v>315</v>
      </c>
      <c r="P168" s="11">
        <v>0</v>
      </c>
      <c r="Q168" s="11">
        <v>0</v>
      </c>
      <c r="R168" s="11">
        <v>0</v>
      </c>
      <c r="S168" s="10">
        <v>1398.6666666666667</v>
      </c>
      <c r="T168" s="10">
        <v>116.55555555555556</v>
      </c>
      <c r="U168" s="10">
        <v>1398.6666666666667</v>
      </c>
      <c r="V168" s="10">
        <v>1416</v>
      </c>
      <c r="W168" s="10">
        <v>118</v>
      </c>
      <c r="X168" s="10">
        <v>1416</v>
      </c>
      <c r="Y168" s="10">
        <v>494.73</v>
      </c>
      <c r="Z168" s="10">
        <v>7</v>
      </c>
      <c r="AA168" s="10">
        <v>494.73</v>
      </c>
      <c r="AB168" s="12">
        <v>50</v>
      </c>
      <c r="AC168" s="12">
        <v>4.166666666666667</v>
      </c>
      <c r="AD168" s="12">
        <v>50</v>
      </c>
      <c r="AE168" s="10">
        <v>237.6</v>
      </c>
      <c r="AF168" s="10">
        <v>19.8</v>
      </c>
      <c r="AG168" s="10">
        <v>237.6</v>
      </c>
      <c r="AH168" s="11">
        <v>30</v>
      </c>
      <c r="AI168" s="10">
        <v>2.5</v>
      </c>
      <c r="AJ168" s="13">
        <v>30</v>
      </c>
      <c r="AK168" s="12">
        <v>200</v>
      </c>
      <c r="AL168" s="12">
        <v>16.666666666666668</v>
      </c>
      <c r="AM168" s="12">
        <v>200</v>
      </c>
      <c r="AN168" s="10">
        <v>85</v>
      </c>
      <c r="AO168" s="10">
        <v>7.083333333333333</v>
      </c>
      <c r="AP168" s="10">
        <v>85</v>
      </c>
      <c r="AQ168" s="10">
        <v>22.2</v>
      </c>
      <c r="AR168" s="11">
        <v>0</v>
      </c>
      <c r="AS168" s="10">
        <v>22.2</v>
      </c>
      <c r="AT168" s="10">
        <v>129</v>
      </c>
      <c r="AU168" s="11">
        <v>13</v>
      </c>
      <c r="AV168" s="10">
        <v>129</v>
      </c>
      <c r="AW168" s="10">
        <v>792</v>
      </c>
      <c r="AX168" s="11">
        <v>2</v>
      </c>
      <c r="AY168" s="10">
        <v>792</v>
      </c>
      <c r="AZ168" s="10">
        <v>79.2</v>
      </c>
      <c r="BA168" s="10">
        <v>6.6000000000000005</v>
      </c>
      <c r="BB168" s="10">
        <v>79.2</v>
      </c>
      <c r="BC168" s="12">
        <v>500</v>
      </c>
      <c r="BD168" s="10">
        <v>41.666666666666664</v>
      </c>
      <c r="BE168" s="10">
        <v>500</v>
      </c>
      <c r="BF168" s="10">
        <v>20</v>
      </c>
      <c r="BG168" s="11">
        <v>10</v>
      </c>
      <c r="BH168" s="10">
        <v>20</v>
      </c>
      <c r="BI168" s="10">
        <v>0</v>
      </c>
      <c r="BJ168" s="10">
        <v>0</v>
      </c>
      <c r="BK168" s="10">
        <v>0</v>
      </c>
      <c r="BL168" s="14">
        <f t="shared" si="9"/>
        <v>22487.596666666668</v>
      </c>
      <c r="BM168" s="14">
        <f t="shared" si="10"/>
        <v>1742.0393393393394</v>
      </c>
      <c r="BN168" s="14">
        <f t="shared" si="8"/>
        <v>22487.596666666668</v>
      </c>
      <c r="BO168" s="11">
        <v>174.30599999999998</v>
      </c>
      <c r="BP168" s="15">
        <f t="shared" si="11"/>
        <v>3919723.02458</v>
      </c>
    </row>
    <row r="169" spans="1:68" s="16" customFormat="1" ht="15.75">
      <c r="A169" s="7">
        <v>166</v>
      </c>
      <c r="B169" s="7" t="s">
        <v>404</v>
      </c>
      <c r="C169" s="8" t="s">
        <v>405</v>
      </c>
      <c r="D169" s="9" t="s">
        <v>35</v>
      </c>
      <c r="E169" s="2" t="s">
        <v>40</v>
      </c>
      <c r="F169" s="7" t="s">
        <v>47</v>
      </c>
      <c r="G169" s="10">
        <v>10000</v>
      </c>
      <c r="H169" s="10">
        <v>833.33333333333337</v>
      </c>
      <c r="I169" s="10">
        <v>10000</v>
      </c>
      <c r="J169" s="10">
        <v>3671</v>
      </c>
      <c r="K169" s="10">
        <v>374.8232142857143</v>
      </c>
      <c r="L169" s="10">
        <v>3671</v>
      </c>
      <c r="M169" s="11">
        <v>276</v>
      </c>
      <c r="N169" s="10">
        <v>23</v>
      </c>
      <c r="O169" s="10">
        <v>276</v>
      </c>
      <c r="P169" s="11">
        <v>826</v>
      </c>
      <c r="Q169" s="11">
        <v>20</v>
      </c>
      <c r="R169" s="11">
        <v>826</v>
      </c>
      <c r="S169" s="10">
        <v>10316</v>
      </c>
      <c r="T169" s="10">
        <v>859.66666666666663</v>
      </c>
      <c r="U169" s="10">
        <v>10316</v>
      </c>
      <c r="V169" s="10">
        <v>10000</v>
      </c>
      <c r="W169" s="10">
        <v>833.33333333333337</v>
      </c>
      <c r="X169" s="10">
        <v>10000</v>
      </c>
      <c r="Y169" s="10">
        <v>1215.0900000000001</v>
      </c>
      <c r="Z169" s="10">
        <v>150</v>
      </c>
      <c r="AA169" s="10">
        <v>1215.0900000000001</v>
      </c>
      <c r="AB169" s="12">
        <v>2300</v>
      </c>
      <c r="AC169" s="12">
        <v>191.66666666666666</v>
      </c>
      <c r="AD169" s="12">
        <v>2300</v>
      </c>
      <c r="AE169" s="10">
        <v>622.76156162464974</v>
      </c>
      <c r="AF169" s="10">
        <v>51.896796802054148</v>
      </c>
      <c r="AG169" s="10">
        <v>622.76156162464974</v>
      </c>
      <c r="AH169" s="11">
        <v>1356</v>
      </c>
      <c r="AI169" s="10">
        <v>113</v>
      </c>
      <c r="AJ169" s="13">
        <v>1356</v>
      </c>
      <c r="AK169" s="12">
        <v>4269</v>
      </c>
      <c r="AL169" s="12">
        <v>355.75</v>
      </c>
      <c r="AM169" s="12">
        <v>4269</v>
      </c>
      <c r="AN169" s="10">
        <v>205</v>
      </c>
      <c r="AO169" s="10">
        <v>17.083333333333332</v>
      </c>
      <c r="AP169" s="10">
        <v>205</v>
      </c>
      <c r="AQ169" s="10">
        <v>1200</v>
      </c>
      <c r="AR169" s="11">
        <v>10</v>
      </c>
      <c r="AS169" s="10">
        <v>1200</v>
      </c>
      <c r="AT169" s="10">
        <v>1436.8292682926829</v>
      </c>
      <c r="AU169" s="11">
        <v>142</v>
      </c>
      <c r="AV169" s="10">
        <v>1436.8292682926829</v>
      </c>
      <c r="AW169" s="10">
        <v>1477.5951219512194</v>
      </c>
      <c r="AX169" s="11">
        <v>28</v>
      </c>
      <c r="AY169" s="10">
        <v>1477.5951219512194</v>
      </c>
      <c r="AZ169" s="10">
        <v>2065.5382550335571</v>
      </c>
      <c r="BA169" s="10">
        <v>172.1281879194631</v>
      </c>
      <c r="BB169" s="10">
        <v>2065.5382550335571</v>
      </c>
      <c r="BC169" s="12">
        <v>1000</v>
      </c>
      <c r="BD169" s="10">
        <v>83.333333333333329</v>
      </c>
      <c r="BE169" s="10">
        <v>1000</v>
      </c>
      <c r="BF169" s="10">
        <v>640</v>
      </c>
      <c r="BG169" s="11">
        <v>50</v>
      </c>
      <c r="BH169" s="10">
        <v>640</v>
      </c>
      <c r="BI169" s="10">
        <v>1500</v>
      </c>
      <c r="BJ169" s="10">
        <v>10</v>
      </c>
      <c r="BK169" s="10">
        <v>1500</v>
      </c>
      <c r="BL169" s="14">
        <f t="shared" si="9"/>
        <v>54376.814206902112</v>
      </c>
      <c r="BM169" s="14">
        <f t="shared" si="10"/>
        <v>5809.0148656738984</v>
      </c>
      <c r="BN169" s="14">
        <f t="shared" si="8"/>
        <v>54376.814206902105</v>
      </c>
      <c r="BO169" s="11">
        <v>120.8466</v>
      </c>
      <c r="BP169" s="15">
        <f t="shared" si="11"/>
        <v>6571253.1157358168</v>
      </c>
    </row>
    <row r="170" spans="1:68" s="16" customFormat="1" ht="15.75">
      <c r="A170" s="7">
        <v>167</v>
      </c>
      <c r="B170" s="7" t="s">
        <v>406</v>
      </c>
      <c r="C170" s="8" t="s">
        <v>407</v>
      </c>
      <c r="D170" s="9" t="s">
        <v>35</v>
      </c>
      <c r="E170" s="2" t="s">
        <v>36</v>
      </c>
      <c r="F170" s="7" t="s">
        <v>37</v>
      </c>
      <c r="G170" s="10">
        <v>12417</v>
      </c>
      <c r="H170" s="10">
        <v>1034.75</v>
      </c>
      <c r="I170" s="10">
        <v>12417</v>
      </c>
      <c r="J170" s="10">
        <v>7718</v>
      </c>
      <c r="K170" s="10">
        <v>110.90909090909091</v>
      </c>
      <c r="L170" s="10">
        <v>7718</v>
      </c>
      <c r="M170" s="11">
        <v>1780</v>
      </c>
      <c r="N170" s="10">
        <v>148.33333333333334</v>
      </c>
      <c r="O170" s="10">
        <v>1780</v>
      </c>
      <c r="P170" s="11">
        <v>200</v>
      </c>
      <c r="Q170" s="11">
        <v>10</v>
      </c>
      <c r="R170" s="11">
        <v>200</v>
      </c>
      <c r="S170" s="10">
        <v>69389.333333333328</v>
      </c>
      <c r="T170" s="10">
        <v>5782.4444444444443</v>
      </c>
      <c r="U170" s="10">
        <v>69389.333333333328</v>
      </c>
      <c r="V170" s="10">
        <v>2826</v>
      </c>
      <c r="W170" s="10">
        <v>235.5</v>
      </c>
      <c r="X170" s="10">
        <v>2826</v>
      </c>
      <c r="Y170" s="10">
        <v>5240.6228909774436</v>
      </c>
      <c r="Z170" s="10">
        <v>68</v>
      </c>
      <c r="AA170" s="10">
        <v>5240.6228909774436</v>
      </c>
      <c r="AB170" s="12">
        <v>4085.55</v>
      </c>
      <c r="AC170" s="12">
        <v>340.46250000000003</v>
      </c>
      <c r="AD170" s="12">
        <v>4085.55</v>
      </c>
      <c r="AE170" s="10">
        <v>1382.1386428571429</v>
      </c>
      <c r="AF170" s="10">
        <v>115.17822023809525</v>
      </c>
      <c r="AG170" s="10">
        <v>1382.1386428571429</v>
      </c>
      <c r="AH170" s="11">
        <v>280</v>
      </c>
      <c r="AI170" s="10">
        <v>23.333333333333332</v>
      </c>
      <c r="AJ170" s="13">
        <v>280</v>
      </c>
      <c r="AK170" s="12">
        <v>3348</v>
      </c>
      <c r="AL170" s="12">
        <v>279</v>
      </c>
      <c r="AM170" s="12">
        <v>3348</v>
      </c>
      <c r="AN170" s="10">
        <v>650</v>
      </c>
      <c r="AO170" s="10">
        <v>54.166666666666664</v>
      </c>
      <c r="AP170" s="10">
        <v>502</v>
      </c>
      <c r="AQ170" s="10">
        <v>927.87120000000004</v>
      </c>
      <c r="AR170" s="11">
        <v>49</v>
      </c>
      <c r="AS170" s="10">
        <v>927.87120000000004</v>
      </c>
      <c r="AT170" s="10">
        <v>3152.6157369532398</v>
      </c>
      <c r="AU170" s="11">
        <v>204</v>
      </c>
      <c r="AV170" s="10">
        <v>2919.6157369532398</v>
      </c>
      <c r="AW170" s="10">
        <v>933.9</v>
      </c>
      <c r="AX170" s="11">
        <v>32</v>
      </c>
      <c r="AY170" s="10">
        <v>933.9</v>
      </c>
      <c r="AZ170" s="10">
        <v>1468.14167755422</v>
      </c>
      <c r="BA170" s="10">
        <v>122.34513979618499</v>
      </c>
      <c r="BB170" s="10">
        <v>1468.14167755422</v>
      </c>
      <c r="BC170" s="12">
        <v>3500</v>
      </c>
      <c r="BD170" s="10">
        <v>291.66666666666669</v>
      </c>
      <c r="BE170" s="10">
        <v>2541.666666666667</v>
      </c>
      <c r="BF170" s="10">
        <v>540</v>
      </c>
      <c r="BG170" s="11">
        <v>40</v>
      </c>
      <c r="BH170" s="10">
        <v>540</v>
      </c>
      <c r="BI170" s="10">
        <v>108</v>
      </c>
      <c r="BJ170" s="10">
        <v>3</v>
      </c>
      <c r="BK170" s="10">
        <v>108</v>
      </c>
      <c r="BL170" s="14">
        <f t="shared" si="9"/>
        <v>119947.17348167537</v>
      </c>
      <c r="BM170" s="14">
        <f t="shared" si="10"/>
        <v>9049.0893953878149</v>
      </c>
      <c r="BN170" s="14">
        <f t="shared" si="8"/>
        <v>118607.84014834203</v>
      </c>
      <c r="BO170" s="11">
        <v>66.763367999999986</v>
      </c>
      <c r="BP170" s="15">
        <f t="shared" si="11"/>
        <v>8008077.2837169329</v>
      </c>
    </row>
    <row r="171" spans="1:68" s="16" customFormat="1" ht="15.75">
      <c r="A171" s="7">
        <v>168</v>
      </c>
      <c r="B171" s="7" t="s">
        <v>408</v>
      </c>
      <c r="C171" s="8" t="s">
        <v>409</v>
      </c>
      <c r="D171" s="9" t="s">
        <v>35</v>
      </c>
      <c r="E171" s="2" t="s">
        <v>40</v>
      </c>
      <c r="F171" s="7" t="s">
        <v>37</v>
      </c>
      <c r="G171" s="10">
        <v>30000</v>
      </c>
      <c r="H171" s="10">
        <v>2500</v>
      </c>
      <c r="I171" s="10">
        <v>30000</v>
      </c>
      <c r="J171" s="10">
        <v>15122</v>
      </c>
      <c r="K171" s="10">
        <v>732.94208494208488</v>
      </c>
      <c r="L171" s="10">
        <v>15122</v>
      </c>
      <c r="M171" s="11">
        <v>6533</v>
      </c>
      <c r="N171" s="10">
        <v>544.41666666666663</v>
      </c>
      <c r="O171" s="10">
        <v>6533</v>
      </c>
      <c r="P171" s="11">
        <v>3746</v>
      </c>
      <c r="Q171" s="11">
        <v>217</v>
      </c>
      <c r="R171" s="11">
        <v>3746</v>
      </c>
      <c r="S171" s="10">
        <v>30000</v>
      </c>
      <c r="T171" s="10">
        <v>3165.1111111111113</v>
      </c>
      <c r="U171" s="10">
        <v>30000</v>
      </c>
      <c r="V171" s="10">
        <v>26017</v>
      </c>
      <c r="W171" s="10">
        <v>2168.0833333333335</v>
      </c>
      <c r="X171" s="10">
        <v>26017</v>
      </c>
      <c r="Y171" s="10">
        <v>17759.242729411766</v>
      </c>
      <c r="Z171" s="10">
        <v>668</v>
      </c>
      <c r="AA171" s="10">
        <v>17759.242729411766</v>
      </c>
      <c r="AB171" s="12">
        <v>6322.5620294117643</v>
      </c>
      <c r="AC171" s="12">
        <v>526.88016911764703</v>
      </c>
      <c r="AD171" s="12">
        <v>6250.5620294117643</v>
      </c>
      <c r="AE171" s="10">
        <v>6522.9409749915703</v>
      </c>
      <c r="AF171" s="10">
        <v>543.5784145826309</v>
      </c>
      <c r="AG171" s="10">
        <v>6522.9409749915703</v>
      </c>
      <c r="AH171" s="11">
        <v>1448</v>
      </c>
      <c r="AI171" s="10">
        <v>120.66666666666667</v>
      </c>
      <c r="AJ171" s="13">
        <v>1448</v>
      </c>
      <c r="AK171" s="12">
        <v>12183</v>
      </c>
      <c r="AL171" s="12">
        <v>1015.25</v>
      </c>
      <c r="AM171" s="12">
        <v>11623.75</v>
      </c>
      <c r="AN171" s="10">
        <v>5320</v>
      </c>
      <c r="AO171" s="10">
        <v>443.33333333333331</v>
      </c>
      <c r="AP171" s="10">
        <v>5320</v>
      </c>
      <c r="AQ171" s="10">
        <v>2700.3760169491525</v>
      </c>
      <c r="AR171" s="11">
        <v>166</v>
      </c>
      <c r="AS171" s="10">
        <v>1956.3760169491525</v>
      </c>
      <c r="AT171" s="10">
        <v>7420.9453523659704</v>
      </c>
      <c r="AU171" s="11">
        <v>730</v>
      </c>
      <c r="AV171" s="10">
        <v>7420.9453523659704</v>
      </c>
      <c r="AW171" s="10">
        <v>4873.5176470588231</v>
      </c>
      <c r="AX171" s="11">
        <v>416</v>
      </c>
      <c r="AY171" s="10">
        <v>4873.5176470588231</v>
      </c>
      <c r="AZ171" s="10">
        <v>2526.8000000000002</v>
      </c>
      <c r="BA171" s="10">
        <v>210.56666666666669</v>
      </c>
      <c r="BB171" s="10">
        <v>2526.8000000000002</v>
      </c>
      <c r="BC171" s="12">
        <v>7000</v>
      </c>
      <c r="BD171" s="10">
        <v>583.33333333333337</v>
      </c>
      <c r="BE171" s="10">
        <v>7000</v>
      </c>
      <c r="BF171" s="10">
        <v>460</v>
      </c>
      <c r="BG171" s="11">
        <v>34</v>
      </c>
      <c r="BH171" s="10">
        <v>460</v>
      </c>
      <c r="BI171" s="10">
        <v>6500</v>
      </c>
      <c r="BJ171" s="10">
        <v>10</v>
      </c>
      <c r="BK171" s="10">
        <v>6500</v>
      </c>
      <c r="BL171" s="14">
        <f t="shared" si="9"/>
        <v>192455.38475018903</v>
      </c>
      <c r="BM171" s="14">
        <f t="shared" si="10"/>
        <v>21285.161779753478</v>
      </c>
      <c r="BN171" s="14">
        <f t="shared" si="8"/>
        <v>191080.13475018903</v>
      </c>
      <c r="BO171" s="11">
        <v>28.022400000000001</v>
      </c>
      <c r="BP171" s="15">
        <f t="shared" si="11"/>
        <v>5393061.7736236975</v>
      </c>
    </row>
    <row r="172" spans="1:68" s="16" customFormat="1" ht="15.75">
      <c r="A172" s="7">
        <v>169</v>
      </c>
      <c r="B172" s="7" t="s">
        <v>410</v>
      </c>
      <c r="C172" s="8" t="s">
        <v>411</v>
      </c>
      <c r="D172" s="9" t="s">
        <v>59</v>
      </c>
      <c r="E172" s="2" t="s">
        <v>36</v>
      </c>
      <c r="F172" s="7" t="s">
        <v>47</v>
      </c>
      <c r="G172" s="10">
        <v>9000</v>
      </c>
      <c r="H172" s="10">
        <v>750</v>
      </c>
      <c r="I172" s="10">
        <v>9000</v>
      </c>
      <c r="J172" s="10">
        <v>17043</v>
      </c>
      <c r="K172" s="10">
        <v>584.44594594594594</v>
      </c>
      <c r="L172" s="10">
        <v>17043</v>
      </c>
      <c r="M172" s="11">
        <v>3169</v>
      </c>
      <c r="N172" s="10">
        <v>264.08333333333331</v>
      </c>
      <c r="O172" s="10">
        <v>3169</v>
      </c>
      <c r="P172" s="11">
        <v>300</v>
      </c>
      <c r="Q172" s="11">
        <v>55</v>
      </c>
      <c r="R172" s="11">
        <v>300</v>
      </c>
      <c r="S172" s="10">
        <v>3056</v>
      </c>
      <c r="T172" s="10">
        <v>254.66666666666666</v>
      </c>
      <c r="U172" s="10">
        <v>3056</v>
      </c>
      <c r="V172" s="10">
        <v>16779</v>
      </c>
      <c r="W172" s="10">
        <v>1398.25</v>
      </c>
      <c r="X172" s="10">
        <v>16779</v>
      </c>
      <c r="Y172" s="10">
        <v>6768.6267073170739</v>
      </c>
      <c r="Z172" s="10">
        <v>42</v>
      </c>
      <c r="AA172" s="10">
        <v>6768.6267073170739</v>
      </c>
      <c r="AB172" s="12">
        <v>1000</v>
      </c>
      <c r="AC172" s="12">
        <v>83.333333333333329</v>
      </c>
      <c r="AD172" s="12">
        <v>1000</v>
      </c>
      <c r="AE172" s="10">
        <v>1781.9338968253969</v>
      </c>
      <c r="AF172" s="10">
        <v>148.49449140211641</v>
      </c>
      <c r="AG172" s="10">
        <v>1781.9338968253969</v>
      </c>
      <c r="AH172" s="11">
        <v>2498</v>
      </c>
      <c r="AI172" s="10">
        <v>208.16666666666666</v>
      </c>
      <c r="AJ172" s="13">
        <v>2498</v>
      </c>
      <c r="AK172" s="12">
        <v>7740</v>
      </c>
      <c r="AL172" s="12">
        <v>645</v>
      </c>
      <c r="AM172" s="12">
        <v>7740</v>
      </c>
      <c r="AN172" s="10">
        <v>0</v>
      </c>
      <c r="AO172" s="10">
        <v>0</v>
      </c>
      <c r="AP172" s="10">
        <v>0</v>
      </c>
      <c r="AQ172" s="10">
        <v>1000</v>
      </c>
      <c r="AR172" s="11">
        <v>0</v>
      </c>
      <c r="AS172" s="10">
        <v>1000</v>
      </c>
      <c r="AT172" s="10">
        <v>5943.0526549598035</v>
      </c>
      <c r="AU172" s="11">
        <v>1215</v>
      </c>
      <c r="AV172" s="10">
        <v>5943.0526549598035</v>
      </c>
      <c r="AW172" s="10">
        <v>3989.6352941176474</v>
      </c>
      <c r="AX172" s="11">
        <v>123</v>
      </c>
      <c r="AY172" s="10">
        <v>3989.6352941176474</v>
      </c>
      <c r="AZ172" s="10">
        <v>2010.8</v>
      </c>
      <c r="BA172" s="10">
        <v>167.56666666666666</v>
      </c>
      <c r="BB172" s="10">
        <v>2010.8</v>
      </c>
      <c r="BC172" s="12">
        <v>2000</v>
      </c>
      <c r="BD172" s="10">
        <v>166.66666666666666</v>
      </c>
      <c r="BE172" s="10">
        <v>1516.6666666666665</v>
      </c>
      <c r="BF172" s="10">
        <v>1900</v>
      </c>
      <c r="BG172" s="11">
        <v>140</v>
      </c>
      <c r="BH172" s="10">
        <v>1900</v>
      </c>
      <c r="BI172" s="10">
        <v>350</v>
      </c>
      <c r="BJ172" s="10">
        <v>10</v>
      </c>
      <c r="BK172" s="10">
        <v>350</v>
      </c>
      <c r="BL172" s="14">
        <f t="shared" si="9"/>
        <v>86329.048553219924</v>
      </c>
      <c r="BM172" s="14">
        <f t="shared" si="10"/>
        <v>6595.6737706813965</v>
      </c>
      <c r="BN172" s="14">
        <f t="shared" si="8"/>
        <v>85845.715219886581</v>
      </c>
      <c r="BO172" s="11">
        <v>18.07</v>
      </c>
      <c r="BP172" s="15">
        <f t="shared" si="11"/>
        <v>1559965.9073566841</v>
      </c>
    </row>
    <row r="173" spans="1:68" s="16" customFormat="1" ht="15.75">
      <c r="A173" s="7">
        <v>170</v>
      </c>
      <c r="B173" s="7" t="s">
        <v>412</v>
      </c>
      <c r="C173" s="8" t="s">
        <v>413</v>
      </c>
      <c r="D173" s="18" t="s">
        <v>169</v>
      </c>
      <c r="E173" s="2" t="s">
        <v>36</v>
      </c>
      <c r="F173" s="7" t="s">
        <v>47</v>
      </c>
      <c r="G173" s="10">
        <v>79014</v>
      </c>
      <c r="H173" s="10">
        <v>6584.5</v>
      </c>
      <c r="I173" s="10">
        <v>29914.658536585368</v>
      </c>
      <c r="J173" s="10">
        <v>72044</v>
      </c>
      <c r="K173" s="10">
        <v>7132.3523809523813</v>
      </c>
      <c r="L173" s="10">
        <v>72044</v>
      </c>
      <c r="M173" s="11">
        <v>71650</v>
      </c>
      <c r="N173" s="10">
        <v>5970.833333333333</v>
      </c>
      <c r="O173" s="10">
        <v>71650</v>
      </c>
      <c r="P173" s="11">
        <v>8000</v>
      </c>
      <c r="Q173" s="11">
        <v>1200</v>
      </c>
      <c r="R173" s="11">
        <v>8000</v>
      </c>
      <c r="S173" s="10">
        <v>180000</v>
      </c>
      <c r="T173" s="10">
        <v>19734.638888888887</v>
      </c>
      <c r="U173" s="10">
        <v>180000</v>
      </c>
      <c r="V173" s="10">
        <v>168766</v>
      </c>
      <c r="W173" s="10">
        <v>14063.833333333334</v>
      </c>
      <c r="X173" s="10">
        <v>168766</v>
      </c>
      <c r="Y173" s="10">
        <v>11341.529999999999</v>
      </c>
      <c r="Z173" s="10">
        <v>10000</v>
      </c>
      <c r="AA173" s="10">
        <v>11341.529999999999</v>
      </c>
      <c r="AB173" s="12">
        <v>88253.114121951294</v>
      </c>
      <c r="AC173" s="12">
        <v>7354.4261768292745</v>
      </c>
      <c r="AD173" s="12">
        <v>81568.114121951294</v>
      </c>
      <c r="AE173" s="10">
        <v>22366.774444461036</v>
      </c>
      <c r="AF173" s="10">
        <v>1863.897870371753</v>
      </c>
      <c r="AG173" s="10">
        <v>22366.774444461036</v>
      </c>
      <c r="AH173" s="11">
        <v>47860</v>
      </c>
      <c r="AI173" s="10">
        <v>3988.3333333333335</v>
      </c>
      <c r="AJ173" s="13">
        <v>47860</v>
      </c>
      <c r="AK173" s="12">
        <v>143683</v>
      </c>
      <c r="AL173" s="12">
        <v>11973.583333333334</v>
      </c>
      <c r="AM173" s="12">
        <v>143683</v>
      </c>
      <c r="AN173" s="10">
        <v>35450</v>
      </c>
      <c r="AO173" s="10">
        <v>2954.1666666666665</v>
      </c>
      <c r="AP173" s="10">
        <v>35450</v>
      </c>
      <c r="AQ173" s="10">
        <v>30541.227791411045</v>
      </c>
      <c r="AR173" s="11">
        <v>4426</v>
      </c>
      <c r="AS173" s="10">
        <v>30541.227791411045</v>
      </c>
      <c r="AT173" s="10">
        <v>54852.115734956205</v>
      </c>
      <c r="AU173" s="11">
        <v>3750</v>
      </c>
      <c r="AV173" s="10">
        <v>54852.115734956205</v>
      </c>
      <c r="AW173" s="10">
        <v>25175.7</v>
      </c>
      <c r="AX173" s="11">
        <v>1630</v>
      </c>
      <c r="AY173" s="10">
        <v>19955.7</v>
      </c>
      <c r="AZ173" s="10">
        <v>19779.021052631579</v>
      </c>
      <c r="BA173" s="10">
        <v>1648.2517543859649</v>
      </c>
      <c r="BB173" s="10">
        <v>18364.783333333333</v>
      </c>
      <c r="BC173" s="12">
        <v>85000</v>
      </c>
      <c r="BD173" s="10">
        <v>7083.333333333333</v>
      </c>
      <c r="BE173" s="10">
        <v>85000</v>
      </c>
      <c r="BF173" s="10">
        <v>27874</v>
      </c>
      <c r="BG173" s="11">
        <v>2144</v>
      </c>
      <c r="BH173" s="10">
        <v>27874</v>
      </c>
      <c r="BI173" s="10">
        <v>756</v>
      </c>
      <c r="BJ173" s="10">
        <v>21</v>
      </c>
      <c r="BK173" s="10">
        <v>756</v>
      </c>
      <c r="BL173" s="14">
        <f t="shared" si="9"/>
        <v>1172406.4831454111</v>
      </c>
      <c r="BM173" s="14">
        <f t="shared" si="10"/>
        <v>114258.15040476159</v>
      </c>
      <c r="BN173" s="14">
        <f t="shared" si="8"/>
        <v>1109987.9039626983</v>
      </c>
      <c r="BO173" s="11">
        <v>4.0865999999999998</v>
      </c>
      <c r="BP173" s="15">
        <f t="shared" si="11"/>
        <v>4791156.3340220368</v>
      </c>
    </row>
    <row r="174" spans="1:68" s="16" customFormat="1" ht="15.75">
      <c r="A174" s="7">
        <v>171</v>
      </c>
      <c r="B174" s="7" t="s">
        <v>414</v>
      </c>
      <c r="C174" s="8" t="s">
        <v>415</v>
      </c>
      <c r="D174" s="9" t="s">
        <v>35</v>
      </c>
      <c r="E174" s="2" t="s">
        <v>40</v>
      </c>
      <c r="F174" s="7" t="s">
        <v>37</v>
      </c>
      <c r="G174" s="10">
        <v>8801.1</v>
      </c>
      <c r="H174" s="10">
        <v>733.42500000000007</v>
      </c>
      <c r="I174" s="10">
        <v>8801.1</v>
      </c>
      <c r="J174" s="10">
        <v>2681</v>
      </c>
      <c r="K174" s="10">
        <v>151.26351351351352</v>
      </c>
      <c r="L174" s="10">
        <v>1509</v>
      </c>
      <c r="M174" s="11">
        <v>3462</v>
      </c>
      <c r="N174" s="10">
        <v>288.5</v>
      </c>
      <c r="O174" s="10">
        <v>3462</v>
      </c>
      <c r="P174" s="11">
        <v>752</v>
      </c>
      <c r="Q174" s="11">
        <v>85</v>
      </c>
      <c r="R174" s="11">
        <v>752</v>
      </c>
      <c r="S174" s="10">
        <v>6265.666666666667</v>
      </c>
      <c r="T174" s="10">
        <v>522.13888888888891</v>
      </c>
      <c r="U174" s="10">
        <v>6265.666666666667</v>
      </c>
      <c r="V174" s="10">
        <v>5060</v>
      </c>
      <c r="W174" s="10">
        <v>421.66666666666669</v>
      </c>
      <c r="X174" s="10">
        <v>4663</v>
      </c>
      <c r="Y174" s="10">
        <v>71993.410019457748</v>
      </c>
      <c r="Z174" s="10">
        <v>89</v>
      </c>
      <c r="AA174" s="10">
        <v>71993.410019457748</v>
      </c>
      <c r="AB174" s="12">
        <v>10000</v>
      </c>
      <c r="AC174" s="12">
        <v>833.33333333333337</v>
      </c>
      <c r="AD174" s="12">
        <v>10000</v>
      </c>
      <c r="AE174" s="10">
        <v>7317</v>
      </c>
      <c r="AF174" s="10">
        <v>609.75</v>
      </c>
      <c r="AG174" s="10">
        <v>7317</v>
      </c>
      <c r="AH174" s="11">
        <v>420</v>
      </c>
      <c r="AI174" s="10">
        <v>35</v>
      </c>
      <c r="AJ174" s="13">
        <v>350</v>
      </c>
      <c r="AK174" s="12">
        <v>6380</v>
      </c>
      <c r="AL174" s="12">
        <v>531.66666666666663</v>
      </c>
      <c r="AM174" s="12">
        <v>6380</v>
      </c>
      <c r="AN174" s="10">
        <v>758</v>
      </c>
      <c r="AO174" s="10">
        <v>63.166666666666664</v>
      </c>
      <c r="AP174" s="10">
        <v>758</v>
      </c>
      <c r="AQ174" s="10">
        <v>2484.5986285714284</v>
      </c>
      <c r="AR174" s="11">
        <v>278</v>
      </c>
      <c r="AS174" s="10">
        <v>2484.5986285714284</v>
      </c>
      <c r="AT174" s="10">
        <v>1389.4999942875097</v>
      </c>
      <c r="AU174" s="11">
        <v>158</v>
      </c>
      <c r="AV174" s="10">
        <v>1389.4999942875097</v>
      </c>
      <c r="AW174" s="10">
        <v>693.40243902439022</v>
      </c>
      <c r="AX174" s="11">
        <v>29</v>
      </c>
      <c r="AY174" s="10">
        <v>693.40243902439022</v>
      </c>
      <c r="AZ174" s="10">
        <v>1955.2</v>
      </c>
      <c r="BA174" s="10">
        <v>162.93333333333334</v>
      </c>
      <c r="BB174" s="10">
        <v>1955.2</v>
      </c>
      <c r="BC174" s="12">
        <v>7000</v>
      </c>
      <c r="BD174" s="10">
        <v>583.33333333333337</v>
      </c>
      <c r="BE174" s="10">
        <v>7000</v>
      </c>
      <c r="BF174" s="10">
        <v>5000</v>
      </c>
      <c r="BG174" s="11">
        <v>390</v>
      </c>
      <c r="BH174" s="10">
        <v>5000</v>
      </c>
      <c r="BI174" s="10">
        <v>216</v>
      </c>
      <c r="BJ174" s="10">
        <v>6</v>
      </c>
      <c r="BK174" s="10">
        <v>216</v>
      </c>
      <c r="BL174" s="14">
        <f t="shared" si="9"/>
        <v>142628.87774800774</v>
      </c>
      <c r="BM174" s="14">
        <f t="shared" si="10"/>
        <v>6181.1774024024025</v>
      </c>
      <c r="BN174" s="14">
        <f t="shared" si="8"/>
        <v>140989.87774800774</v>
      </c>
      <c r="BO174" s="11">
        <v>96.407063999999991</v>
      </c>
      <c r="BP174" s="15">
        <f t="shared" si="11"/>
        <v>13750431.345300358</v>
      </c>
    </row>
    <row r="175" spans="1:68" s="16" customFormat="1" ht="15.75">
      <c r="A175" s="7">
        <v>172</v>
      </c>
      <c r="B175" s="7" t="s">
        <v>416</v>
      </c>
      <c r="C175" s="8" t="s">
        <v>417</v>
      </c>
      <c r="D175" s="9" t="s">
        <v>35</v>
      </c>
      <c r="E175" s="2" t="s">
        <v>40</v>
      </c>
      <c r="F175" s="7" t="s">
        <v>37</v>
      </c>
      <c r="G175" s="10">
        <v>115000</v>
      </c>
      <c r="H175" s="10">
        <v>9583.3333333333339</v>
      </c>
      <c r="I175" s="10">
        <v>115000</v>
      </c>
      <c r="J175" s="10">
        <v>33829</v>
      </c>
      <c r="K175" s="10">
        <v>533.48432055749129</v>
      </c>
      <c r="L175" s="10">
        <v>33829</v>
      </c>
      <c r="M175" s="11">
        <v>37776</v>
      </c>
      <c r="N175" s="10">
        <v>3148</v>
      </c>
      <c r="O175" s="10">
        <v>37776</v>
      </c>
      <c r="P175" s="11">
        <v>2632</v>
      </c>
      <c r="Q175" s="11">
        <v>100</v>
      </c>
      <c r="R175" s="11">
        <v>2632</v>
      </c>
      <c r="S175" s="10">
        <v>52878</v>
      </c>
      <c r="T175" s="10">
        <v>4406.5</v>
      </c>
      <c r="U175" s="10">
        <v>52878</v>
      </c>
      <c r="V175" s="10">
        <v>51596</v>
      </c>
      <c r="W175" s="10">
        <v>4299.666666666667</v>
      </c>
      <c r="X175" s="10">
        <v>51596</v>
      </c>
      <c r="Y175" s="10">
        <v>21963.987591306643</v>
      </c>
      <c r="Z175" s="10">
        <v>1500</v>
      </c>
      <c r="AA175" s="10">
        <v>21963.987591306643</v>
      </c>
      <c r="AB175" s="12">
        <v>15000</v>
      </c>
      <c r="AC175" s="12">
        <v>1250</v>
      </c>
      <c r="AD175" s="12">
        <v>14980</v>
      </c>
      <c r="AE175" s="10">
        <v>11453.597474231485</v>
      </c>
      <c r="AF175" s="10">
        <v>954.4664561859571</v>
      </c>
      <c r="AG175" s="10">
        <v>11453.597474231485</v>
      </c>
      <c r="AH175" s="11">
        <v>3454</v>
      </c>
      <c r="AI175" s="10">
        <v>287.83333333333331</v>
      </c>
      <c r="AJ175" s="13">
        <v>1878.8333333333333</v>
      </c>
      <c r="AK175" s="12">
        <v>40796</v>
      </c>
      <c r="AL175" s="12">
        <v>3399.6666666666665</v>
      </c>
      <c r="AM175" s="12">
        <v>40796</v>
      </c>
      <c r="AN175" s="10">
        <v>7560</v>
      </c>
      <c r="AO175" s="10">
        <v>630</v>
      </c>
      <c r="AP175" s="10">
        <v>7560</v>
      </c>
      <c r="AQ175" s="10">
        <v>7704.2988263911138</v>
      </c>
      <c r="AR175" s="11">
        <v>795</v>
      </c>
      <c r="AS175" s="10">
        <v>7704.2988263911138</v>
      </c>
      <c r="AT175" s="10">
        <v>20345.4702209887</v>
      </c>
      <c r="AU175" s="11">
        <v>1817</v>
      </c>
      <c r="AV175" s="10">
        <v>20345.4702209887</v>
      </c>
      <c r="AW175" s="10">
        <v>3567.9275774826065</v>
      </c>
      <c r="AX175" s="11">
        <v>139</v>
      </c>
      <c r="AY175" s="10">
        <v>3567.9275774826065</v>
      </c>
      <c r="AZ175" s="10">
        <v>5140.1000000000004</v>
      </c>
      <c r="BA175" s="10">
        <v>428.3416666666667</v>
      </c>
      <c r="BB175" s="10">
        <v>5140.1000000000004</v>
      </c>
      <c r="BC175" s="12">
        <v>16000</v>
      </c>
      <c r="BD175" s="10">
        <v>1333.3333333333333</v>
      </c>
      <c r="BE175" s="10">
        <v>16000</v>
      </c>
      <c r="BF175" s="10">
        <v>4409</v>
      </c>
      <c r="BG175" s="11">
        <v>340</v>
      </c>
      <c r="BH175" s="10">
        <v>4409</v>
      </c>
      <c r="BI175" s="10">
        <v>216</v>
      </c>
      <c r="BJ175" s="10">
        <v>6</v>
      </c>
      <c r="BK175" s="10">
        <v>216</v>
      </c>
      <c r="BL175" s="14">
        <f t="shared" si="9"/>
        <v>451321.38169040054</v>
      </c>
      <c r="BM175" s="14">
        <f t="shared" si="10"/>
        <v>35161.625776743451</v>
      </c>
      <c r="BN175" s="14">
        <f t="shared" si="8"/>
        <v>449726.21502373379</v>
      </c>
      <c r="BO175" s="11">
        <v>8.0063999999999993</v>
      </c>
      <c r="BP175" s="15">
        <f t="shared" si="11"/>
        <v>3613459.5103660226</v>
      </c>
    </row>
    <row r="176" spans="1:68" s="16" customFormat="1" ht="15.75">
      <c r="A176" s="7">
        <v>173</v>
      </c>
      <c r="B176" s="7" t="s">
        <v>418</v>
      </c>
      <c r="C176" s="8" t="s">
        <v>419</v>
      </c>
      <c r="D176" s="7">
        <v>5</v>
      </c>
      <c r="E176" s="2" t="s">
        <v>36</v>
      </c>
      <c r="F176" s="7" t="s">
        <v>47</v>
      </c>
      <c r="G176" s="10">
        <v>5654.17</v>
      </c>
      <c r="H176" s="10">
        <v>471.18083333333334</v>
      </c>
      <c r="I176" s="10">
        <v>5654.17</v>
      </c>
      <c r="J176" s="10">
        <v>1608</v>
      </c>
      <c r="K176" s="10">
        <v>167</v>
      </c>
      <c r="L176" s="10">
        <v>1608</v>
      </c>
      <c r="M176" s="11">
        <v>552</v>
      </c>
      <c r="N176" s="10">
        <v>46</v>
      </c>
      <c r="O176" s="10">
        <v>552</v>
      </c>
      <c r="P176" s="11">
        <v>100</v>
      </c>
      <c r="Q176" s="11">
        <v>10</v>
      </c>
      <c r="R176" s="11">
        <v>100</v>
      </c>
      <c r="S176" s="10">
        <v>2460.3333333333335</v>
      </c>
      <c r="T176" s="10">
        <v>205.0277777777778</v>
      </c>
      <c r="U176" s="10">
        <v>2460.3333333333335</v>
      </c>
      <c r="V176" s="10">
        <v>5000</v>
      </c>
      <c r="W176" s="10">
        <v>416.66666666666669</v>
      </c>
      <c r="X176" s="10">
        <v>5000</v>
      </c>
      <c r="Y176" s="10">
        <v>1891.8988235294119</v>
      </c>
      <c r="Z176" s="10">
        <v>6</v>
      </c>
      <c r="AA176" s="10">
        <v>1891.8988235294119</v>
      </c>
      <c r="AB176" s="12">
        <v>5000</v>
      </c>
      <c r="AC176" s="12">
        <v>416.66666666666669</v>
      </c>
      <c r="AD176" s="12">
        <v>5000</v>
      </c>
      <c r="AE176" s="10">
        <v>2528.4008572794974</v>
      </c>
      <c r="AF176" s="10">
        <v>210.70007143995812</v>
      </c>
      <c r="AG176" s="10">
        <v>2528.4008572794974</v>
      </c>
      <c r="AH176" s="11">
        <v>1200</v>
      </c>
      <c r="AI176" s="10">
        <v>100</v>
      </c>
      <c r="AJ176" s="13">
        <v>1200</v>
      </c>
      <c r="AK176" s="12">
        <v>281</v>
      </c>
      <c r="AL176" s="12">
        <v>23.416666666666668</v>
      </c>
      <c r="AM176" s="12">
        <v>281</v>
      </c>
      <c r="AN176" s="10">
        <v>0</v>
      </c>
      <c r="AO176" s="10">
        <v>0</v>
      </c>
      <c r="AP176" s="10">
        <v>0</v>
      </c>
      <c r="AQ176" s="10">
        <v>1814.6158705645162</v>
      </c>
      <c r="AR176" s="11">
        <v>100</v>
      </c>
      <c r="AS176" s="10">
        <v>1814.6158705645162</v>
      </c>
      <c r="AT176" s="10">
        <v>1129.4193548387098</v>
      </c>
      <c r="AU176" s="11">
        <v>740</v>
      </c>
      <c r="AV176" s="10">
        <v>1129.4193548387098</v>
      </c>
      <c r="AW176" s="10">
        <v>111.1</v>
      </c>
      <c r="AX176" s="11">
        <v>0</v>
      </c>
      <c r="AY176" s="10">
        <v>111.1</v>
      </c>
      <c r="AZ176" s="10">
        <v>2215.8000000000002</v>
      </c>
      <c r="BA176" s="10">
        <v>184.65</v>
      </c>
      <c r="BB176" s="10">
        <v>2215.8000000000002</v>
      </c>
      <c r="BC176" s="12">
        <v>0</v>
      </c>
      <c r="BD176" s="10">
        <v>0</v>
      </c>
      <c r="BE176" s="10">
        <v>0</v>
      </c>
      <c r="BF176" s="10">
        <v>0</v>
      </c>
      <c r="BG176" s="11">
        <v>0</v>
      </c>
      <c r="BH176" s="10">
        <v>0</v>
      </c>
      <c r="BI176" s="10">
        <v>0</v>
      </c>
      <c r="BJ176" s="10">
        <v>0</v>
      </c>
      <c r="BK176" s="10">
        <v>0</v>
      </c>
      <c r="BL176" s="14">
        <f t="shared" si="9"/>
        <v>31546.73823954547</v>
      </c>
      <c r="BM176" s="14">
        <f t="shared" si="10"/>
        <v>3097.3086825510691</v>
      </c>
      <c r="BN176" s="14">
        <f t="shared" si="8"/>
        <v>31546.738239545466</v>
      </c>
      <c r="BO176" s="11">
        <v>6.2550000000000008</v>
      </c>
      <c r="BP176" s="15">
        <f t="shared" si="11"/>
        <v>197324.84768835694</v>
      </c>
    </row>
    <row r="177" spans="1:68" s="16" customFormat="1" ht="15.75">
      <c r="A177" s="7">
        <v>174</v>
      </c>
      <c r="B177" s="7" t="s">
        <v>420</v>
      </c>
      <c r="C177" s="8" t="s">
        <v>421</v>
      </c>
      <c r="D177" s="7" t="s">
        <v>35</v>
      </c>
      <c r="E177" s="2" t="s">
        <v>36</v>
      </c>
      <c r="F177" s="7" t="s">
        <v>37</v>
      </c>
      <c r="G177" s="10">
        <v>300</v>
      </c>
      <c r="H177" s="10">
        <v>25</v>
      </c>
      <c r="I177" s="10">
        <v>300</v>
      </c>
      <c r="J177" s="10">
        <v>355</v>
      </c>
      <c r="K177" s="10">
        <v>9</v>
      </c>
      <c r="L177" s="10">
        <v>355</v>
      </c>
      <c r="M177" s="11">
        <v>0</v>
      </c>
      <c r="N177" s="10">
        <v>0</v>
      </c>
      <c r="O177" s="10">
        <v>0</v>
      </c>
      <c r="P177" s="11">
        <v>0</v>
      </c>
      <c r="Q177" s="11">
        <v>1</v>
      </c>
      <c r="R177" s="11">
        <v>0</v>
      </c>
      <c r="S177" s="10">
        <v>18</v>
      </c>
      <c r="T177" s="10">
        <v>1.5</v>
      </c>
      <c r="U177" s="10">
        <v>18</v>
      </c>
      <c r="V177" s="10">
        <v>68</v>
      </c>
      <c r="W177" s="10">
        <v>5.666666666666667</v>
      </c>
      <c r="X177" s="10">
        <v>68</v>
      </c>
      <c r="Y177" s="10">
        <v>0</v>
      </c>
      <c r="Z177" s="10">
        <v>2</v>
      </c>
      <c r="AA177" s="10">
        <v>0</v>
      </c>
      <c r="AB177" s="12">
        <v>50</v>
      </c>
      <c r="AC177" s="12">
        <v>4.166666666666667</v>
      </c>
      <c r="AD177" s="12">
        <v>50</v>
      </c>
      <c r="AE177" s="10">
        <v>52</v>
      </c>
      <c r="AF177" s="10">
        <v>4.333333333333333</v>
      </c>
      <c r="AG177" s="10">
        <v>52</v>
      </c>
      <c r="AH177" s="11">
        <v>360</v>
      </c>
      <c r="AI177" s="10">
        <v>30</v>
      </c>
      <c r="AJ177" s="13">
        <v>360</v>
      </c>
      <c r="AK177" s="12">
        <v>145</v>
      </c>
      <c r="AL177" s="12">
        <v>12.083333333333334</v>
      </c>
      <c r="AM177" s="12">
        <v>0</v>
      </c>
      <c r="AN177" s="10">
        <v>0</v>
      </c>
      <c r="AO177" s="10">
        <v>0</v>
      </c>
      <c r="AP177" s="10">
        <v>0</v>
      </c>
      <c r="AQ177" s="10">
        <v>83.738399999999999</v>
      </c>
      <c r="AR177" s="11">
        <v>0</v>
      </c>
      <c r="AS177" s="10">
        <v>83.738399999999999</v>
      </c>
      <c r="AT177" s="10">
        <v>23</v>
      </c>
      <c r="AU177" s="11">
        <v>5</v>
      </c>
      <c r="AV177" s="10">
        <v>23</v>
      </c>
      <c r="AW177" s="10">
        <v>0</v>
      </c>
      <c r="AX177" s="11">
        <v>0</v>
      </c>
      <c r="AY177" s="10">
        <v>0</v>
      </c>
      <c r="AZ177" s="10">
        <v>0</v>
      </c>
      <c r="BA177" s="10">
        <v>0</v>
      </c>
      <c r="BB177" s="10">
        <v>0</v>
      </c>
      <c r="BC177" s="12">
        <v>100</v>
      </c>
      <c r="BD177" s="10">
        <v>8.3333333333333339</v>
      </c>
      <c r="BE177" s="10">
        <v>100</v>
      </c>
      <c r="BF177" s="10">
        <v>300</v>
      </c>
      <c r="BG177" s="11">
        <v>25</v>
      </c>
      <c r="BH177" s="10">
        <v>255</v>
      </c>
      <c r="BI177" s="10">
        <v>0</v>
      </c>
      <c r="BJ177" s="10">
        <v>0</v>
      </c>
      <c r="BK177" s="10">
        <v>0</v>
      </c>
      <c r="BL177" s="14">
        <f t="shared" si="9"/>
        <v>1854.7384</v>
      </c>
      <c r="BM177" s="14">
        <f t="shared" si="10"/>
        <v>133.08333333333331</v>
      </c>
      <c r="BN177" s="14">
        <f t="shared" si="8"/>
        <v>1664.7384</v>
      </c>
      <c r="BO177" s="11">
        <v>161.24</v>
      </c>
      <c r="BP177" s="15">
        <f t="shared" si="11"/>
        <v>299058.01961600001</v>
      </c>
    </row>
    <row r="178" spans="1:68" s="16" customFormat="1" ht="15.75">
      <c r="A178" s="7">
        <v>175</v>
      </c>
      <c r="B178" s="7" t="s">
        <v>422</v>
      </c>
      <c r="C178" s="8" t="s">
        <v>423</v>
      </c>
      <c r="D178" s="9" t="s">
        <v>35</v>
      </c>
      <c r="E178" s="2" t="s">
        <v>40</v>
      </c>
      <c r="F178" s="7" t="s">
        <v>47</v>
      </c>
      <c r="G178" s="10">
        <v>3750.99</v>
      </c>
      <c r="H178" s="10">
        <v>312.58249999999998</v>
      </c>
      <c r="I178" s="10">
        <v>3750.99</v>
      </c>
      <c r="J178" s="10">
        <v>1428</v>
      </c>
      <c r="K178" s="10">
        <v>83.704035874439469</v>
      </c>
      <c r="L178" s="10">
        <v>1428</v>
      </c>
      <c r="M178" s="11">
        <v>1943</v>
      </c>
      <c r="N178" s="10">
        <v>161.91666666666666</v>
      </c>
      <c r="O178" s="10">
        <v>1943</v>
      </c>
      <c r="P178" s="11">
        <v>288</v>
      </c>
      <c r="Q178" s="11">
        <v>48</v>
      </c>
      <c r="R178" s="11">
        <v>190</v>
      </c>
      <c r="S178" s="10">
        <v>9672.6666666666661</v>
      </c>
      <c r="T178" s="10">
        <v>806.05555555555554</v>
      </c>
      <c r="U178" s="10">
        <v>9672.6666666666661</v>
      </c>
      <c r="V178" s="10">
        <v>7779</v>
      </c>
      <c r="W178" s="10">
        <v>648.25</v>
      </c>
      <c r="X178" s="10">
        <v>7779</v>
      </c>
      <c r="Y178" s="10">
        <v>3217.5479962394725</v>
      </c>
      <c r="Z178" s="10">
        <v>62</v>
      </c>
      <c r="AA178" s="10">
        <v>3217.5479962394725</v>
      </c>
      <c r="AB178" s="12">
        <v>1500</v>
      </c>
      <c r="AC178" s="12">
        <v>125</v>
      </c>
      <c r="AD178" s="12">
        <v>1497</v>
      </c>
      <c r="AE178" s="10">
        <v>1446.4807142857144</v>
      </c>
      <c r="AF178" s="10">
        <v>120.54005952380953</v>
      </c>
      <c r="AG178" s="10">
        <v>115.26113095238111</v>
      </c>
      <c r="AH178" s="11">
        <v>850</v>
      </c>
      <c r="AI178" s="10">
        <v>70.833333333333329</v>
      </c>
      <c r="AJ178" s="13">
        <v>850</v>
      </c>
      <c r="AK178" s="12">
        <v>2399</v>
      </c>
      <c r="AL178" s="12">
        <v>199.91666666666666</v>
      </c>
      <c r="AM178" s="12">
        <v>1245.4166666666665</v>
      </c>
      <c r="AN178" s="10">
        <v>1232</v>
      </c>
      <c r="AO178" s="10">
        <v>102.66666666666667</v>
      </c>
      <c r="AP178" s="10">
        <v>1232</v>
      </c>
      <c r="AQ178" s="10">
        <v>1464.0294545454547</v>
      </c>
      <c r="AR178" s="11">
        <v>71</v>
      </c>
      <c r="AS178" s="10">
        <v>665.02945454545466</v>
      </c>
      <c r="AT178" s="10">
        <v>4173.1209644797236</v>
      </c>
      <c r="AU178" s="11">
        <v>184</v>
      </c>
      <c r="AV178" s="10">
        <v>2874.1209644797236</v>
      </c>
      <c r="AW178" s="10">
        <v>1443.1137254901962</v>
      </c>
      <c r="AX178" s="11">
        <v>50</v>
      </c>
      <c r="AY178" s="10">
        <v>966.1137254901962</v>
      </c>
      <c r="AZ178" s="10">
        <v>1057.6472049689442</v>
      </c>
      <c r="BA178" s="10">
        <v>88.137267080745346</v>
      </c>
      <c r="BB178" s="10">
        <v>1057.6472049689442</v>
      </c>
      <c r="BC178" s="12">
        <v>2000</v>
      </c>
      <c r="BD178" s="10">
        <v>166.66666666666666</v>
      </c>
      <c r="BE178" s="10">
        <v>984.66666666666652</v>
      </c>
      <c r="BF178" s="10">
        <v>575</v>
      </c>
      <c r="BG178" s="11">
        <v>45</v>
      </c>
      <c r="BH178" s="10">
        <v>575</v>
      </c>
      <c r="BI178" s="10">
        <v>216</v>
      </c>
      <c r="BJ178" s="10">
        <v>6</v>
      </c>
      <c r="BK178" s="10">
        <v>216</v>
      </c>
      <c r="BL178" s="14">
        <f t="shared" si="9"/>
        <v>46435.596726676165</v>
      </c>
      <c r="BM178" s="14">
        <f t="shared" si="10"/>
        <v>3562.2694180345493</v>
      </c>
      <c r="BN178" s="14">
        <f t="shared" si="8"/>
        <v>40259.460476676169</v>
      </c>
      <c r="BO178" s="11">
        <v>52.892279999999992</v>
      </c>
      <c r="BP178" s="15">
        <f t="shared" si="11"/>
        <v>2456084.5840344387</v>
      </c>
    </row>
    <row r="179" spans="1:68" s="16" customFormat="1" ht="15.75">
      <c r="A179" s="7">
        <v>176</v>
      </c>
      <c r="B179" s="7" t="s">
        <v>424</v>
      </c>
      <c r="C179" s="8" t="s">
        <v>425</v>
      </c>
      <c r="D179" s="9" t="s">
        <v>98</v>
      </c>
      <c r="E179" s="2" t="s">
        <v>36</v>
      </c>
      <c r="F179" s="7" t="s">
        <v>41</v>
      </c>
      <c r="G179" s="10">
        <v>1735.6</v>
      </c>
      <c r="H179" s="10">
        <v>144.63333333333333</v>
      </c>
      <c r="I179" s="10">
        <v>1735.6</v>
      </c>
      <c r="J179" s="10">
        <v>952</v>
      </c>
      <c r="K179" s="10">
        <v>25.738396624472575</v>
      </c>
      <c r="L179" s="10">
        <v>310</v>
      </c>
      <c r="M179" s="11">
        <v>860</v>
      </c>
      <c r="N179" s="10">
        <v>71.666666666666671</v>
      </c>
      <c r="O179" s="10">
        <v>860</v>
      </c>
      <c r="P179" s="11">
        <v>0</v>
      </c>
      <c r="Q179" s="11">
        <v>0</v>
      </c>
      <c r="R179" s="11">
        <v>0</v>
      </c>
      <c r="S179" s="10">
        <v>1664.6666666666667</v>
      </c>
      <c r="T179" s="10">
        <v>138.72222222222223</v>
      </c>
      <c r="U179" s="10">
        <v>1664.6666666666667</v>
      </c>
      <c r="V179" s="10">
        <v>1355</v>
      </c>
      <c r="W179" s="10">
        <v>112.91666666666667</v>
      </c>
      <c r="X179" s="10">
        <v>1355</v>
      </c>
      <c r="Y179" s="10">
        <v>3004.86375</v>
      </c>
      <c r="Z179" s="10">
        <v>68</v>
      </c>
      <c r="AA179" s="10">
        <v>3004.86375</v>
      </c>
      <c r="AB179" s="12">
        <v>4000</v>
      </c>
      <c r="AC179" s="12">
        <v>333.33333333333331</v>
      </c>
      <c r="AD179" s="12">
        <v>3975</v>
      </c>
      <c r="AE179" s="10">
        <v>1215.6378406275805</v>
      </c>
      <c r="AF179" s="10">
        <v>101.30315338563172</v>
      </c>
      <c r="AG179" s="10">
        <v>1215.6378406275805</v>
      </c>
      <c r="AH179" s="11">
        <v>982</v>
      </c>
      <c r="AI179" s="10">
        <v>81.833333333333329</v>
      </c>
      <c r="AJ179" s="13">
        <v>982</v>
      </c>
      <c r="AK179" s="12">
        <v>780</v>
      </c>
      <c r="AL179" s="12">
        <v>65</v>
      </c>
      <c r="AM179" s="12">
        <v>780</v>
      </c>
      <c r="AN179" s="10">
        <v>350</v>
      </c>
      <c r="AO179" s="10">
        <v>29.166666666666668</v>
      </c>
      <c r="AP179" s="10">
        <v>350</v>
      </c>
      <c r="AQ179" s="10">
        <v>2000</v>
      </c>
      <c r="AR179" s="11">
        <v>88</v>
      </c>
      <c r="AS179" s="10">
        <v>2000</v>
      </c>
      <c r="AT179" s="10">
        <v>3113.4056097560979</v>
      </c>
      <c r="AU179" s="11">
        <v>250</v>
      </c>
      <c r="AV179" s="10">
        <v>3113.4056097560979</v>
      </c>
      <c r="AW179" s="10">
        <v>275</v>
      </c>
      <c r="AX179" s="11">
        <v>0</v>
      </c>
      <c r="AY179" s="10">
        <v>275</v>
      </c>
      <c r="AZ179" s="10">
        <v>480</v>
      </c>
      <c r="BA179" s="10">
        <v>40</v>
      </c>
      <c r="BB179" s="10">
        <v>480</v>
      </c>
      <c r="BC179" s="12">
        <v>0</v>
      </c>
      <c r="BD179" s="10">
        <v>0</v>
      </c>
      <c r="BE179" s="10">
        <v>0</v>
      </c>
      <c r="BF179" s="10">
        <v>1000</v>
      </c>
      <c r="BG179" s="11">
        <v>80</v>
      </c>
      <c r="BH179" s="10">
        <v>1000</v>
      </c>
      <c r="BI179" s="10">
        <v>65880</v>
      </c>
      <c r="BJ179" s="10">
        <v>1830</v>
      </c>
      <c r="BK179" s="10">
        <v>65880</v>
      </c>
      <c r="BL179" s="14">
        <f t="shared" si="9"/>
        <v>89648.173867050355</v>
      </c>
      <c r="BM179" s="14">
        <f t="shared" si="10"/>
        <v>67510.31377223233</v>
      </c>
      <c r="BN179" s="14">
        <f t="shared" si="8"/>
        <v>88981.17386705034</v>
      </c>
      <c r="BO179" s="11">
        <v>37.53</v>
      </c>
      <c r="BP179" s="15">
        <f t="shared" si="11"/>
        <v>3364495.9652303997</v>
      </c>
    </row>
    <row r="180" spans="1:68" s="16" customFormat="1" ht="15.75">
      <c r="A180" s="7">
        <v>177</v>
      </c>
      <c r="B180" s="7" t="s">
        <v>426</v>
      </c>
      <c r="C180" s="8" t="s">
        <v>427</v>
      </c>
      <c r="D180" s="9" t="s">
        <v>35</v>
      </c>
      <c r="E180" s="2" t="s">
        <v>36</v>
      </c>
      <c r="F180" s="7" t="s">
        <v>47</v>
      </c>
      <c r="G180" s="10">
        <v>6578.89</v>
      </c>
      <c r="H180" s="10">
        <v>548.2408333333334</v>
      </c>
      <c r="I180" s="10">
        <v>6578.89</v>
      </c>
      <c r="J180" s="10">
        <v>1498</v>
      </c>
      <c r="K180" s="10">
        <v>141.69506726457399</v>
      </c>
      <c r="L180" s="10">
        <v>1498</v>
      </c>
      <c r="M180" s="11">
        <v>2408</v>
      </c>
      <c r="N180" s="10">
        <v>200.66666666666666</v>
      </c>
      <c r="O180" s="10">
        <v>2408</v>
      </c>
      <c r="P180" s="11">
        <v>257</v>
      </c>
      <c r="Q180" s="11">
        <v>68</v>
      </c>
      <c r="R180" s="11">
        <v>257</v>
      </c>
      <c r="S180" s="10">
        <v>4912</v>
      </c>
      <c r="T180" s="10">
        <v>409.33333333333331</v>
      </c>
      <c r="U180" s="10">
        <v>4912</v>
      </c>
      <c r="V180" s="10">
        <v>6260</v>
      </c>
      <c r="W180" s="10">
        <v>521.66666666666663</v>
      </c>
      <c r="X180" s="10">
        <v>6260</v>
      </c>
      <c r="Y180" s="10">
        <v>3748.7123747740034</v>
      </c>
      <c r="Z180" s="10">
        <v>49</v>
      </c>
      <c r="AA180" s="10">
        <v>3748.7123747740034</v>
      </c>
      <c r="AB180" s="12">
        <v>2000</v>
      </c>
      <c r="AC180" s="12">
        <v>166.66666666666666</v>
      </c>
      <c r="AD180" s="12">
        <v>1990</v>
      </c>
      <c r="AE180" s="10">
        <v>1138.1196769461799</v>
      </c>
      <c r="AF180" s="10">
        <v>94.843306412181661</v>
      </c>
      <c r="AG180" s="10">
        <v>653.02282183145155</v>
      </c>
      <c r="AH180" s="11">
        <v>577</v>
      </c>
      <c r="AI180" s="10">
        <v>48.083333333333336</v>
      </c>
      <c r="AJ180" s="13">
        <v>577</v>
      </c>
      <c r="AK180" s="12">
        <v>2064</v>
      </c>
      <c r="AL180" s="12">
        <v>172</v>
      </c>
      <c r="AM180" s="12">
        <v>0</v>
      </c>
      <c r="AN180" s="10">
        <v>750</v>
      </c>
      <c r="AO180" s="10">
        <v>62.5</v>
      </c>
      <c r="AP180" s="10">
        <v>507</v>
      </c>
      <c r="AQ180" s="10">
        <v>1200</v>
      </c>
      <c r="AR180" s="11">
        <v>105</v>
      </c>
      <c r="AS180" s="10">
        <v>1048</v>
      </c>
      <c r="AT180" s="10">
        <v>1947.7426005221182</v>
      </c>
      <c r="AU180" s="11">
        <v>230</v>
      </c>
      <c r="AV180" s="10">
        <v>1947.7426005221182</v>
      </c>
      <c r="AW180" s="10">
        <v>830.91904761904755</v>
      </c>
      <c r="AX180" s="11">
        <v>0</v>
      </c>
      <c r="AY180" s="10">
        <v>830.91904761904755</v>
      </c>
      <c r="AZ180" s="10">
        <v>279.14482758620687</v>
      </c>
      <c r="BA180" s="10">
        <v>23.262068965517241</v>
      </c>
      <c r="BB180" s="10">
        <v>279.14482758620687</v>
      </c>
      <c r="BC180" s="12">
        <v>1500</v>
      </c>
      <c r="BD180" s="10">
        <v>125</v>
      </c>
      <c r="BE180" s="10">
        <v>1500</v>
      </c>
      <c r="BF180" s="10">
        <v>580</v>
      </c>
      <c r="BG180" s="11">
        <v>45</v>
      </c>
      <c r="BH180" s="10">
        <v>580</v>
      </c>
      <c r="BI180" s="10">
        <v>2592</v>
      </c>
      <c r="BJ180" s="10">
        <v>72</v>
      </c>
      <c r="BK180" s="10">
        <v>2592</v>
      </c>
      <c r="BL180" s="14">
        <f t="shared" si="9"/>
        <v>41121.528527447561</v>
      </c>
      <c r="BM180" s="14">
        <f t="shared" si="10"/>
        <v>5602.9579426422733</v>
      </c>
      <c r="BN180" s="14">
        <f t="shared" si="8"/>
        <v>38167.431672332823</v>
      </c>
      <c r="BO180" s="11">
        <v>110.91866399999999</v>
      </c>
      <c r="BP180" s="15">
        <f t="shared" si="11"/>
        <v>4561145.0059023704</v>
      </c>
    </row>
    <row r="181" spans="1:68" s="16" customFormat="1" ht="15.75">
      <c r="A181" s="7">
        <v>178</v>
      </c>
      <c r="B181" s="7" t="s">
        <v>428</v>
      </c>
      <c r="C181" s="8" t="s">
        <v>429</v>
      </c>
      <c r="D181" s="9" t="s">
        <v>98</v>
      </c>
      <c r="E181" s="2" t="s">
        <v>40</v>
      </c>
      <c r="F181" s="7" t="s">
        <v>47</v>
      </c>
      <c r="G181" s="10">
        <v>35317.300000000003</v>
      </c>
      <c r="H181" s="10">
        <v>2943.1083333333336</v>
      </c>
      <c r="I181" s="10">
        <v>35317.300000000003</v>
      </c>
      <c r="J181" s="10">
        <v>12408</v>
      </c>
      <c r="K181" s="10">
        <v>545.58664259927798</v>
      </c>
      <c r="L181" s="10">
        <v>12408</v>
      </c>
      <c r="M181" s="11">
        <v>8135</v>
      </c>
      <c r="N181" s="10">
        <v>677.91666666666663</v>
      </c>
      <c r="O181" s="10">
        <v>8135</v>
      </c>
      <c r="P181" s="11">
        <v>200</v>
      </c>
      <c r="Q181" s="11">
        <v>15</v>
      </c>
      <c r="R181" s="11">
        <v>175</v>
      </c>
      <c r="S181" s="10">
        <v>18562</v>
      </c>
      <c r="T181" s="10">
        <v>1546.8333333333333</v>
      </c>
      <c r="U181" s="10">
        <v>18562</v>
      </c>
      <c r="V181" s="10">
        <v>15000</v>
      </c>
      <c r="W181" s="10">
        <v>1250</v>
      </c>
      <c r="X181" s="10">
        <v>15000</v>
      </c>
      <c r="Y181" s="10">
        <v>1782.4035483870966</v>
      </c>
      <c r="Z181" s="10">
        <v>1000</v>
      </c>
      <c r="AA181" s="10">
        <v>1782.4035483870966</v>
      </c>
      <c r="AB181" s="12">
        <v>8000</v>
      </c>
      <c r="AC181" s="12">
        <v>666.66666666666663</v>
      </c>
      <c r="AD181" s="12">
        <v>8000</v>
      </c>
      <c r="AE181" s="10">
        <v>1654.8704109589039</v>
      </c>
      <c r="AF181" s="10">
        <v>137.90586757990866</v>
      </c>
      <c r="AG181" s="10">
        <v>1126.2114840182644</v>
      </c>
      <c r="AH181" s="11">
        <v>2110</v>
      </c>
      <c r="AI181" s="10">
        <v>175.83333333333334</v>
      </c>
      <c r="AJ181" s="13">
        <v>2110</v>
      </c>
      <c r="AK181" s="12">
        <v>9360</v>
      </c>
      <c r="AL181" s="12">
        <v>780</v>
      </c>
      <c r="AM181" s="12">
        <v>7983</v>
      </c>
      <c r="AN181" s="10">
        <v>1540</v>
      </c>
      <c r="AO181" s="10">
        <v>128.33333333333334</v>
      </c>
      <c r="AP181" s="10">
        <v>1364</v>
      </c>
      <c r="AQ181" s="10">
        <v>6337.7159194145588</v>
      </c>
      <c r="AR181" s="11">
        <v>180</v>
      </c>
      <c r="AS181" s="10">
        <v>6337.7159194145588</v>
      </c>
      <c r="AT181" s="10">
        <v>13629.249280546614</v>
      </c>
      <c r="AU181" s="11">
        <v>1153</v>
      </c>
      <c r="AV181" s="10">
        <v>13629.249280546614</v>
      </c>
      <c r="AW181" s="10">
        <v>1867.8</v>
      </c>
      <c r="AX181" s="11">
        <v>184</v>
      </c>
      <c r="AY181" s="10">
        <v>1867.8</v>
      </c>
      <c r="AZ181" s="10">
        <v>6280</v>
      </c>
      <c r="BA181" s="10">
        <v>523.33333333333337</v>
      </c>
      <c r="BB181" s="10">
        <v>6280</v>
      </c>
      <c r="BC181" s="12">
        <v>5000</v>
      </c>
      <c r="BD181" s="10">
        <v>416.66666666666669</v>
      </c>
      <c r="BE181" s="10">
        <v>5000</v>
      </c>
      <c r="BF181" s="10">
        <v>2174</v>
      </c>
      <c r="BG181" s="11">
        <v>167</v>
      </c>
      <c r="BH181" s="10">
        <v>2174</v>
      </c>
      <c r="BI181" s="10">
        <v>0</v>
      </c>
      <c r="BJ181" s="10">
        <v>0</v>
      </c>
      <c r="BK181" s="10">
        <v>0</v>
      </c>
      <c r="BL181" s="14">
        <f t="shared" si="9"/>
        <v>149358.33915930719</v>
      </c>
      <c r="BM181" s="14">
        <f t="shared" si="10"/>
        <v>12491.184176845854</v>
      </c>
      <c r="BN181" s="14">
        <f t="shared" si="8"/>
        <v>147251.68023236652</v>
      </c>
      <c r="BO181" s="11">
        <v>14.911919999999999</v>
      </c>
      <c r="BP181" s="15">
        <f t="shared" si="11"/>
        <v>2227219.6048764559</v>
      </c>
    </row>
    <row r="182" spans="1:68" s="16" customFormat="1" ht="15.75">
      <c r="A182" s="7">
        <v>179</v>
      </c>
      <c r="B182" s="7" t="s">
        <v>430</v>
      </c>
      <c r="C182" s="8" t="s">
        <v>431</v>
      </c>
      <c r="D182" s="9" t="s">
        <v>35</v>
      </c>
      <c r="E182" s="2" t="s">
        <v>36</v>
      </c>
      <c r="F182" s="7" t="s">
        <v>37</v>
      </c>
      <c r="G182" s="10">
        <v>25214.799999999999</v>
      </c>
      <c r="H182" s="10">
        <v>2101.2333333333331</v>
      </c>
      <c r="I182" s="10">
        <v>25214.799999999999</v>
      </c>
      <c r="J182" s="10">
        <v>1128</v>
      </c>
      <c r="K182" s="10">
        <v>129</v>
      </c>
      <c r="L182" s="10">
        <v>0</v>
      </c>
      <c r="M182" s="11">
        <v>543</v>
      </c>
      <c r="N182" s="10">
        <v>45.25</v>
      </c>
      <c r="O182" s="10">
        <v>543</v>
      </c>
      <c r="P182" s="11">
        <v>37</v>
      </c>
      <c r="Q182" s="11">
        <v>10</v>
      </c>
      <c r="R182" s="11">
        <v>37</v>
      </c>
      <c r="S182" s="10">
        <v>6941.666666666667</v>
      </c>
      <c r="T182" s="10">
        <v>578.47222222222229</v>
      </c>
      <c r="U182" s="10">
        <v>6941.666666666667</v>
      </c>
      <c r="V182" s="10">
        <v>522</v>
      </c>
      <c r="W182" s="10">
        <v>43.5</v>
      </c>
      <c r="X182" s="10">
        <v>230</v>
      </c>
      <c r="Y182" s="10">
        <v>2551.8132000000001</v>
      </c>
      <c r="Z182" s="10">
        <v>148</v>
      </c>
      <c r="AA182" s="10">
        <v>2551.8132000000001</v>
      </c>
      <c r="AB182" s="12">
        <v>500</v>
      </c>
      <c r="AC182" s="12">
        <v>41.666666666666664</v>
      </c>
      <c r="AD182" s="12">
        <v>279</v>
      </c>
      <c r="AE182" s="10">
        <v>146.6</v>
      </c>
      <c r="AF182" s="10">
        <v>12.216666666666667</v>
      </c>
      <c r="AG182" s="10">
        <v>146.6</v>
      </c>
      <c r="AH182" s="11">
        <v>60</v>
      </c>
      <c r="AI182" s="10">
        <v>5</v>
      </c>
      <c r="AJ182" s="13">
        <v>22</v>
      </c>
      <c r="AK182" s="12">
        <v>3060</v>
      </c>
      <c r="AL182" s="12">
        <v>255</v>
      </c>
      <c r="AM182" s="12">
        <v>3060</v>
      </c>
      <c r="AN182" s="10">
        <v>150</v>
      </c>
      <c r="AO182" s="10">
        <v>12.5</v>
      </c>
      <c r="AP182" s="10">
        <v>150</v>
      </c>
      <c r="AQ182" s="10">
        <v>98.7226493747105</v>
      </c>
      <c r="AR182" s="11">
        <v>0</v>
      </c>
      <c r="AS182" s="10">
        <v>98.7226493747105</v>
      </c>
      <c r="AT182" s="10">
        <v>5165.6415581061692</v>
      </c>
      <c r="AU182" s="11">
        <v>534</v>
      </c>
      <c r="AV182" s="10">
        <v>5165.6415581061692</v>
      </c>
      <c r="AW182" s="10">
        <v>386.25098039215686</v>
      </c>
      <c r="AX182" s="11">
        <v>0</v>
      </c>
      <c r="AY182" s="10">
        <v>0</v>
      </c>
      <c r="AZ182" s="10">
        <v>405.23443708609273</v>
      </c>
      <c r="BA182" s="10">
        <v>33.76953642384106</v>
      </c>
      <c r="BB182" s="10">
        <v>405.23443708609273</v>
      </c>
      <c r="BC182" s="12">
        <v>500</v>
      </c>
      <c r="BD182" s="10">
        <v>41.666666666666664</v>
      </c>
      <c r="BE182" s="10">
        <v>431.66666666666663</v>
      </c>
      <c r="BF182" s="10">
        <v>260</v>
      </c>
      <c r="BG182" s="11">
        <v>20</v>
      </c>
      <c r="BH182" s="10">
        <v>260</v>
      </c>
      <c r="BI182" s="10">
        <v>216</v>
      </c>
      <c r="BJ182" s="10">
        <v>6</v>
      </c>
      <c r="BK182" s="10">
        <v>216</v>
      </c>
      <c r="BL182" s="14">
        <f t="shared" si="9"/>
        <v>47886.729491625796</v>
      </c>
      <c r="BM182" s="14">
        <f t="shared" si="10"/>
        <v>4227.2750919793962</v>
      </c>
      <c r="BN182" s="14">
        <f t="shared" si="8"/>
        <v>45753.145177900296</v>
      </c>
      <c r="BO182" s="11">
        <v>45.314</v>
      </c>
      <c r="BP182" s="15">
        <f t="shared" si="11"/>
        <v>2169939.2601835313</v>
      </c>
    </row>
    <row r="183" spans="1:68" s="16" customFormat="1" ht="15.75">
      <c r="A183" s="7">
        <v>180</v>
      </c>
      <c r="B183" s="7" t="s">
        <v>432</v>
      </c>
      <c r="C183" s="8" t="s">
        <v>433</v>
      </c>
      <c r="D183" s="9" t="s">
        <v>35</v>
      </c>
      <c r="E183" s="2" t="s">
        <v>36</v>
      </c>
      <c r="F183" s="7" t="s">
        <v>37</v>
      </c>
      <c r="G183" s="10">
        <v>14000</v>
      </c>
      <c r="H183" s="10">
        <v>1166.6666666666667</v>
      </c>
      <c r="I183" s="10">
        <v>14000</v>
      </c>
      <c r="J183" s="10">
        <v>1433</v>
      </c>
      <c r="K183" s="10">
        <v>26.674917491749174</v>
      </c>
      <c r="L183" s="10">
        <v>186</v>
      </c>
      <c r="M183" s="11">
        <v>885</v>
      </c>
      <c r="N183" s="10">
        <v>73.75</v>
      </c>
      <c r="O183" s="10">
        <v>885</v>
      </c>
      <c r="P183" s="11">
        <v>50</v>
      </c>
      <c r="Q183" s="11">
        <v>16</v>
      </c>
      <c r="R183" s="11">
        <v>50</v>
      </c>
      <c r="S183" s="10">
        <v>2958.6666666666665</v>
      </c>
      <c r="T183" s="10">
        <v>246.55555555555554</v>
      </c>
      <c r="U183" s="10">
        <v>2958.6666666666665</v>
      </c>
      <c r="V183" s="10">
        <v>2607</v>
      </c>
      <c r="W183" s="10">
        <v>217.25</v>
      </c>
      <c r="X183" s="10">
        <v>2607</v>
      </c>
      <c r="Y183" s="10">
        <v>2092.77</v>
      </c>
      <c r="Z183" s="10">
        <v>49</v>
      </c>
      <c r="AA183" s="10">
        <v>2092.77</v>
      </c>
      <c r="AB183" s="12">
        <v>750</v>
      </c>
      <c r="AC183" s="12">
        <v>62.5</v>
      </c>
      <c r="AD183" s="12">
        <v>0</v>
      </c>
      <c r="AE183" s="10">
        <v>535.23709677419356</v>
      </c>
      <c r="AF183" s="10">
        <v>44.603091397849461</v>
      </c>
      <c r="AG183" s="10">
        <v>347.45873655913977</v>
      </c>
      <c r="AH183" s="11">
        <v>140</v>
      </c>
      <c r="AI183" s="10">
        <v>11.666666666666666</v>
      </c>
      <c r="AJ183" s="13">
        <v>140</v>
      </c>
      <c r="AK183" s="12">
        <v>960</v>
      </c>
      <c r="AL183" s="12">
        <v>80</v>
      </c>
      <c r="AM183" s="12">
        <v>960</v>
      </c>
      <c r="AN183" s="10">
        <v>310</v>
      </c>
      <c r="AO183" s="10">
        <v>25.833333333333332</v>
      </c>
      <c r="AP183" s="10">
        <v>310</v>
      </c>
      <c r="AQ183" s="10">
        <v>195.75960000000001</v>
      </c>
      <c r="AR183" s="11">
        <v>20</v>
      </c>
      <c r="AS183" s="10">
        <v>195.75960000000001</v>
      </c>
      <c r="AT183" s="10">
        <v>1892.6317576853501</v>
      </c>
      <c r="AU183" s="11">
        <v>230</v>
      </c>
      <c r="AV183" s="10">
        <v>1892.6317576853501</v>
      </c>
      <c r="AW183" s="10">
        <v>369.6709677419355</v>
      </c>
      <c r="AX183" s="11">
        <v>35</v>
      </c>
      <c r="AY183" s="10">
        <v>369.6709677419355</v>
      </c>
      <c r="AZ183" s="10">
        <v>269.51523178807946</v>
      </c>
      <c r="BA183" s="10">
        <v>22.459602649006623</v>
      </c>
      <c r="BB183" s="10">
        <v>269.51523178807946</v>
      </c>
      <c r="BC183" s="12">
        <v>2000</v>
      </c>
      <c r="BD183" s="10">
        <v>166.66666666666666</v>
      </c>
      <c r="BE183" s="10">
        <v>2000</v>
      </c>
      <c r="BF183" s="10">
        <v>260</v>
      </c>
      <c r="BG183" s="11">
        <v>20</v>
      </c>
      <c r="BH183" s="10">
        <v>260</v>
      </c>
      <c r="BI183" s="10">
        <v>108</v>
      </c>
      <c r="BJ183" s="10">
        <v>3</v>
      </c>
      <c r="BK183" s="10">
        <v>108</v>
      </c>
      <c r="BL183" s="14">
        <f t="shared" si="9"/>
        <v>31817.251320656225</v>
      </c>
      <c r="BM183" s="14">
        <f t="shared" si="10"/>
        <v>2622.6265004274946</v>
      </c>
      <c r="BN183" s="14">
        <f t="shared" si="8"/>
        <v>29632.472960441173</v>
      </c>
      <c r="BO183" s="11">
        <v>47.26</v>
      </c>
      <c r="BP183" s="15">
        <f t="shared" si="11"/>
        <v>1503683.2974142132</v>
      </c>
    </row>
    <row r="184" spans="1:68" s="16" customFormat="1" ht="15.75">
      <c r="A184" s="7">
        <v>181</v>
      </c>
      <c r="B184" s="7" t="s">
        <v>434</v>
      </c>
      <c r="C184" s="8" t="s">
        <v>435</v>
      </c>
      <c r="D184" s="9" t="s">
        <v>35</v>
      </c>
      <c r="E184" s="2" t="s">
        <v>36</v>
      </c>
      <c r="F184" s="7" t="s">
        <v>37</v>
      </c>
      <c r="G184" s="10">
        <v>917.6</v>
      </c>
      <c r="H184" s="10">
        <v>76.466666666666669</v>
      </c>
      <c r="I184" s="10">
        <v>0</v>
      </c>
      <c r="J184" s="10">
        <v>284</v>
      </c>
      <c r="K184" s="10">
        <v>24</v>
      </c>
      <c r="L184" s="10">
        <v>284</v>
      </c>
      <c r="M184" s="11">
        <v>204</v>
      </c>
      <c r="N184" s="10">
        <v>17</v>
      </c>
      <c r="O184" s="10">
        <v>204</v>
      </c>
      <c r="P184" s="11">
        <v>3</v>
      </c>
      <c r="Q184" s="11">
        <v>0</v>
      </c>
      <c r="R184" s="11">
        <v>-22</v>
      </c>
      <c r="S184" s="10">
        <v>1338</v>
      </c>
      <c r="T184" s="10">
        <v>111.5</v>
      </c>
      <c r="U184" s="10">
        <v>1338</v>
      </c>
      <c r="V184" s="10">
        <v>251</v>
      </c>
      <c r="W184" s="10">
        <v>20.916666666666668</v>
      </c>
      <c r="X184" s="10">
        <v>251</v>
      </c>
      <c r="Y184" s="10">
        <v>141.9055339805825</v>
      </c>
      <c r="Z184" s="10">
        <v>15</v>
      </c>
      <c r="AA184" s="10">
        <v>141.9055339805825</v>
      </c>
      <c r="AB184" s="12">
        <v>100</v>
      </c>
      <c r="AC184" s="12">
        <v>8.3333333333333339</v>
      </c>
      <c r="AD184" s="12">
        <v>100</v>
      </c>
      <c r="AE184" s="10">
        <v>215</v>
      </c>
      <c r="AF184" s="10">
        <v>17.916666666666668</v>
      </c>
      <c r="AG184" s="10">
        <v>215</v>
      </c>
      <c r="AH184" s="11">
        <v>60</v>
      </c>
      <c r="AI184" s="10">
        <v>5</v>
      </c>
      <c r="AJ184" s="13">
        <v>60</v>
      </c>
      <c r="AK184" s="12">
        <v>1164</v>
      </c>
      <c r="AL184" s="12">
        <v>97</v>
      </c>
      <c r="AM184" s="12">
        <v>1164</v>
      </c>
      <c r="AN184" s="10">
        <v>240</v>
      </c>
      <c r="AO184" s="10">
        <v>20</v>
      </c>
      <c r="AP184" s="10">
        <v>240</v>
      </c>
      <c r="AQ184" s="10">
        <v>25.291498257839724</v>
      </c>
      <c r="AR184" s="11">
        <v>4</v>
      </c>
      <c r="AS184" s="10">
        <v>25.291498257839724</v>
      </c>
      <c r="AT184" s="10">
        <v>2382.3568604651159</v>
      </c>
      <c r="AU184" s="11">
        <v>5</v>
      </c>
      <c r="AV184" s="10">
        <v>1997.3568604651159</v>
      </c>
      <c r="AW184" s="10">
        <v>407</v>
      </c>
      <c r="AX184" s="11">
        <v>1</v>
      </c>
      <c r="AY184" s="10">
        <v>208</v>
      </c>
      <c r="AZ184" s="10">
        <v>44</v>
      </c>
      <c r="BA184" s="10">
        <v>3.6666666666666665</v>
      </c>
      <c r="BB184" s="10">
        <v>0</v>
      </c>
      <c r="BC184" s="12">
        <v>50</v>
      </c>
      <c r="BD184" s="10">
        <v>4.166666666666667</v>
      </c>
      <c r="BE184" s="10">
        <v>0</v>
      </c>
      <c r="BF184" s="10">
        <v>292</v>
      </c>
      <c r="BG184" s="11">
        <v>22</v>
      </c>
      <c r="BH184" s="10">
        <v>292</v>
      </c>
      <c r="BI184" s="10">
        <v>0</v>
      </c>
      <c r="BJ184" s="10">
        <v>0</v>
      </c>
      <c r="BK184" s="10">
        <v>0</v>
      </c>
      <c r="BL184" s="14">
        <f t="shared" si="9"/>
        <v>8119.153892703539</v>
      </c>
      <c r="BM184" s="14">
        <f t="shared" si="10"/>
        <v>452.9666666666667</v>
      </c>
      <c r="BN184" s="14">
        <f t="shared" si="8"/>
        <v>6498.5538927035377</v>
      </c>
      <c r="BO184" s="11">
        <v>215.45000000000002</v>
      </c>
      <c r="BP184" s="15">
        <f t="shared" si="11"/>
        <v>1749271.7061829777</v>
      </c>
    </row>
    <row r="185" spans="1:68" s="16" customFormat="1" ht="15.75">
      <c r="A185" s="7">
        <v>182</v>
      </c>
      <c r="B185" s="7" t="s">
        <v>436</v>
      </c>
      <c r="C185" s="8" t="s">
        <v>437</v>
      </c>
      <c r="D185" s="7">
        <v>5</v>
      </c>
      <c r="E185" s="2" t="s">
        <v>36</v>
      </c>
      <c r="F185" s="7" t="s">
        <v>41</v>
      </c>
      <c r="G185" s="10">
        <v>725.5</v>
      </c>
      <c r="H185" s="10">
        <v>60.458333333333336</v>
      </c>
      <c r="I185" s="10">
        <v>725.5</v>
      </c>
      <c r="J185" s="10">
        <v>232</v>
      </c>
      <c r="K185" s="10">
        <v>9</v>
      </c>
      <c r="L185" s="10">
        <v>232</v>
      </c>
      <c r="M185" s="11">
        <v>81</v>
      </c>
      <c r="N185" s="10">
        <v>6.75</v>
      </c>
      <c r="O185" s="10">
        <v>81</v>
      </c>
      <c r="P185" s="11">
        <v>0</v>
      </c>
      <c r="Q185" s="11">
        <v>0</v>
      </c>
      <c r="R185" s="11">
        <v>0</v>
      </c>
      <c r="S185" s="10">
        <v>110.33333333333333</v>
      </c>
      <c r="T185" s="10">
        <v>9.1944444444444446</v>
      </c>
      <c r="U185" s="10">
        <v>110.33333333333333</v>
      </c>
      <c r="V185" s="10">
        <v>233</v>
      </c>
      <c r="W185" s="10">
        <v>19.416666666666668</v>
      </c>
      <c r="X185" s="10">
        <v>233</v>
      </c>
      <c r="Y185" s="10">
        <v>0</v>
      </c>
      <c r="Z185" s="10">
        <v>0</v>
      </c>
      <c r="AA185" s="10">
        <v>0</v>
      </c>
      <c r="AB185" s="12">
        <v>100</v>
      </c>
      <c r="AC185" s="12">
        <v>8.3333333333333339</v>
      </c>
      <c r="AD185" s="12">
        <v>100</v>
      </c>
      <c r="AE185" s="10">
        <v>31</v>
      </c>
      <c r="AF185" s="10">
        <v>2.5833333333333335</v>
      </c>
      <c r="AG185" s="10">
        <v>31</v>
      </c>
      <c r="AH185" s="11">
        <v>60</v>
      </c>
      <c r="AI185" s="10">
        <v>5</v>
      </c>
      <c r="AJ185" s="13">
        <v>60</v>
      </c>
      <c r="AK185" s="12">
        <v>312</v>
      </c>
      <c r="AL185" s="12">
        <v>26</v>
      </c>
      <c r="AM185" s="12">
        <v>312</v>
      </c>
      <c r="AN185" s="10">
        <v>70</v>
      </c>
      <c r="AO185" s="10">
        <v>5.833333333333333</v>
      </c>
      <c r="AP185" s="10">
        <v>70</v>
      </c>
      <c r="AQ185" s="10">
        <v>0</v>
      </c>
      <c r="AR185" s="11">
        <v>0</v>
      </c>
      <c r="AS185" s="10">
        <v>0</v>
      </c>
      <c r="AT185" s="10">
        <v>57</v>
      </c>
      <c r="AU185" s="11">
        <v>15</v>
      </c>
      <c r="AV185" s="10">
        <v>57</v>
      </c>
      <c r="AW185" s="10">
        <v>770</v>
      </c>
      <c r="AX185" s="11">
        <v>10</v>
      </c>
      <c r="AY185" s="10">
        <v>750</v>
      </c>
      <c r="AZ185" s="10">
        <v>0</v>
      </c>
      <c r="BA185" s="10">
        <v>0</v>
      </c>
      <c r="BB185" s="10">
        <v>0</v>
      </c>
      <c r="BC185" s="12">
        <v>100</v>
      </c>
      <c r="BD185" s="10">
        <v>8.3333333333333339</v>
      </c>
      <c r="BE185" s="10">
        <v>100</v>
      </c>
      <c r="BF185" s="10">
        <v>0</v>
      </c>
      <c r="BG185" s="11">
        <v>0</v>
      </c>
      <c r="BH185" s="10">
        <v>0</v>
      </c>
      <c r="BI185" s="10">
        <v>0</v>
      </c>
      <c r="BJ185" s="10">
        <v>0</v>
      </c>
      <c r="BK185" s="10">
        <v>0</v>
      </c>
      <c r="BL185" s="14">
        <f t="shared" si="9"/>
        <v>2881.833333333333</v>
      </c>
      <c r="BM185" s="14">
        <f t="shared" si="10"/>
        <v>185.9027777777778</v>
      </c>
      <c r="BN185" s="14">
        <f t="shared" si="8"/>
        <v>2861.833333333333</v>
      </c>
      <c r="BO185" s="11">
        <v>158.45999999999998</v>
      </c>
      <c r="BP185" s="15">
        <f t="shared" si="11"/>
        <v>456655.30999999988</v>
      </c>
    </row>
    <row r="186" spans="1:68" s="16" customFormat="1" ht="15.75">
      <c r="A186" s="7">
        <v>183</v>
      </c>
      <c r="B186" s="7" t="s">
        <v>438</v>
      </c>
      <c r="C186" s="8" t="s">
        <v>439</v>
      </c>
      <c r="D186" s="9" t="s">
        <v>440</v>
      </c>
      <c r="E186" s="2" t="s">
        <v>36</v>
      </c>
      <c r="F186" s="7" t="s">
        <v>37</v>
      </c>
      <c r="G186" s="10">
        <v>5000</v>
      </c>
      <c r="H186" s="10">
        <v>416.66666666666669</v>
      </c>
      <c r="I186" s="10">
        <v>5000</v>
      </c>
      <c r="J186" s="10">
        <v>1803</v>
      </c>
      <c r="K186" s="10">
        <v>37.5</v>
      </c>
      <c r="L186" s="10">
        <v>1659</v>
      </c>
      <c r="M186" s="11">
        <v>648</v>
      </c>
      <c r="N186" s="10">
        <v>54</v>
      </c>
      <c r="O186" s="10">
        <v>648</v>
      </c>
      <c r="P186" s="11">
        <v>50</v>
      </c>
      <c r="Q186" s="11">
        <v>4</v>
      </c>
      <c r="R186" s="11">
        <v>36</v>
      </c>
      <c r="S186" s="10">
        <v>1786</v>
      </c>
      <c r="T186" s="10">
        <v>148.83333333333334</v>
      </c>
      <c r="U186" s="10">
        <v>1786</v>
      </c>
      <c r="V186" s="10">
        <v>1351</v>
      </c>
      <c r="W186" s="10">
        <v>112.58333333333333</v>
      </c>
      <c r="X186" s="10">
        <v>1351</v>
      </c>
      <c r="Y186" s="10">
        <v>2864.88</v>
      </c>
      <c r="Z186" s="10">
        <v>50</v>
      </c>
      <c r="AA186" s="10">
        <v>2864.88</v>
      </c>
      <c r="AB186" s="12">
        <v>200</v>
      </c>
      <c r="AC186" s="12">
        <v>16.666666666666668</v>
      </c>
      <c r="AD186" s="12">
        <v>81</v>
      </c>
      <c r="AE186" s="10">
        <v>505.2</v>
      </c>
      <c r="AF186" s="10">
        <v>42.1</v>
      </c>
      <c r="AG186" s="10">
        <v>505.2</v>
      </c>
      <c r="AH186" s="11">
        <v>60</v>
      </c>
      <c r="AI186" s="10">
        <v>5</v>
      </c>
      <c r="AJ186" s="13">
        <v>49</v>
      </c>
      <c r="AK186" s="12">
        <v>696</v>
      </c>
      <c r="AL186" s="12">
        <v>58</v>
      </c>
      <c r="AM186" s="12">
        <v>572</v>
      </c>
      <c r="AN186" s="10">
        <v>320</v>
      </c>
      <c r="AO186" s="10">
        <v>26.666666666666668</v>
      </c>
      <c r="AP186" s="10">
        <v>320</v>
      </c>
      <c r="AQ186" s="10">
        <v>112.7094</v>
      </c>
      <c r="AR186" s="11">
        <v>10</v>
      </c>
      <c r="AS186" s="10">
        <v>112.7094</v>
      </c>
      <c r="AT186" s="10">
        <v>850.87833400858995</v>
      </c>
      <c r="AU186" s="11">
        <v>55</v>
      </c>
      <c r="AV186" s="10">
        <v>850.87833400858995</v>
      </c>
      <c r="AW186" s="10">
        <v>576.4</v>
      </c>
      <c r="AX186" s="11">
        <v>37</v>
      </c>
      <c r="AY186" s="10">
        <v>258.39999999999998</v>
      </c>
      <c r="AZ186" s="10">
        <v>223.2</v>
      </c>
      <c r="BA186" s="10">
        <v>18.599999999999998</v>
      </c>
      <c r="BB186" s="10">
        <v>223.2</v>
      </c>
      <c r="BC186" s="12">
        <v>300</v>
      </c>
      <c r="BD186" s="10">
        <v>25</v>
      </c>
      <c r="BE186" s="10">
        <v>300</v>
      </c>
      <c r="BF186" s="10">
        <v>476</v>
      </c>
      <c r="BG186" s="11">
        <v>37</v>
      </c>
      <c r="BH186" s="10">
        <v>476</v>
      </c>
      <c r="BI186" s="10">
        <v>108</v>
      </c>
      <c r="BJ186" s="10">
        <v>3</v>
      </c>
      <c r="BK186" s="10">
        <v>108</v>
      </c>
      <c r="BL186" s="14">
        <f t="shared" si="9"/>
        <v>17931.26773400859</v>
      </c>
      <c r="BM186" s="14">
        <f t="shared" si="10"/>
        <v>1262.6166666666668</v>
      </c>
      <c r="BN186" s="14">
        <f t="shared" si="8"/>
        <v>17201.267734008594</v>
      </c>
      <c r="BO186" s="11">
        <v>444.8</v>
      </c>
      <c r="BP186" s="15">
        <f t="shared" si="11"/>
        <v>7975827.8880870212</v>
      </c>
    </row>
    <row r="187" spans="1:68" s="16" customFormat="1" ht="15.75">
      <c r="A187" s="7">
        <v>184</v>
      </c>
      <c r="B187" s="7" t="s">
        <v>441</v>
      </c>
      <c r="C187" s="8" t="s">
        <v>442</v>
      </c>
      <c r="D187" s="7">
        <v>25</v>
      </c>
      <c r="E187" s="2" t="s">
        <v>36</v>
      </c>
      <c r="F187" s="7" t="s">
        <v>37</v>
      </c>
      <c r="G187" s="10">
        <v>4000</v>
      </c>
      <c r="H187" s="10">
        <v>333.33333333333331</v>
      </c>
      <c r="I187" s="10">
        <v>4000</v>
      </c>
      <c r="J187" s="10">
        <v>3099</v>
      </c>
      <c r="K187" s="10">
        <v>331.22171945701353</v>
      </c>
      <c r="L187" s="10">
        <v>3099</v>
      </c>
      <c r="M187" s="11">
        <v>252</v>
      </c>
      <c r="N187" s="10">
        <v>21</v>
      </c>
      <c r="O187" s="10">
        <v>252</v>
      </c>
      <c r="P187" s="11">
        <v>30</v>
      </c>
      <c r="Q187" s="11">
        <v>2</v>
      </c>
      <c r="R187" s="11">
        <v>30</v>
      </c>
      <c r="S187" s="10">
        <v>2332</v>
      </c>
      <c r="T187" s="10">
        <v>194.33333333333334</v>
      </c>
      <c r="U187" s="10">
        <v>2332</v>
      </c>
      <c r="V187" s="10">
        <v>411</v>
      </c>
      <c r="W187" s="10">
        <v>34.25</v>
      </c>
      <c r="X187" s="10">
        <v>411</v>
      </c>
      <c r="Y187" s="10">
        <v>364.32</v>
      </c>
      <c r="Z187" s="10">
        <v>8</v>
      </c>
      <c r="AA187" s="10">
        <v>364.32</v>
      </c>
      <c r="AB187" s="12">
        <v>165</v>
      </c>
      <c r="AC187" s="12">
        <v>13.75</v>
      </c>
      <c r="AD187" s="12">
        <v>165</v>
      </c>
      <c r="AE187" s="10">
        <v>142.75</v>
      </c>
      <c r="AF187" s="10">
        <v>11.895833333333334</v>
      </c>
      <c r="AG187" s="10">
        <v>142.75</v>
      </c>
      <c r="AH187" s="11">
        <v>59</v>
      </c>
      <c r="AI187" s="10">
        <v>4.916666666666667</v>
      </c>
      <c r="AJ187" s="13">
        <v>43.416666666666671</v>
      </c>
      <c r="AK187" s="12">
        <v>744</v>
      </c>
      <c r="AL187" s="12">
        <v>62</v>
      </c>
      <c r="AM187" s="12">
        <v>744</v>
      </c>
      <c r="AN187" s="10">
        <v>350</v>
      </c>
      <c r="AO187" s="10">
        <v>29.166666666666668</v>
      </c>
      <c r="AP187" s="10">
        <v>350</v>
      </c>
      <c r="AQ187" s="10">
        <v>1.1100000000000001</v>
      </c>
      <c r="AR187" s="11">
        <v>0</v>
      </c>
      <c r="AS187" s="10">
        <v>1.1100000000000001</v>
      </c>
      <c r="AT187" s="10">
        <v>835.82478632478603</v>
      </c>
      <c r="AU187" s="11">
        <v>71</v>
      </c>
      <c r="AV187" s="10">
        <v>768.82478632478603</v>
      </c>
      <c r="AW187" s="10">
        <v>318.56</v>
      </c>
      <c r="AX187" s="11">
        <v>2</v>
      </c>
      <c r="AY187" s="10">
        <v>265.56</v>
      </c>
      <c r="AZ187" s="10">
        <v>60</v>
      </c>
      <c r="BA187" s="10">
        <v>5</v>
      </c>
      <c r="BB187" s="10">
        <v>60</v>
      </c>
      <c r="BC187" s="12">
        <v>600</v>
      </c>
      <c r="BD187" s="10">
        <v>50</v>
      </c>
      <c r="BE187" s="10">
        <v>600</v>
      </c>
      <c r="BF187" s="10">
        <v>174</v>
      </c>
      <c r="BG187" s="11">
        <v>13</v>
      </c>
      <c r="BH187" s="10">
        <v>174</v>
      </c>
      <c r="BI187" s="10">
        <v>3996</v>
      </c>
      <c r="BJ187" s="10">
        <v>111</v>
      </c>
      <c r="BK187" s="10">
        <v>3996</v>
      </c>
      <c r="BL187" s="14">
        <f t="shared" si="9"/>
        <v>17934.564786324787</v>
      </c>
      <c r="BM187" s="14">
        <f t="shared" si="10"/>
        <v>5182.867552790347</v>
      </c>
      <c r="BN187" s="14">
        <f t="shared" si="8"/>
        <v>17798.981452991451</v>
      </c>
      <c r="BO187" s="11">
        <v>1285.75</v>
      </c>
      <c r="BP187" s="15">
        <f t="shared" si="11"/>
        <v>23059366.674017094</v>
      </c>
    </row>
    <row r="188" spans="1:68" s="16" customFormat="1" ht="15.75">
      <c r="A188" s="7">
        <v>185</v>
      </c>
      <c r="B188" s="7" t="s">
        <v>443</v>
      </c>
      <c r="C188" s="8" t="s">
        <v>444</v>
      </c>
      <c r="D188" s="7">
        <v>5</v>
      </c>
      <c r="E188" s="2" t="s">
        <v>36</v>
      </c>
      <c r="F188" s="7" t="s">
        <v>37</v>
      </c>
      <c r="G188" s="10">
        <v>9994.8799999999992</v>
      </c>
      <c r="H188" s="10">
        <v>832.90666666666664</v>
      </c>
      <c r="I188" s="10">
        <v>9994.8799999999992</v>
      </c>
      <c r="J188" s="10">
        <v>5054</v>
      </c>
      <c r="K188" s="10">
        <v>448.0785340314136</v>
      </c>
      <c r="L188" s="10">
        <v>5054</v>
      </c>
      <c r="M188" s="11">
        <v>4056</v>
      </c>
      <c r="N188" s="10">
        <v>338</v>
      </c>
      <c r="O188" s="10">
        <v>4056</v>
      </c>
      <c r="P188" s="11">
        <v>900</v>
      </c>
      <c r="Q188" s="11">
        <v>96</v>
      </c>
      <c r="R188" s="11">
        <v>900</v>
      </c>
      <c r="S188" s="10">
        <v>10953</v>
      </c>
      <c r="T188" s="10">
        <v>912.75</v>
      </c>
      <c r="U188" s="10">
        <v>10953</v>
      </c>
      <c r="V188" s="10">
        <v>5895</v>
      </c>
      <c r="W188" s="10">
        <v>491.25</v>
      </c>
      <c r="X188" s="10">
        <v>5895</v>
      </c>
      <c r="Y188" s="10">
        <v>8872.5248586259586</v>
      </c>
      <c r="Z188" s="10">
        <v>500</v>
      </c>
      <c r="AA188" s="10">
        <v>8872.5248586259586</v>
      </c>
      <c r="AB188" s="12">
        <v>20000</v>
      </c>
      <c r="AC188" s="12">
        <v>1666.6666666666667</v>
      </c>
      <c r="AD188" s="12">
        <v>19980</v>
      </c>
      <c r="AE188" s="10">
        <v>2929.453322071754</v>
      </c>
      <c r="AF188" s="10">
        <v>244.12111017264615</v>
      </c>
      <c r="AG188" s="10">
        <v>2929.453322071754</v>
      </c>
      <c r="AH188" s="11">
        <v>836</v>
      </c>
      <c r="AI188" s="10">
        <v>69.666666666666671</v>
      </c>
      <c r="AJ188" s="13">
        <v>836</v>
      </c>
      <c r="AK188" s="12">
        <v>8979</v>
      </c>
      <c r="AL188" s="12">
        <v>748.25</v>
      </c>
      <c r="AM188" s="12">
        <v>8979</v>
      </c>
      <c r="AN188" s="10">
        <v>1950</v>
      </c>
      <c r="AO188" s="10">
        <v>162.5</v>
      </c>
      <c r="AP188" s="10">
        <v>1950</v>
      </c>
      <c r="AQ188" s="10">
        <v>2000</v>
      </c>
      <c r="AR188" s="11">
        <v>0</v>
      </c>
      <c r="AS188" s="10">
        <v>2000</v>
      </c>
      <c r="AT188" s="10">
        <v>4064.9350153219698</v>
      </c>
      <c r="AU188" s="11">
        <v>411</v>
      </c>
      <c r="AV188" s="10">
        <v>4064.9350153219698</v>
      </c>
      <c r="AW188" s="10">
        <v>1305.8141049968374</v>
      </c>
      <c r="AX188" s="11">
        <v>67</v>
      </c>
      <c r="AY188" s="10">
        <v>1297.8141049968374</v>
      </c>
      <c r="AZ188" s="10">
        <v>2352.2666666666664</v>
      </c>
      <c r="BA188" s="10">
        <v>196.02222222222221</v>
      </c>
      <c r="BB188" s="10">
        <v>2352.2666666666664</v>
      </c>
      <c r="BC188" s="12">
        <v>2000</v>
      </c>
      <c r="BD188" s="10">
        <v>166.66666666666666</v>
      </c>
      <c r="BE188" s="10">
        <v>2000</v>
      </c>
      <c r="BF188" s="10">
        <v>5000</v>
      </c>
      <c r="BG188" s="11">
        <v>390</v>
      </c>
      <c r="BH188" s="10">
        <v>5000</v>
      </c>
      <c r="BI188" s="10">
        <v>28400</v>
      </c>
      <c r="BJ188" s="10">
        <v>50</v>
      </c>
      <c r="BK188" s="10">
        <v>28400</v>
      </c>
      <c r="BL188" s="14">
        <f t="shared" si="9"/>
        <v>125542.87396768319</v>
      </c>
      <c r="BM188" s="14">
        <f t="shared" si="10"/>
        <v>36140.878533092946</v>
      </c>
      <c r="BN188" s="14">
        <f t="shared" si="8"/>
        <v>125514.87396768319</v>
      </c>
      <c r="BO188" s="11">
        <v>120.37400000000001</v>
      </c>
      <c r="BP188" s="15">
        <f t="shared" si="11"/>
        <v>15112097.910985898</v>
      </c>
    </row>
    <row r="189" spans="1:68" s="16" customFormat="1" ht="15.75">
      <c r="A189" s="7">
        <v>186</v>
      </c>
      <c r="B189" s="7" t="s">
        <v>445</v>
      </c>
      <c r="C189" s="8" t="s">
        <v>446</v>
      </c>
      <c r="D189" s="9" t="s">
        <v>35</v>
      </c>
      <c r="E189" s="2" t="s">
        <v>40</v>
      </c>
      <c r="F189" s="7" t="s">
        <v>37</v>
      </c>
      <c r="G189" s="10">
        <v>607587</v>
      </c>
      <c r="H189" s="10">
        <v>50632.25</v>
      </c>
      <c r="I189" s="10">
        <v>607587</v>
      </c>
      <c r="J189" s="10">
        <v>25037</v>
      </c>
      <c r="K189" s="10">
        <v>1367.9966442953021</v>
      </c>
      <c r="L189" s="10">
        <v>20427</v>
      </c>
      <c r="M189" s="11">
        <v>21274</v>
      </c>
      <c r="N189" s="10">
        <v>1772.8333333333333</v>
      </c>
      <c r="O189" s="10">
        <v>21274</v>
      </c>
      <c r="P189" s="11">
        <v>6024</v>
      </c>
      <c r="Q189" s="11">
        <v>476</v>
      </c>
      <c r="R189" s="11">
        <v>6024</v>
      </c>
      <c r="S189" s="10">
        <v>50000</v>
      </c>
      <c r="T189" s="10">
        <v>8745.8333333333339</v>
      </c>
      <c r="U189" s="10">
        <v>50000</v>
      </c>
      <c r="V189" s="10">
        <v>66120</v>
      </c>
      <c r="W189" s="10">
        <v>5510</v>
      </c>
      <c r="X189" s="10">
        <v>66120</v>
      </c>
      <c r="Y189" s="10">
        <v>30558.624923076924</v>
      </c>
      <c r="Z189" s="10">
        <v>2000</v>
      </c>
      <c r="AA189" s="10">
        <v>30558.624923076924</v>
      </c>
      <c r="AB189" s="12">
        <v>50000</v>
      </c>
      <c r="AC189" s="12">
        <v>4166.666666666667</v>
      </c>
      <c r="AD189" s="12">
        <v>49984</v>
      </c>
      <c r="AE189" s="10">
        <v>26357.550278776478</v>
      </c>
      <c r="AF189" s="10">
        <v>2196.4625232313733</v>
      </c>
      <c r="AG189" s="10">
        <v>26357.550278776478</v>
      </c>
      <c r="AH189" s="11">
        <v>2018</v>
      </c>
      <c r="AI189" s="10">
        <v>168.16666666666666</v>
      </c>
      <c r="AJ189" s="13">
        <v>2018</v>
      </c>
      <c r="AK189" s="12">
        <v>16842</v>
      </c>
      <c r="AL189" s="12">
        <v>1403.5</v>
      </c>
      <c r="AM189" s="12">
        <v>16842</v>
      </c>
      <c r="AN189" s="10">
        <v>7531</v>
      </c>
      <c r="AO189" s="10">
        <v>627.58333333333337</v>
      </c>
      <c r="AP189" s="10">
        <v>7531</v>
      </c>
      <c r="AQ189" s="10">
        <v>6036.6638377981644</v>
      </c>
      <c r="AR189" s="11">
        <v>350</v>
      </c>
      <c r="AS189" s="10">
        <v>6036.6638377981644</v>
      </c>
      <c r="AT189" s="10">
        <v>19204.283064852672</v>
      </c>
      <c r="AU189" s="11">
        <v>1424</v>
      </c>
      <c r="AV189" s="10">
        <v>17505.283064852672</v>
      </c>
      <c r="AW189" s="10">
        <v>7434.919030680303</v>
      </c>
      <c r="AX189" s="11">
        <v>482</v>
      </c>
      <c r="AY189" s="10">
        <v>6302.919030680303</v>
      </c>
      <c r="AZ189" s="10">
        <v>3809.8</v>
      </c>
      <c r="BA189" s="10">
        <v>317.48333333333335</v>
      </c>
      <c r="BB189" s="10">
        <v>3809.8</v>
      </c>
      <c r="BC189" s="12">
        <v>11200</v>
      </c>
      <c r="BD189" s="10">
        <v>933.33333333333337</v>
      </c>
      <c r="BE189" s="10">
        <v>10708.333333333334</v>
      </c>
      <c r="BF189" s="10">
        <v>5000</v>
      </c>
      <c r="BG189" s="11">
        <v>390</v>
      </c>
      <c r="BH189" s="10">
        <v>5000</v>
      </c>
      <c r="BI189" s="10">
        <v>650</v>
      </c>
      <c r="BJ189" s="10">
        <v>10</v>
      </c>
      <c r="BK189" s="10">
        <v>650</v>
      </c>
      <c r="BL189" s="14">
        <f t="shared" si="9"/>
        <v>962684.84113518451</v>
      </c>
      <c r="BM189" s="14">
        <f t="shared" si="10"/>
        <v>83614.10916752668</v>
      </c>
      <c r="BN189" s="14">
        <f t="shared" si="8"/>
        <v>954736.174468518</v>
      </c>
      <c r="BO189" s="11">
        <v>24.489576</v>
      </c>
      <c r="BP189" s="15">
        <f t="shared" si="11"/>
        <v>23575743.581028026</v>
      </c>
    </row>
    <row r="190" spans="1:68" s="16" customFormat="1" ht="15.75">
      <c r="A190" s="7">
        <v>187</v>
      </c>
      <c r="B190" s="7" t="s">
        <v>447</v>
      </c>
      <c r="C190" s="8" t="s">
        <v>448</v>
      </c>
      <c r="D190" s="9" t="s">
        <v>178</v>
      </c>
      <c r="E190" s="2" t="s">
        <v>40</v>
      </c>
      <c r="F190" s="7" t="s">
        <v>47</v>
      </c>
      <c r="G190" s="10">
        <v>59175.28</v>
      </c>
      <c r="H190" s="10">
        <v>4931.2733333333335</v>
      </c>
      <c r="I190" s="10">
        <v>59175.28</v>
      </c>
      <c r="J190" s="10">
        <v>36603</v>
      </c>
      <c r="K190" s="10">
        <v>732.00000000000011</v>
      </c>
      <c r="L190" s="10">
        <v>36603</v>
      </c>
      <c r="M190" s="11">
        <v>20063</v>
      </c>
      <c r="N190" s="10">
        <v>1671.9166666666667</v>
      </c>
      <c r="O190" s="10">
        <v>20063</v>
      </c>
      <c r="P190" s="11">
        <v>5008</v>
      </c>
      <c r="Q190" s="11">
        <v>300</v>
      </c>
      <c r="R190" s="11">
        <v>5008</v>
      </c>
      <c r="S190" s="10">
        <v>93174.333333333328</v>
      </c>
      <c r="T190" s="10">
        <v>7764.5277777777774</v>
      </c>
      <c r="U190" s="10">
        <v>93174.333333333328</v>
      </c>
      <c r="V190" s="10">
        <v>115000</v>
      </c>
      <c r="W190" s="10">
        <v>9583.3333333333339</v>
      </c>
      <c r="X190" s="10">
        <v>115000</v>
      </c>
      <c r="Y190" s="10">
        <v>182613.45866018021</v>
      </c>
      <c r="Z190" s="10">
        <v>2100</v>
      </c>
      <c r="AA190" s="10">
        <v>182613.45866018021</v>
      </c>
      <c r="AB190" s="12">
        <v>60000</v>
      </c>
      <c r="AC190" s="12">
        <v>5000</v>
      </c>
      <c r="AD190" s="12">
        <v>60000</v>
      </c>
      <c r="AE190" s="10">
        <v>8444.1890369278935</v>
      </c>
      <c r="AF190" s="10">
        <v>703.68241974399109</v>
      </c>
      <c r="AG190" s="10">
        <v>8444.1890369278935</v>
      </c>
      <c r="AH190" s="11">
        <v>5239</v>
      </c>
      <c r="AI190" s="10">
        <v>436.58333333333331</v>
      </c>
      <c r="AJ190" s="13">
        <v>5239</v>
      </c>
      <c r="AK190" s="12">
        <v>20605</v>
      </c>
      <c r="AL190" s="12">
        <v>1717.0833333333333</v>
      </c>
      <c r="AM190" s="12">
        <v>20605</v>
      </c>
      <c r="AN190" s="10">
        <v>8500</v>
      </c>
      <c r="AO190" s="10">
        <v>708.33333333333337</v>
      </c>
      <c r="AP190" s="10">
        <v>8500</v>
      </c>
      <c r="AQ190" s="10">
        <v>13434.334562468866</v>
      </c>
      <c r="AR190" s="11">
        <v>211</v>
      </c>
      <c r="AS190" s="10">
        <v>13434.334562468866</v>
      </c>
      <c r="AT190" s="10">
        <v>24343.763341129987</v>
      </c>
      <c r="AU190" s="11">
        <v>2100</v>
      </c>
      <c r="AV190" s="10">
        <v>24343.763341129987</v>
      </c>
      <c r="AW190" s="10">
        <v>10776.29756097561</v>
      </c>
      <c r="AX190" s="11">
        <v>276</v>
      </c>
      <c r="AY190" s="10">
        <v>10306.29756097561</v>
      </c>
      <c r="AZ190" s="10">
        <v>13170.6</v>
      </c>
      <c r="BA190" s="10">
        <v>1097.55</v>
      </c>
      <c r="BB190" s="10">
        <v>13170.6</v>
      </c>
      <c r="BC190" s="12">
        <v>23000</v>
      </c>
      <c r="BD190" s="10">
        <v>1916.6666666666667</v>
      </c>
      <c r="BE190" s="10">
        <v>23000</v>
      </c>
      <c r="BF190" s="10">
        <v>3295</v>
      </c>
      <c r="BG190" s="11">
        <v>253</v>
      </c>
      <c r="BH190" s="10">
        <v>3295</v>
      </c>
      <c r="BI190" s="10">
        <v>1296</v>
      </c>
      <c r="BJ190" s="10">
        <v>36</v>
      </c>
      <c r="BK190" s="10">
        <v>1296</v>
      </c>
      <c r="BL190" s="14">
        <f t="shared" si="9"/>
        <v>703741.25649501593</v>
      </c>
      <c r="BM190" s="14">
        <f t="shared" si="10"/>
        <v>42798.950197521779</v>
      </c>
      <c r="BN190" s="14">
        <f t="shared" si="8"/>
        <v>703271.25649501581</v>
      </c>
      <c r="BO190" s="11">
        <v>7.5060000000000011</v>
      </c>
      <c r="BP190" s="15">
        <f t="shared" si="11"/>
        <v>5282281.8712515905</v>
      </c>
    </row>
    <row r="191" spans="1:68" s="16" customFormat="1" ht="15.75">
      <c r="A191" s="7">
        <v>188</v>
      </c>
      <c r="B191" s="7" t="s">
        <v>449</v>
      </c>
      <c r="C191" s="8" t="s">
        <v>450</v>
      </c>
      <c r="D191" s="18" t="s">
        <v>62</v>
      </c>
      <c r="E191" s="2" t="s">
        <v>36</v>
      </c>
      <c r="F191" s="7" t="s">
        <v>37</v>
      </c>
      <c r="G191" s="10">
        <v>122580.85</v>
      </c>
      <c r="H191" s="10">
        <v>10215.070833333333</v>
      </c>
      <c r="I191" s="10">
        <v>122580.85</v>
      </c>
      <c r="J191" s="10">
        <v>65782</v>
      </c>
      <c r="K191" s="10">
        <v>1814.5569620253164</v>
      </c>
      <c r="L191" s="10">
        <v>65782</v>
      </c>
      <c r="M191" s="11">
        <v>36690</v>
      </c>
      <c r="N191" s="10">
        <v>3057.5</v>
      </c>
      <c r="O191" s="10">
        <v>36690</v>
      </c>
      <c r="P191" s="11">
        <v>18579</v>
      </c>
      <c r="Q191" s="11">
        <v>2000</v>
      </c>
      <c r="R191" s="11">
        <v>18579</v>
      </c>
      <c r="S191" s="10">
        <v>120000</v>
      </c>
      <c r="T191" s="10">
        <v>13005.5</v>
      </c>
      <c r="U191" s="10">
        <v>120000</v>
      </c>
      <c r="V191" s="10">
        <v>53409</v>
      </c>
      <c r="W191" s="10">
        <v>4450.75</v>
      </c>
      <c r="X191" s="10">
        <v>53409</v>
      </c>
      <c r="Y191" s="10">
        <v>53703.308823529413</v>
      </c>
      <c r="Z191" s="10">
        <v>1737</v>
      </c>
      <c r="AA191" s="10">
        <v>53703.308823529413</v>
      </c>
      <c r="AB191" s="12">
        <v>120000</v>
      </c>
      <c r="AC191" s="12">
        <v>10000</v>
      </c>
      <c r="AD191" s="12">
        <v>120000</v>
      </c>
      <c r="AE191" s="10">
        <v>29237.672571428571</v>
      </c>
      <c r="AF191" s="10">
        <v>2436.4727142857141</v>
      </c>
      <c r="AG191" s="10">
        <v>29237.672571428571</v>
      </c>
      <c r="AH191" s="11">
        <v>12242</v>
      </c>
      <c r="AI191" s="10">
        <v>1020.1666666666666</v>
      </c>
      <c r="AJ191" s="13">
        <v>12242</v>
      </c>
      <c r="AK191" s="12">
        <v>50470</v>
      </c>
      <c r="AL191" s="12">
        <v>4205.833333333333</v>
      </c>
      <c r="AM191" s="12">
        <v>50470</v>
      </c>
      <c r="AN191" s="10">
        <v>15400</v>
      </c>
      <c r="AO191" s="10">
        <v>1283.3333333333333</v>
      </c>
      <c r="AP191" s="10">
        <v>15400</v>
      </c>
      <c r="AQ191" s="10">
        <v>30000</v>
      </c>
      <c r="AR191" s="11">
        <v>2017</v>
      </c>
      <c r="AS191" s="10">
        <v>30000</v>
      </c>
      <c r="AT191" s="10">
        <v>30098.213665700383</v>
      </c>
      <c r="AU191" s="11">
        <v>3082</v>
      </c>
      <c r="AV191" s="10">
        <v>30098.213665700383</v>
      </c>
      <c r="AW191" s="10">
        <v>12007.914285714285</v>
      </c>
      <c r="AX191" s="11">
        <v>838</v>
      </c>
      <c r="AY191" s="10">
        <v>9714.9142857142851</v>
      </c>
      <c r="AZ191" s="10">
        <v>11189.459113300492</v>
      </c>
      <c r="BA191" s="10">
        <v>932.45492610837437</v>
      </c>
      <c r="BB191" s="10">
        <v>11189.459113300492</v>
      </c>
      <c r="BC191" s="12">
        <v>45000</v>
      </c>
      <c r="BD191" s="10">
        <v>3750</v>
      </c>
      <c r="BE191" s="10">
        <v>45000</v>
      </c>
      <c r="BF191" s="10">
        <v>50200</v>
      </c>
      <c r="BG191" s="11">
        <v>3900</v>
      </c>
      <c r="BH191" s="10">
        <v>50200</v>
      </c>
      <c r="BI191" s="10">
        <v>18850</v>
      </c>
      <c r="BJ191" s="10">
        <v>234</v>
      </c>
      <c r="BK191" s="10">
        <v>18850</v>
      </c>
      <c r="BL191" s="14">
        <f t="shared" si="9"/>
        <v>895439.41845967306</v>
      </c>
      <c r="BM191" s="14">
        <f t="shared" si="10"/>
        <v>88595.638769086072</v>
      </c>
      <c r="BN191" s="14">
        <f t="shared" si="8"/>
        <v>893146.41845967318</v>
      </c>
      <c r="BO191" s="11">
        <v>7.7284000000000015</v>
      </c>
      <c r="BP191" s="15">
        <f t="shared" si="11"/>
        <v>6920314.0016237386</v>
      </c>
    </row>
    <row r="192" spans="1:68" s="16" customFormat="1" ht="15.75">
      <c r="A192" s="7">
        <v>189</v>
      </c>
      <c r="B192" s="7" t="s">
        <v>451</v>
      </c>
      <c r="C192" s="8" t="s">
        <v>452</v>
      </c>
      <c r="D192" s="9" t="s">
        <v>35</v>
      </c>
      <c r="E192" s="2" t="s">
        <v>40</v>
      </c>
      <c r="F192" s="7" t="s">
        <v>47</v>
      </c>
      <c r="G192" s="10">
        <v>9235.2000000000007</v>
      </c>
      <c r="H192" s="10">
        <v>769.6</v>
      </c>
      <c r="I192" s="10">
        <v>9235.2000000000007</v>
      </c>
      <c r="J192" s="10">
        <v>4610</v>
      </c>
      <c r="K192" s="10">
        <v>423</v>
      </c>
      <c r="L192" s="10">
        <v>4610</v>
      </c>
      <c r="M192" s="11">
        <v>3801</v>
      </c>
      <c r="N192" s="10">
        <v>316.75</v>
      </c>
      <c r="O192" s="10">
        <v>3801</v>
      </c>
      <c r="P192" s="11">
        <v>1143</v>
      </c>
      <c r="Q192" s="11">
        <v>133</v>
      </c>
      <c r="R192" s="11">
        <v>1143</v>
      </c>
      <c r="S192" s="10">
        <v>7706</v>
      </c>
      <c r="T192" s="10">
        <v>642.16666666666663</v>
      </c>
      <c r="U192" s="10">
        <v>7706</v>
      </c>
      <c r="V192" s="10">
        <v>10552</v>
      </c>
      <c r="W192" s="10">
        <v>879.33333333333337</v>
      </c>
      <c r="X192" s="10">
        <v>10552</v>
      </c>
      <c r="Y192" s="10">
        <v>28350.161926197317</v>
      </c>
      <c r="Z192" s="10">
        <v>150</v>
      </c>
      <c r="AA192" s="10">
        <v>28350.161926197317</v>
      </c>
      <c r="AB192" s="12">
        <v>5000</v>
      </c>
      <c r="AC192" s="12">
        <v>416.66666666666669</v>
      </c>
      <c r="AD192" s="12">
        <v>5000</v>
      </c>
      <c r="AE192" s="10">
        <v>1392.7769965156797</v>
      </c>
      <c r="AF192" s="10">
        <v>116.06474970963997</v>
      </c>
      <c r="AG192" s="10">
        <v>1392.7769965156797</v>
      </c>
      <c r="AH192" s="11">
        <v>1392</v>
      </c>
      <c r="AI192" s="10">
        <v>116</v>
      </c>
      <c r="AJ192" s="13">
        <v>1392</v>
      </c>
      <c r="AK192" s="12">
        <v>12278</v>
      </c>
      <c r="AL192" s="12">
        <v>1023.1666666666666</v>
      </c>
      <c r="AM192" s="12">
        <v>12278</v>
      </c>
      <c r="AN192" s="10">
        <v>2905</v>
      </c>
      <c r="AO192" s="10">
        <v>242.08333333333334</v>
      </c>
      <c r="AP192" s="10">
        <v>2905</v>
      </c>
      <c r="AQ192" s="10">
        <v>2738.7910144677021</v>
      </c>
      <c r="AR192" s="11">
        <v>0</v>
      </c>
      <c r="AS192" s="10">
        <v>2738.7910144677021</v>
      </c>
      <c r="AT192" s="10">
        <v>4549.3763529411772</v>
      </c>
      <c r="AU192" s="11">
        <v>289</v>
      </c>
      <c r="AV192" s="10">
        <v>4549.3763529411772</v>
      </c>
      <c r="AW192" s="10">
        <v>1968.4176470588236</v>
      </c>
      <c r="AX192" s="11">
        <v>3</v>
      </c>
      <c r="AY192" s="10">
        <v>1968.4176470588236</v>
      </c>
      <c r="AZ192" s="10">
        <v>2139.2765217391307</v>
      </c>
      <c r="BA192" s="10">
        <v>178.27304347826089</v>
      </c>
      <c r="BB192" s="10">
        <v>2139.2765217391307</v>
      </c>
      <c r="BC192" s="12">
        <v>8000</v>
      </c>
      <c r="BD192" s="10">
        <v>666.66666666666663</v>
      </c>
      <c r="BE192" s="10">
        <v>8000</v>
      </c>
      <c r="BF192" s="10">
        <v>500</v>
      </c>
      <c r="BG192" s="11">
        <v>40</v>
      </c>
      <c r="BH192" s="10">
        <v>500</v>
      </c>
      <c r="BI192" s="10">
        <v>540</v>
      </c>
      <c r="BJ192" s="10">
        <v>10</v>
      </c>
      <c r="BK192" s="10">
        <v>540</v>
      </c>
      <c r="BL192" s="14">
        <f t="shared" si="9"/>
        <v>108801.00045891984</v>
      </c>
      <c r="BM192" s="14">
        <f t="shared" si="10"/>
        <v>6944.7711265212338</v>
      </c>
      <c r="BN192" s="14">
        <f t="shared" si="8"/>
        <v>108801.00045891982</v>
      </c>
      <c r="BO192" s="11">
        <v>169.57999999999998</v>
      </c>
      <c r="BP192" s="15">
        <f t="shared" si="11"/>
        <v>18450473.657823622</v>
      </c>
    </row>
    <row r="193" spans="1:68" s="16" customFormat="1" ht="28.5">
      <c r="A193" s="7">
        <v>190</v>
      </c>
      <c r="B193" s="7" t="s">
        <v>453</v>
      </c>
      <c r="C193" s="8" t="s">
        <v>454</v>
      </c>
      <c r="D193" s="8" t="s">
        <v>35</v>
      </c>
      <c r="E193" s="2" t="s">
        <v>40</v>
      </c>
      <c r="F193" s="7" t="s">
        <v>37</v>
      </c>
      <c r="G193" s="10">
        <v>2491.1999999999998</v>
      </c>
      <c r="H193" s="10">
        <v>207.6</v>
      </c>
      <c r="I193" s="10">
        <v>2491.1999999999998</v>
      </c>
      <c r="J193" s="10">
        <v>3523</v>
      </c>
      <c r="K193" s="10">
        <v>128.61792452830187</v>
      </c>
      <c r="L193" s="10">
        <v>3523</v>
      </c>
      <c r="M193" s="11">
        <v>1939</v>
      </c>
      <c r="N193" s="10">
        <v>161.58333333333334</v>
      </c>
      <c r="O193" s="10">
        <v>1939</v>
      </c>
      <c r="P193" s="11">
        <v>305</v>
      </c>
      <c r="Q193" s="11">
        <v>19</v>
      </c>
      <c r="R193" s="11">
        <v>305</v>
      </c>
      <c r="S193" s="10">
        <v>5104.666666666667</v>
      </c>
      <c r="T193" s="10">
        <v>425.38888888888891</v>
      </c>
      <c r="U193" s="10">
        <v>5104.666666666667</v>
      </c>
      <c r="V193" s="10">
        <v>2006</v>
      </c>
      <c r="W193" s="10">
        <v>167.16666666666666</v>
      </c>
      <c r="X193" s="10">
        <v>2006</v>
      </c>
      <c r="Y193" s="10">
        <v>2530.5683641189535</v>
      </c>
      <c r="Z193" s="10">
        <v>172</v>
      </c>
      <c r="AA193" s="10">
        <v>2530.5683641189535</v>
      </c>
      <c r="AB193" s="12">
        <v>4000</v>
      </c>
      <c r="AC193" s="12">
        <v>333.33333333333331</v>
      </c>
      <c r="AD193" s="12">
        <v>4000</v>
      </c>
      <c r="AE193" s="10">
        <v>1255</v>
      </c>
      <c r="AF193" s="10">
        <v>104.58333333333333</v>
      </c>
      <c r="AG193" s="10">
        <v>1255</v>
      </c>
      <c r="AH193" s="11">
        <v>321</v>
      </c>
      <c r="AI193" s="10">
        <v>26.75</v>
      </c>
      <c r="AJ193" s="13">
        <v>321</v>
      </c>
      <c r="AK193" s="12">
        <v>1625</v>
      </c>
      <c r="AL193" s="12">
        <v>135.41666666666666</v>
      </c>
      <c r="AM193" s="12">
        <v>1625</v>
      </c>
      <c r="AN193" s="10">
        <v>2048</v>
      </c>
      <c r="AO193" s="10">
        <v>170.66666666666666</v>
      </c>
      <c r="AP193" s="10">
        <v>2048</v>
      </c>
      <c r="AQ193" s="10">
        <v>2521.6120645161295</v>
      </c>
      <c r="AR193" s="11">
        <v>158</v>
      </c>
      <c r="AS193" s="10">
        <v>2521.6120645161295</v>
      </c>
      <c r="AT193" s="10">
        <v>950</v>
      </c>
      <c r="AU193" s="11">
        <v>68</v>
      </c>
      <c r="AV193" s="10">
        <v>950</v>
      </c>
      <c r="AW193" s="10">
        <v>500</v>
      </c>
      <c r="AX193" s="11">
        <v>17</v>
      </c>
      <c r="AY193" s="10">
        <v>0</v>
      </c>
      <c r="AZ193" s="10">
        <v>3149.5304347826086</v>
      </c>
      <c r="BA193" s="10">
        <v>262.46086956521737</v>
      </c>
      <c r="BB193" s="10">
        <v>3149.5304347826086</v>
      </c>
      <c r="BC193" s="12">
        <v>3500</v>
      </c>
      <c r="BD193" s="10">
        <v>291.66666666666669</v>
      </c>
      <c r="BE193" s="10">
        <v>3500</v>
      </c>
      <c r="BF193" s="10">
        <v>371</v>
      </c>
      <c r="BG193" s="11">
        <v>29</v>
      </c>
      <c r="BH193" s="10">
        <v>371</v>
      </c>
      <c r="BI193" s="10">
        <v>108</v>
      </c>
      <c r="BJ193" s="10">
        <v>3</v>
      </c>
      <c r="BK193" s="10">
        <v>108</v>
      </c>
      <c r="BL193" s="14">
        <f t="shared" si="9"/>
        <v>38248.577530084352</v>
      </c>
      <c r="BM193" s="14">
        <f t="shared" si="10"/>
        <v>2986.2343496490744</v>
      </c>
      <c r="BN193" s="14">
        <f t="shared" si="8"/>
        <v>37748.57753008436</v>
      </c>
      <c r="BO193" s="11">
        <v>403.32239999999996</v>
      </c>
      <c r="BP193" s="15">
        <f t="shared" si="11"/>
        <v>15426508.086019691</v>
      </c>
    </row>
    <row r="194" spans="1:68" s="16" customFormat="1" ht="15.75">
      <c r="A194" s="7">
        <v>191</v>
      </c>
      <c r="B194" s="7" t="s">
        <v>455</v>
      </c>
      <c r="C194" s="8" t="s">
        <v>456</v>
      </c>
      <c r="D194" s="9" t="s">
        <v>35</v>
      </c>
      <c r="E194" s="2" t="s">
        <v>40</v>
      </c>
      <c r="F194" s="7" t="s">
        <v>47</v>
      </c>
      <c r="G194" s="10">
        <v>40000</v>
      </c>
      <c r="H194" s="10">
        <v>3333.3333333333335</v>
      </c>
      <c r="I194" s="10">
        <v>40000</v>
      </c>
      <c r="J194" s="10">
        <v>28000</v>
      </c>
      <c r="K194" s="10">
        <v>863.20754716981128</v>
      </c>
      <c r="L194" s="10">
        <v>5050</v>
      </c>
      <c r="M194" s="11">
        <v>24933</v>
      </c>
      <c r="N194" s="10">
        <v>2077.75</v>
      </c>
      <c r="O194" s="10">
        <v>24477.25</v>
      </c>
      <c r="P194" s="11">
        <v>10723</v>
      </c>
      <c r="Q194" s="11">
        <v>1260</v>
      </c>
      <c r="R194" s="11">
        <v>10723</v>
      </c>
      <c r="S194" s="10">
        <v>80000</v>
      </c>
      <c r="T194" s="10">
        <v>11131.277777777779</v>
      </c>
      <c r="U194" s="10">
        <v>74185.944444444453</v>
      </c>
      <c r="V194" s="10">
        <v>104442</v>
      </c>
      <c r="W194" s="10">
        <v>8703.5</v>
      </c>
      <c r="X194" s="10">
        <v>64812</v>
      </c>
      <c r="Y194" s="10">
        <v>93393.534326679961</v>
      </c>
      <c r="Z194" s="10">
        <v>1400</v>
      </c>
      <c r="AA194" s="10">
        <v>93393.534326679961</v>
      </c>
      <c r="AB194" s="12">
        <v>82934.205792708599</v>
      </c>
      <c r="AC194" s="12">
        <v>6911.1838160590496</v>
      </c>
      <c r="AD194" s="12">
        <v>82934.205792708599</v>
      </c>
      <c r="AE194" s="10">
        <v>33542.625499999995</v>
      </c>
      <c r="AF194" s="10">
        <v>2795.2187916666662</v>
      </c>
      <c r="AG194" s="10">
        <v>3513.8429583333418</v>
      </c>
      <c r="AH194" s="11">
        <v>22776</v>
      </c>
      <c r="AI194" s="10">
        <v>1898</v>
      </c>
      <c r="AJ194" s="13">
        <v>22776</v>
      </c>
      <c r="AK194" s="12">
        <v>60451</v>
      </c>
      <c r="AL194" s="12">
        <v>5037.583333333333</v>
      </c>
      <c r="AM194" s="12">
        <v>60451</v>
      </c>
      <c r="AN194" s="10">
        <v>13540</v>
      </c>
      <c r="AO194" s="10">
        <v>1128.3333333333333</v>
      </c>
      <c r="AP194" s="10">
        <v>13540</v>
      </c>
      <c r="AQ194" s="10">
        <v>15042.542769647845</v>
      </c>
      <c r="AR194" s="11">
        <v>1453</v>
      </c>
      <c r="AS194" s="10">
        <v>15042.542769647845</v>
      </c>
      <c r="AT194" s="10">
        <v>24282.080816875536</v>
      </c>
      <c r="AU194" s="11">
        <v>2304</v>
      </c>
      <c r="AV194" s="10">
        <v>11241.080816875536</v>
      </c>
      <c r="AW194" s="10">
        <v>11700</v>
      </c>
      <c r="AX194" s="11">
        <v>974</v>
      </c>
      <c r="AY194" s="10">
        <v>11700</v>
      </c>
      <c r="AZ194" s="10">
        <v>9583.1310533515734</v>
      </c>
      <c r="BA194" s="10">
        <v>798.59425444596445</v>
      </c>
      <c r="BB194" s="10">
        <v>9583.1310533515734</v>
      </c>
      <c r="BC194" s="12">
        <v>25000</v>
      </c>
      <c r="BD194" s="10">
        <v>2083.3333333333335</v>
      </c>
      <c r="BE194" s="10">
        <v>0</v>
      </c>
      <c r="BF194" s="10">
        <v>50000</v>
      </c>
      <c r="BG194" s="11">
        <v>3850</v>
      </c>
      <c r="BH194" s="10">
        <v>50000</v>
      </c>
      <c r="BI194" s="10">
        <v>0</v>
      </c>
      <c r="BJ194" s="10">
        <v>0</v>
      </c>
      <c r="BK194" s="10">
        <v>0</v>
      </c>
      <c r="BL194" s="14">
        <f t="shared" si="9"/>
        <v>730343.12025926355</v>
      </c>
      <c r="BM194" s="14">
        <f t="shared" si="10"/>
        <v>58002.315520452612</v>
      </c>
      <c r="BN194" s="14">
        <f t="shared" si="8"/>
        <v>593423.53216204129</v>
      </c>
      <c r="BO194" s="11">
        <v>32.175719999999991</v>
      </c>
      <c r="BP194" s="15">
        <f t="shared" si="11"/>
        <v>23499315.741388384</v>
      </c>
    </row>
    <row r="195" spans="1:68" s="16" customFormat="1" ht="15.75">
      <c r="A195" s="7">
        <v>192</v>
      </c>
      <c r="B195" s="7" t="s">
        <v>457</v>
      </c>
      <c r="C195" s="8" t="s">
        <v>458</v>
      </c>
      <c r="D195" s="9" t="s">
        <v>133</v>
      </c>
      <c r="E195" s="2" t="s">
        <v>40</v>
      </c>
      <c r="F195" s="7" t="s">
        <v>47</v>
      </c>
      <c r="G195" s="10">
        <v>1600.7</v>
      </c>
      <c r="H195" s="10">
        <v>133.39166666666668</v>
      </c>
      <c r="I195" s="10">
        <v>1600.7</v>
      </c>
      <c r="J195" s="10">
        <v>2081</v>
      </c>
      <c r="K195" s="10">
        <v>143</v>
      </c>
      <c r="L195" s="10">
        <v>2081</v>
      </c>
      <c r="M195" s="11">
        <v>9312</v>
      </c>
      <c r="N195" s="10">
        <v>776</v>
      </c>
      <c r="O195" s="10">
        <v>9312</v>
      </c>
      <c r="P195" s="11">
        <v>200</v>
      </c>
      <c r="Q195" s="11">
        <v>150</v>
      </c>
      <c r="R195" s="11">
        <v>200</v>
      </c>
      <c r="S195" s="10">
        <v>1434</v>
      </c>
      <c r="T195" s="10">
        <v>119.5</v>
      </c>
      <c r="U195" s="10">
        <v>1434</v>
      </c>
      <c r="V195" s="10">
        <v>15000</v>
      </c>
      <c r="W195" s="10">
        <v>1250</v>
      </c>
      <c r="X195" s="10">
        <v>15000</v>
      </c>
      <c r="Y195" s="10">
        <v>595.16999999999996</v>
      </c>
      <c r="Z195" s="10">
        <v>120</v>
      </c>
      <c r="AA195" s="10">
        <v>595.16999999999996</v>
      </c>
      <c r="AB195" s="12">
        <v>766.50261491879985</v>
      </c>
      <c r="AC195" s="12">
        <v>63.875217909899987</v>
      </c>
      <c r="AD195" s="12">
        <v>0</v>
      </c>
      <c r="AE195" s="10">
        <v>2527.1</v>
      </c>
      <c r="AF195" s="10">
        <v>210.59166666666667</v>
      </c>
      <c r="AG195" s="10">
        <v>2527.1</v>
      </c>
      <c r="AH195" s="11">
        <v>760</v>
      </c>
      <c r="AI195" s="10">
        <v>63.333333333333336</v>
      </c>
      <c r="AJ195" s="13">
        <v>0</v>
      </c>
      <c r="AK195" s="12">
        <v>6424</v>
      </c>
      <c r="AL195" s="12">
        <v>535.33333333333337</v>
      </c>
      <c r="AM195" s="12">
        <v>6424</v>
      </c>
      <c r="AN195" s="10">
        <v>1650</v>
      </c>
      <c r="AO195" s="10">
        <v>137.5</v>
      </c>
      <c r="AP195" s="10">
        <v>1650</v>
      </c>
      <c r="AQ195" s="10">
        <v>6000</v>
      </c>
      <c r="AR195" s="11">
        <v>795</v>
      </c>
      <c r="AS195" s="10">
        <v>6000</v>
      </c>
      <c r="AT195" s="10">
        <v>2451</v>
      </c>
      <c r="AU195" s="11">
        <v>142</v>
      </c>
      <c r="AV195" s="10">
        <v>2420</v>
      </c>
      <c r="AW195" s="10">
        <v>1350</v>
      </c>
      <c r="AX195" s="11">
        <v>100</v>
      </c>
      <c r="AY195" s="10">
        <v>1350</v>
      </c>
      <c r="AZ195" s="10">
        <v>291.8608695652174</v>
      </c>
      <c r="BA195" s="10">
        <v>24.321739130434782</v>
      </c>
      <c r="BB195" s="10">
        <v>291.8608695652174</v>
      </c>
      <c r="BC195" s="12">
        <v>6000</v>
      </c>
      <c r="BD195" s="10">
        <v>500</v>
      </c>
      <c r="BE195" s="10">
        <v>6000</v>
      </c>
      <c r="BF195" s="10">
        <v>8637</v>
      </c>
      <c r="BG195" s="11">
        <v>664</v>
      </c>
      <c r="BH195" s="10">
        <v>8637</v>
      </c>
      <c r="BI195" s="10">
        <v>3132</v>
      </c>
      <c r="BJ195" s="10">
        <v>87</v>
      </c>
      <c r="BK195" s="10">
        <v>3132</v>
      </c>
      <c r="BL195" s="14">
        <f t="shared" si="9"/>
        <v>70212.333484484014</v>
      </c>
      <c r="BM195" s="14">
        <f t="shared" si="10"/>
        <v>9059.8469570403358</v>
      </c>
      <c r="BN195" s="14">
        <f t="shared" si="8"/>
        <v>68654.830869565223</v>
      </c>
      <c r="BO195" s="11">
        <v>11.539223999999999</v>
      </c>
      <c r="BP195" s="15">
        <f t="shared" si="11"/>
        <v>810195.84364016145</v>
      </c>
    </row>
    <row r="196" spans="1:68" s="16" customFormat="1" ht="15.75">
      <c r="A196" s="7">
        <v>193</v>
      </c>
      <c r="B196" s="7" t="s">
        <v>459</v>
      </c>
      <c r="C196" s="8" t="s">
        <v>460</v>
      </c>
      <c r="D196" s="18" t="s">
        <v>461</v>
      </c>
      <c r="E196" s="2" t="s">
        <v>36</v>
      </c>
      <c r="F196" s="7" t="s">
        <v>47</v>
      </c>
      <c r="G196" s="10">
        <v>13122.7</v>
      </c>
      <c r="H196" s="10">
        <v>1093.5583333333334</v>
      </c>
      <c r="I196" s="10">
        <v>13122.7</v>
      </c>
      <c r="J196" s="10">
        <v>2261</v>
      </c>
      <c r="K196" s="10">
        <v>126.63600000000001</v>
      </c>
      <c r="L196" s="10">
        <v>2261</v>
      </c>
      <c r="M196" s="11">
        <v>480</v>
      </c>
      <c r="N196" s="10">
        <v>40</v>
      </c>
      <c r="O196" s="10">
        <v>480</v>
      </c>
      <c r="P196" s="11">
        <v>0</v>
      </c>
      <c r="Q196" s="11">
        <v>2</v>
      </c>
      <c r="R196" s="11">
        <v>0</v>
      </c>
      <c r="S196" s="10">
        <v>1225</v>
      </c>
      <c r="T196" s="10">
        <v>102.08333333333333</v>
      </c>
      <c r="U196" s="10">
        <v>1225</v>
      </c>
      <c r="V196" s="10">
        <v>2000</v>
      </c>
      <c r="W196" s="10">
        <v>166.66666666666666</v>
      </c>
      <c r="X196" s="10">
        <v>2000</v>
      </c>
      <c r="Y196" s="10">
        <v>476.1</v>
      </c>
      <c r="Z196" s="10">
        <v>42</v>
      </c>
      <c r="AA196" s="10">
        <v>476.1</v>
      </c>
      <c r="AB196" s="12">
        <v>472.02</v>
      </c>
      <c r="AC196" s="12">
        <v>39.335000000000001</v>
      </c>
      <c r="AD196" s="12">
        <v>177.01999999999998</v>
      </c>
      <c r="AE196" s="10">
        <v>131.30000000000001</v>
      </c>
      <c r="AF196" s="10">
        <v>10.941666666666668</v>
      </c>
      <c r="AG196" s="10">
        <v>120.10833333333329</v>
      </c>
      <c r="AH196" s="11">
        <v>60</v>
      </c>
      <c r="AI196" s="10">
        <v>5</v>
      </c>
      <c r="AJ196" s="13">
        <v>57</v>
      </c>
      <c r="AK196" s="12">
        <v>1000</v>
      </c>
      <c r="AL196" s="12">
        <v>83.333333333333329</v>
      </c>
      <c r="AM196" s="12">
        <v>1000</v>
      </c>
      <c r="AN196" s="10">
        <v>250</v>
      </c>
      <c r="AO196" s="10">
        <v>20.833333333333332</v>
      </c>
      <c r="AP196" s="10">
        <v>250</v>
      </c>
      <c r="AQ196" s="10">
        <v>135.41999999999999</v>
      </c>
      <c r="AR196" s="11">
        <v>16</v>
      </c>
      <c r="AS196" s="10">
        <v>135.41999999999999</v>
      </c>
      <c r="AT196" s="10">
        <v>968.47500000000002</v>
      </c>
      <c r="AU196" s="11">
        <v>121</v>
      </c>
      <c r="AV196" s="10">
        <v>968.47500000000002</v>
      </c>
      <c r="AW196" s="10">
        <v>402.38431372549019</v>
      </c>
      <c r="AX196" s="11">
        <v>15</v>
      </c>
      <c r="AY196" s="10">
        <v>0</v>
      </c>
      <c r="AZ196" s="10">
        <v>72.26666666666668</v>
      </c>
      <c r="BA196" s="10">
        <v>6.022222222222223</v>
      </c>
      <c r="BB196" s="10">
        <v>72.26666666666668</v>
      </c>
      <c r="BC196" s="12">
        <v>150</v>
      </c>
      <c r="BD196" s="10">
        <v>12.5</v>
      </c>
      <c r="BE196" s="10">
        <v>150</v>
      </c>
      <c r="BF196" s="10">
        <v>85</v>
      </c>
      <c r="BG196" s="11">
        <v>7</v>
      </c>
      <c r="BH196" s="10">
        <v>85</v>
      </c>
      <c r="BI196" s="10">
        <v>2376</v>
      </c>
      <c r="BJ196" s="10">
        <v>66</v>
      </c>
      <c r="BK196" s="10">
        <v>2376</v>
      </c>
      <c r="BL196" s="14">
        <f t="shared" si="9"/>
        <v>25667.665980392158</v>
      </c>
      <c r="BM196" s="14">
        <f t="shared" si="10"/>
        <v>4285.9098888888884</v>
      </c>
      <c r="BN196" s="14">
        <f t="shared" ref="BN196:BN259" si="12">I196+L196+O196+R196+U196+X196+AA196+AD196+AG196+AJ196+AM196+AP196+AS196+AV196+AY196+BB196+BE196+BH196+BK196</f>
        <v>24956.089999999997</v>
      </c>
      <c r="BO196" s="11">
        <v>51.152000000000001</v>
      </c>
      <c r="BP196" s="15">
        <f t="shared" si="11"/>
        <v>1312952.4502290196</v>
      </c>
    </row>
    <row r="197" spans="1:68" s="16" customFormat="1" ht="15.75">
      <c r="A197" s="7">
        <v>194</v>
      </c>
      <c r="B197" s="7" t="s">
        <v>462</v>
      </c>
      <c r="C197" s="8" t="s">
        <v>463</v>
      </c>
      <c r="D197" s="7">
        <v>10</v>
      </c>
      <c r="E197" s="2" t="s">
        <v>36</v>
      </c>
      <c r="F197" s="7" t="s">
        <v>47</v>
      </c>
      <c r="G197" s="10">
        <v>63274.16</v>
      </c>
      <c r="H197" s="10">
        <v>5272.8466666666673</v>
      </c>
      <c r="I197" s="10">
        <v>63274.16</v>
      </c>
      <c r="J197" s="10">
        <v>16313</v>
      </c>
      <c r="K197" s="10">
        <v>632.3170731707321</v>
      </c>
      <c r="L197" s="10">
        <v>16313</v>
      </c>
      <c r="M197" s="11">
        <v>13561</v>
      </c>
      <c r="N197" s="10">
        <v>1130.0833333333333</v>
      </c>
      <c r="O197" s="10">
        <v>13561</v>
      </c>
      <c r="P197" s="11">
        <v>2000</v>
      </c>
      <c r="Q197" s="11">
        <v>121</v>
      </c>
      <c r="R197" s="11">
        <v>2000</v>
      </c>
      <c r="S197" s="10">
        <v>20000</v>
      </c>
      <c r="T197" s="10">
        <v>2396.8333333333335</v>
      </c>
      <c r="U197" s="10">
        <v>20000</v>
      </c>
      <c r="V197" s="10">
        <v>72446</v>
      </c>
      <c r="W197" s="10">
        <v>6037.166666666667</v>
      </c>
      <c r="X197" s="10">
        <v>72446</v>
      </c>
      <c r="Y197" s="10">
        <v>2782.8511764705886</v>
      </c>
      <c r="Z197" s="10">
        <v>318</v>
      </c>
      <c r="AA197" s="10">
        <v>2782.8511764705886</v>
      </c>
      <c r="AB197" s="12">
        <v>10000</v>
      </c>
      <c r="AC197" s="12">
        <v>833.33333333333337</v>
      </c>
      <c r="AD197" s="12">
        <v>9800</v>
      </c>
      <c r="AE197" s="10">
        <v>4858.5698290923665</v>
      </c>
      <c r="AF197" s="10">
        <v>404.88081909103056</v>
      </c>
      <c r="AG197" s="10">
        <v>4858.5698290923665</v>
      </c>
      <c r="AH197" s="11">
        <v>1274</v>
      </c>
      <c r="AI197" s="10">
        <v>106.16666666666667</v>
      </c>
      <c r="AJ197" s="13">
        <v>1274</v>
      </c>
      <c r="AK197" s="12">
        <v>3232</v>
      </c>
      <c r="AL197" s="12">
        <v>269.33333333333331</v>
      </c>
      <c r="AM197" s="12">
        <v>3232</v>
      </c>
      <c r="AN197" s="10">
        <v>5429</v>
      </c>
      <c r="AO197" s="10">
        <v>452.41666666666669</v>
      </c>
      <c r="AP197" s="10">
        <v>5429</v>
      </c>
      <c r="AQ197" s="10">
        <v>2742.6130645161293</v>
      </c>
      <c r="AR197" s="11">
        <v>443</v>
      </c>
      <c r="AS197" s="10">
        <v>2742.6130645161293</v>
      </c>
      <c r="AT197" s="10">
        <v>8712.4261016949204</v>
      </c>
      <c r="AU197" s="11">
        <v>802</v>
      </c>
      <c r="AV197" s="10">
        <v>8712.4261016949204</v>
      </c>
      <c r="AW197" s="10">
        <v>2516.0903225806451</v>
      </c>
      <c r="AX197" s="11">
        <v>201</v>
      </c>
      <c r="AY197" s="10">
        <v>351.09032258064508</v>
      </c>
      <c r="AZ197" s="10">
        <v>3341.9108494533225</v>
      </c>
      <c r="BA197" s="10">
        <v>278.49257078777686</v>
      </c>
      <c r="BB197" s="10">
        <v>3341.9108494533225</v>
      </c>
      <c r="BC197" s="12">
        <v>11000</v>
      </c>
      <c r="BD197" s="10">
        <v>916.66666666666663</v>
      </c>
      <c r="BE197" s="10">
        <v>11000</v>
      </c>
      <c r="BF197" s="10">
        <v>4263</v>
      </c>
      <c r="BG197" s="11">
        <v>330</v>
      </c>
      <c r="BH197" s="10">
        <v>4263</v>
      </c>
      <c r="BI197" s="10">
        <v>3240</v>
      </c>
      <c r="BJ197" s="10">
        <v>90</v>
      </c>
      <c r="BK197" s="10">
        <v>3240</v>
      </c>
      <c r="BL197" s="14">
        <f t="shared" ref="BL197:BL260" si="13">BI197+BF197+BC197+AZ197+AW197+AT197+AQ197+AN197+AK197+AH197+AE197+AB197+Y197+V197+S197+P197+M197+J197+G197</f>
        <v>250986.62134380799</v>
      </c>
      <c r="BM197" s="14">
        <f t="shared" ref="BM197:BM260" si="14">H197+K197+N197+Q197+T197+W197+Z197+AC197+AF197+AI197+AL197+AO197+AR197+AU197+AX197+BA197+BD197+BG197+BK197</f>
        <v>24185.537129716209</v>
      </c>
      <c r="BN197" s="14">
        <f t="shared" si="12"/>
        <v>248621.62134380799</v>
      </c>
      <c r="BO197" s="11">
        <v>26.409999999999997</v>
      </c>
      <c r="BP197" s="15">
        <f t="shared" ref="BP197:BP260" si="15">BL197*BO197</f>
        <v>6628556.6696899682</v>
      </c>
    </row>
    <row r="198" spans="1:68" s="16" customFormat="1" ht="15.75">
      <c r="A198" s="7">
        <v>195</v>
      </c>
      <c r="B198" s="7" t="s">
        <v>464</v>
      </c>
      <c r="C198" s="8" t="s">
        <v>465</v>
      </c>
      <c r="D198" s="9" t="s">
        <v>35</v>
      </c>
      <c r="E198" s="2" t="s">
        <v>40</v>
      </c>
      <c r="F198" s="7" t="s">
        <v>47</v>
      </c>
      <c r="G198" s="10">
        <v>23072.9</v>
      </c>
      <c r="H198" s="10">
        <v>1922.7416666666668</v>
      </c>
      <c r="I198" s="10">
        <v>23072.9</v>
      </c>
      <c r="J198" s="10">
        <v>8258</v>
      </c>
      <c r="K198" s="10">
        <v>1078.7368421052633</v>
      </c>
      <c r="L198" s="10">
        <v>6369</v>
      </c>
      <c r="M198" s="11">
        <v>8880</v>
      </c>
      <c r="N198" s="10">
        <v>740</v>
      </c>
      <c r="O198" s="10">
        <v>8880</v>
      </c>
      <c r="P198" s="11">
        <v>4806</v>
      </c>
      <c r="Q198" s="11">
        <v>482</v>
      </c>
      <c r="R198" s="11">
        <v>4806</v>
      </c>
      <c r="S198" s="10">
        <v>78242.666666666672</v>
      </c>
      <c r="T198" s="10">
        <v>6520.2222222222226</v>
      </c>
      <c r="U198" s="10">
        <v>58905.222222222234</v>
      </c>
      <c r="V198" s="10">
        <v>45000</v>
      </c>
      <c r="W198" s="10">
        <v>3750</v>
      </c>
      <c r="X198" s="10">
        <v>24465</v>
      </c>
      <c r="Y198" s="10">
        <v>19133.179225706543</v>
      </c>
      <c r="Z198" s="10">
        <v>1300</v>
      </c>
      <c r="AA198" s="10">
        <v>19133.179225706543</v>
      </c>
      <c r="AB198" s="12">
        <v>38079.647018557793</v>
      </c>
      <c r="AC198" s="12">
        <v>3173.3039182131492</v>
      </c>
      <c r="AD198" s="12">
        <v>38079.647018557793</v>
      </c>
      <c r="AE198" s="10">
        <v>13529.216853901025</v>
      </c>
      <c r="AF198" s="10">
        <v>1127.4347378250854</v>
      </c>
      <c r="AG198" s="10">
        <v>2386.7399813233769</v>
      </c>
      <c r="AH198" s="11">
        <v>2085</v>
      </c>
      <c r="AI198" s="10">
        <v>173.75</v>
      </c>
      <c r="AJ198" s="13">
        <v>2085</v>
      </c>
      <c r="AK198" s="12">
        <v>11735</v>
      </c>
      <c r="AL198" s="12">
        <v>977.91666666666663</v>
      </c>
      <c r="AM198" s="12">
        <v>0</v>
      </c>
      <c r="AN198" s="10">
        <v>6450</v>
      </c>
      <c r="AO198" s="10">
        <v>537.5</v>
      </c>
      <c r="AP198" s="10">
        <v>6450</v>
      </c>
      <c r="AQ198" s="10">
        <v>8466.1773626373633</v>
      </c>
      <c r="AR198" s="11">
        <v>905</v>
      </c>
      <c r="AS198" s="10">
        <v>306.17736263736333</v>
      </c>
      <c r="AT198" s="10">
        <v>18530.9785585303</v>
      </c>
      <c r="AU198" s="11">
        <v>1376</v>
      </c>
      <c r="AV198" s="10">
        <v>13622.9785585303</v>
      </c>
      <c r="AW198" s="10">
        <v>5582.0327365007752</v>
      </c>
      <c r="AX198" s="11">
        <v>105</v>
      </c>
      <c r="AY198" s="10">
        <v>5582.0327365007752</v>
      </c>
      <c r="AZ198" s="10">
        <v>6797.5212224108654</v>
      </c>
      <c r="BA198" s="10">
        <v>566.46010186757212</v>
      </c>
      <c r="BB198" s="10">
        <v>6797.5212224108654</v>
      </c>
      <c r="BC198" s="12">
        <v>10000</v>
      </c>
      <c r="BD198" s="10">
        <v>833.33333333333337</v>
      </c>
      <c r="BE198" s="10">
        <v>707.33333333333394</v>
      </c>
      <c r="BF198" s="10">
        <v>7060</v>
      </c>
      <c r="BG198" s="11">
        <v>543</v>
      </c>
      <c r="BH198" s="10">
        <v>7060</v>
      </c>
      <c r="BI198" s="10">
        <v>1512</v>
      </c>
      <c r="BJ198" s="10">
        <v>42</v>
      </c>
      <c r="BK198" s="10">
        <v>1512</v>
      </c>
      <c r="BL198" s="14">
        <f t="shared" si="13"/>
        <v>317220.31964491139</v>
      </c>
      <c r="BM198" s="14">
        <f t="shared" si="14"/>
        <v>27624.399488899959</v>
      </c>
      <c r="BN198" s="14">
        <f t="shared" si="12"/>
        <v>230220.73166122261</v>
      </c>
      <c r="BO198" s="11">
        <v>39.591647999999999</v>
      </c>
      <c r="BP198" s="15">
        <f t="shared" si="15"/>
        <v>12559275.233828817</v>
      </c>
    </row>
    <row r="199" spans="1:68" s="16" customFormat="1" ht="28.5">
      <c r="A199" s="7">
        <v>196</v>
      </c>
      <c r="B199" s="7" t="s">
        <v>466</v>
      </c>
      <c r="C199" s="8" t="s">
        <v>467</v>
      </c>
      <c r="D199" s="18" t="s">
        <v>62</v>
      </c>
      <c r="E199" s="2" t="s">
        <v>36</v>
      </c>
      <c r="F199" s="7" t="s">
        <v>37</v>
      </c>
      <c r="G199" s="10">
        <v>32516.799999999999</v>
      </c>
      <c r="H199" s="10">
        <v>2709.7333333333331</v>
      </c>
      <c r="I199" s="10">
        <v>32516.799999999999</v>
      </c>
      <c r="J199" s="10">
        <v>17247</v>
      </c>
      <c r="K199" s="10">
        <v>446.2037037037037</v>
      </c>
      <c r="L199" s="10">
        <v>17046</v>
      </c>
      <c r="M199" s="11">
        <v>8261</v>
      </c>
      <c r="N199" s="10">
        <v>688.41666666666663</v>
      </c>
      <c r="O199" s="10">
        <v>8261</v>
      </c>
      <c r="P199" s="11">
        <v>200</v>
      </c>
      <c r="Q199" s="11">
        <v>66</v>
      </c>
      <c r="R199" s="11">
        <v>200</v>
      </c>
      <c r="S199" s="10">
        <v>15766</v>
      </c>
      <c r="T199" s="10">
        <v>1313.8333333333333</v>
      </c>
      <c r="U199" s="10">
        <v>15766</v>
      </c>
      <c r="V199" s="10">
        <v>20000</v>
      </c>
      <c r="W199" s="10">
        <v>1666.6666666666667</v>
      </c>
      <c r="X199" s="10">
        <v>20000</v>
      </c>
      <c r="Y199" s="10">
        <v>9689.67</v>
      </c>
      <c r="Z199" s="10">
        <v>450</v>
      </c>
      <c r="AA199" s="10">
        <v>9689.67</v>
      </c>
      <c r="AB199" s="12">
        <v>10847.833500000001</v>
      </c>
      <c r="AC199" s="12">
        <v>903.98612500000002</v>
      </c>
      <c r="AD199" s="12">
        <v>10847.833500000001</v>
      </c>
      <c r="AE199" s="10">
        <v>3224</v>
      </c>
      <c r="AF199" s="10">
        <v>268.66666666666669</v>
      </c>
      <c r="AG199" s="10">
        <v>3224</v>
      </c>
      <c r="AH199" s="11">
        <v>729</v>
      </c>
      <c r="AI199" s="10">
        <v>60.75</v>
      </c>
      <c r="AJ199" s="13">
        <v>729</v>
      </c>
      <c r="AK199" s="12">
        <v>14726</v>
      </c>
      <c r="AL199" s="12">
        <v>1227.1666666666667</v>
      </c>
      <c r="AM199" s="12">
        <v>14726</v>
      </c>
      <c r="AN199" s="10">
        <v>12560</v>
      </c>
      <c r="AO199" s="10">
        <v>1046.6666666666667</v>
      </c>
      <c r="AP199" s="10">
        <v>12560</v>
      </c>
      <c r="AQ199" s="10">
        <v>730.45161290322574</v>
      </c>
      <c r="AR199" s="11">
        <v>0</v>
      </c>
      <c r="AS199" s="10">
        <v>730.45161290322574</v>
      </c>
      <c r="AT199" s="10">
        <v>1885</v>
      </c>
      <c r="AU199" s="11">
        <v>300</v>
      </c>
      <c r="AV199" s="10">
        <v>0</v>
      </c>
      <c r="AW199" s="10">
        <v>1397</v>
      </c>
      <c r="AX199" s="11">
        <v>114</v>
      </c>
      <c r="AY199" s="10">
        <v>1397</v>
      </c>
      <c r="AZ199" s="10">
        <v>0</v>
      </c>
      <c r="BA199" s="10">
        <v>0</v>
      </c>
      <c r="BB199" s="10">
        <v>0</v>
      </c>
      <c r="BC199" s="12">
        <v>2500</v>
      </c>
      <c r="BD199" s="10">
        <v>208.33333333333334</v>
      </c>
      <c r="BE199" s="10">
        <v>2500</v>
      </c>
      <c r="BF199" s="10">
        <v>0</v>
      </c>
      <c r="BG199" s="11">
        <v>0</v>
      </c>
      <c r="BH199" s="10">
        <v>0</v>
      </c>
      <c r="BI199" s="10">
        <v>2160</v>
      </c>
      <c r="BJ199" s="10">
        <v>60</v>
      </c>
      <c r="BK199" s="10">
        <v>2160</v>
      </c>
      <c r="BL199" s="14">
        <f t="shared" si="13"/>
        <v>154439.75511290322</v>
      </c>
      <c r="BM199" s="14">
        <f t="shared" si="14"/>
        <v>13630.423162037036</v>
      </c>
      <c r="BN199" s="14">
        <f t="shared" si="12"/>
        <v>152353.75511290322</v>
      </c>
      <c r="BO199" s="11">
        <v>50.318000000000005</v>
      </c>
      <c r="BP199" s="15">
        <f t="shared" si="15"/>
        <v>7771099.5977710653</v>
      </c>
    </row>
    <row r="200" spans="1:68" s="16" customFormat="1" ht="15.75">
      <c r="A200" s="7">
        <v>197</v>
      </c>
      <c r="B200" s="7" t="s">
        <v>468</v>
      </c>
      <c r="C200" s="8" t="s">
        <v>469</v>
      </c>
      <c r="D200" s="18" t="s">
        <v>62</v>
      </c>
      <c r="E200" s="2" t="s">
        <v>36</v>
      </c>
      <c r="F200" s="7" t="s">
        <v>37</v>
      </c>
      <c r="G200" s="10">
        <v>326257.5</v>
      </c>
      <c r="H200" s="10">
        <v>27188.125</v>
      </c>
      <c r="I200" s="10">
        <v>326257.5</v>
      </c>
      <c r="J200" s="10">
        <v>100000</v>
      </c>
      <c r="K200" s="10">
        <v>2258.1296296296296</v>
      </c>
      <c r="L200" s="10">
        <v>100000</v>
      </c>
      <c r="M200" s="11">
        <v>83005</v>
      </c>
      <c r="N200" s="10">
        <v>6917.083333333333</v>
      </c>
      <c r="O200" s="10">
        <v>83005</v>
      </c>
      <c r="P200" s="11">
        <v>11308</v>
      </c>
      <c r="Q200" s="11">
        <v>1200</v>
      </c>
      <c r="R200" s="11">
        <v>11308</v>
      </c>
      <c r="S200" s="10">
        <v>174450</v>
      </c>
      <c r="T200" s="10">
        <v>14537.5</v>
      </c>
      <c r="U200" s="10">
        <v>174450</v>
      </c>
      <c r="V200" s="10">
        <v>150000</v>
      </c>
      <c r="W200" s="10">
        <v>12500</v>
      </c>
      <c r="X200" s="10">
        <v>150000</v>
      </c>
      <c r="Y200" s="10">
        <v>171801.72</v>
      </c>
      <c r="Z200" s="10">
        <v>6500</v>
      </c>
      <c r="AA200" s="10">
        <v>171801.72</v>
      </c>
      <c r="AB200" s="12">
        <v>60000</v>
      </c>
      <c r="AC200" s="12">
        <v>5000</v>
      </c>
      <c r="AD200" s="12">
        <v>59914</v>
      </c>
      <c r="AE200" s="10">
        <v>30359.07812955117</v>
      </c>
      <c r="AF200" s="10">
        <v>2529.9231774625973</v>
      </c>
      <c r="AG200" s="10">
        <v>30359.07812955117</v>
      </c>
      <c r="AH200" s="11">
        <v>2881</v>
      </c>
      <c r="AI200" s="10">
        <v>240.08333333333334</v>
      </c>
      <c r="AJ200" s="13">
        <v>2881</v>
      </c>
      <c r="AK200" s="12">
        <v>81000</v>
      </c>
      <c r="AL200" s="12">
        <v>6750</v>
      </c>
      <c r="AM200" s="12">
        <v>81000</v>
      </c>
      <c r="AN200" s="10">
        <v>20250</v>
      </c>
      <c r="AO200" s="10">
        <v>1687.5</v>
      </c>
      <c r="AP200" s="10">
        <v>20250</v>
      </c>
      <c r="AQ200" s="10">
        <v>12000</v>
      </c>
      <c r="AR200" s="11">
        <v>954</v>
      </c>
      <c r="AS200" s="10">
        <v>12000</v>
      </c>
      <c r="AT200" s="10">
        <v>65171.139930313584</v>
      </c>
      <c r="AU200" s="11">
        <v>4127</v>
      </c>
      <c r="AV200" s="10">
        <v>65171.139930313584</v>
      </c>
      <c r="AW200" s="10">
        <v>21037.430057803467</v>
      </c>
      <c r="AX200" s="11">
        <v>1335</v>
      </c>
      <c r="AY200" s="10">
        <v>18513.430057803467</v>
      </c>
      <c r="AZ200" s="10">
        <v>10751.933333333334</v>
      </c>
      <c r="BA200" s="10">
        <v>895.99444444444453</v>
      </c>
      <c r="BB200" s="10">
        <v>10751.933333333334</v>
      </c>
      <c r="BC200" s="12">
        <v>42000</v>
      </c>
      <c r="BD200" s="10">
        <v>3500</v>
      </c>
      <c r="BE200" s="10">
        <v>42000</v>
      </c>
      <c r="BF200" s="10">
        <v>0</v>
      </c>
      <c r="BG200" s="11">
        <v>0</v>
      </c>
      <c r="BH200" s="10">
        <v>0</v>
      </c>
      <c r="BI200" s="10">
        <v>2808</v>
      </c>
      <c r="BJ200" s="10">
        <v>78</v>
      </c>
      <c r="BK200" s="10">
        <v>2808</v>
      </c>
      <c r="BL200" s="14">
        <f t="shared" si="13"/>
        <v>1365080.8014510015</v>
      </c>
      <c r="BM200" s="14">
        <f t="shared" si="14"/>
        <v>100928.33891820333</v>
      </c>
      <c r="BN200" s="14">
        <f t="shared" si="12"/>
        <v>1362470.8014510015</v>
      </c>
      <c r="BO200" s="11">
        <v>47.26</v>
      </c>
      <c r="BP200" s="15">
        <f t="shared" si="15"/>
        <v>64513718.676574327</v>
      </c>
    </row>
    <row r="201" spans="1:68" s="16" customFormat="1" ht="15.75">
      <c r="A201" s="7">
        <v>198</v>
      </c>
      <c r="B201" s="7" t="s">
        <v>470</v>
      </c>
      <c r="C201" s="8" t="s">
        <v>471</v>
      </c>
      <c r="D201" s="18" t="s">
        <v>62</v>
      </c>
      <c r="E201" s="2" t="s">
        <v>36</v>
      </c>
      <c r="F201" s="7" t="s">
        <v>37</v>
      </c>
      <c r="G201" s="10">
        <v>37496.6</v>
      </c>
      <c r="H201" s="10">
        <v>3124.7166666666667</v>
      </c>
      <c r="I201" s="10">
        <v>37496.6</v>
      </c>
      <c r="J201" s="10">
        <v>50000</v>
      </c>
      <c r="K201" s="10">
        <v>399.55</v>
      </c>
      <c r="L201" s="10">
        <v>50000</v>
      </c>
      <c r="M201" s="11">
        <v>16397</v>
      </c>
      <c r="N201" s="10">
        <v>1366.4166666666667</v>
      </c>
      <c r="O201" s="10">
        <v>16397</v>
      </c>
      <c r="P201" s="11">
        <v>1166</v>
      </c>
      <c r="Q201" s="11">
        <v>107</v>
      </c>
      <c r="R201" s="11">
        <v>1166</v>
      </c>
      <c r="S201" s="10">
        <v>38664</v>
      </c>
      <c r="T201" s="10">
        <v>3222</v>
      </c>
      <c r="U201" s="10">
        <v>38664</v>
      </c>
      <c r="V201" s="10">
        <v>21181</v>
      </c>
      <c r="W201" s="10">
        <v>1765.0833333333333</v>
      </c>
      <c r="X201" s="10">
        <v>21181</v>
      </c>
      <c r="Y201" s="10">
        <v>16312.435669791994</v>
      </c>
      <c r="Z201" s="10">
        <v>422</v>
      </c>
      <c r="AA201" s="10">
        <v>16312.435669791994</v>
      </c>
      <c r="AB201" s="12">
        <v>15000</v>
      </c>
      <c r="AC201" s="12">
        <v>1250</v>
      </c>
      <c r="AD201" s="12">
        <v>15000</v>
      </c>
      <c r="AE201" s="10">
        <v>6643.1876712328767</v>
      </c>
      <c r="AF201" s="10">
        <v>553.59897260273976</v>
      </c>
      <c r="AG201" s="10">
        <v>6643.1876712328767</v>
      </c>
      <c r="AH201" s="11">
        <v>1237</v>
      </c>
      <c r="AI201" s="10">
        <v>103.08333333333333</v>
      </c>
      <c r="AJ201" s="13">
        <v>1237</v>
      </c>
      <c r="AK201" s="12">
        <v>18436</v>
      </c>
      <c r="AL201" s="12">
        <v>1536.3333333333333</v>
      </c>
      <c r="AM201" s="12">
        <v>18436</v>
      </c>
      <c r="AN201" s="10">
        <v>4275</v>
      </c>
      <c r="AO201" s="10">
        <v>356.25</v>
      </c>
      <c r="AP201" s="10">
        <v>4275</v>
      </c>
      <c r="AQ201" s="10">
        <v>5000</v>
      </c>
      <c r="AR201" s="11">
        <v>186</v>
      </c>
      <c r="AS201" s="10">
        <v>5000</v>
      </c>
      <c r="AT201" s="10">
        <v>21301.1807228916</v>
      </c>
      <c r="AU201" s="11">
        <v>1601</v>
      </c>
      <c r="AV201" s="10">
        <v>21301.1807228916</v>
      </c>
      <c r="AW201" s="10">
        <v>3612.4</v>
      </c>
      <c r="AX201" s="11">
        <v>194</v>
      </c>
      <c r="AY201" s="10">
        <v>3098.4</v>
      </c>
      <c r="AZ201" s="10">
        <v>6134.4</v>
      </c>
      <c r="BA201" s="10">
        <v>511.2</v>
      </c>
      <c r="BB201" s="10">
        <v>6134.4</v>
      </c>
      <c r="BC201" s="12">
        <v>7000</v>
      </c>
      <c r="BD201" s="10">
        <v>583.33333333333337</v>
      </c>
      <c r="BE201" s="10">
        <v>7000</v>
      </c>
      <c r="BF201" s="10">
        <v>0</v>
      </c>
      <c r="BG201" s="11">
        <v>0</v>
      </c>
      <c r="BH201" s="10">
        <v>0</v>
      </c>
      <c r="BI201" s="10">
        <v>3240</v>
      </c>
      <c r="BJ201" s="10">
        <v>90</v>
      </c>
      <c r="BK201" s="10">
        <v>3240</v>
      </c>
      <c r="BL201" s="14">
        <f t="shared" si="13"/>
        <v>273096.20406391646</v>
      </c>
      <c r="BM201" s="14">
        <f t="shared" si="14"/>
        <v>20521.565639269407</v>
      </c>
      <c r="BN201" s="14">
        <f t="shared" si="12"/>
        <v>272582.20406391646</v>
      </c>
      <c r="BO201" s="11">
        <v>52.542000000000002</v>
      </c>
      <c r="BP201" s="15">
        <f t="shared" si="15"/>
        <v>14349020.7539263</v>
      </c>
    </row>
    <row r="202" spans="1:68" s="16" customFormat="1" ht="15.75">
      <c r="A202" s="7">
        <v>199</v>
      </c>
      <c r="B202" s="7" t="s">
        <v>472</v>
      </c>
      <c r="C202" s="8" t="s">
        <v>473</v>
      </c>
      <c r="D202" s="9" t="s">
        <v>440</v>
      </c>
      <c r="E202" s="2" t="s">
        <v>36</v>
      </c>
      <c r="F202" s="7" t="s">
        <v>37</v>
      </c>
      <c r="G202" s="10">
        <v>4000</v>
      </c>
      <c r="H202" s="10">
        <v>333.33333333333331</v>
      </c>
      <c r="I202" s="10">
        <v>4000</v>
      </c>
      <c r="J202" s="10">
        <v>1500</v>
      </c>
      <c r="K202" s="10">
        <v>8</v>
      </c>
      <c r="L202" s="10">
        <v>1032</v>
      </c>
      <c r="M202" s="11">
        <v>0</v>
      </c>
      <c r="N202" s="10">
        <v>0</v>
      </c>
      <c r="O202" s="10">
        <v>0</v>
      </c>
      <c r="P202" s="11">
        <v>0</v>
      </c>
      <c r="Q202" s="11">
        <v>0</v>
      </c>
      <c r="R202" s="11">
        <v>0</v>
      </c>
      <c r="S202" s="10">
        <v>789</v>
      </c>
      <c r="T202" s="10">
        <v>65.75</v>
      </c>
      <c r="U202" s="10">
        <v>789</v>
      </c>
      <c r="V202" s="10">
        <v>410</v>
      </c>
      <c r="W202" s="10">
        <v>34.166666666666664</v>
      </c>
      <c r="X202" s="10">
        <v>410</v>
      </c>
      <c r="Y202" s="10">
        <v>656.19</v>
      </c>
      <c r="Z202" s="10">
        <v>35</v>
      </c>
      <c r="AA202" s="10">
        <v>656.19</v>
      </c>
      <c r="AB202" s="12">
        <v>500</v>
      </c>
      <c r="AC202" s="12">
        <v>41.666666666666664</v>
      </c>
      <c r="AD202" s="12">
        <v>500</v>
      </c>
      <c r="AE202" s="10">
        <v>24</v>
      </c>
      <c r="AF202" s="10">
        <v>2</v>
      </c>
      <c r="AG202" s="10">
        <v>24</v>
      </c>
      <c r="AH202" s="11">
        <v>10</v>
      </c>
      <c r="AI202" s="10">
        <v>0.83333333333333337</v>
      </c>
      <c r="AJ202" s="13">
        <v>10</v>
      </c>
      <c r="AK202" s="12">
        <v>1222</v>
      </c>
      <c r="AL202" s="12">
        <v>101.83333333333333</v>
      </c>
      <c r="AM202" s="12">
        <v>1222</v>
      </c>
      <c r="AN202" s="10">
        <v>0</v>
      </c>
      <c r="AO202" s="10">
        <v>0</v>
      </c>
      <c r="AP202" s="10">
        <v>-35</v>
      </c>
      <c r="AQ202" s="10">
        <v>0</v>
      </c>
      <c r="AR202" s="11">
        <v>0</v>
      </c>
      <c r="AS202" s="10">
        <v>0</v>
      </c>
      <c r="AT202" s="10">
        <v>435</v>
      </c>
      <c r="AU202" s="11">
        <v>100</v>
      </c>
      <c r="AV202" s="10">
        <v>435</v>
      </c>
      <c r="AW202" s="10">
        <v>149.6</v>
      </c>
      <c r="AX202" s="11">
        <v>3</v>
      </c>
      <c r="AY202" s="10">
        <v>31.599999999999994</v>
      </c>
      <c r="AZ202" s="10">
        <v>0</v>
      </c>
      <c r="BA202" s="10">
        <v>0</v>
      </c>
      <c r="BB202" s="10">
        <v>0</v>
      </c>
      <c r="BC202" s="12">
        <v>0</v>
      </c>
      <c r="BD202" s="10">
        <v>0</v>
      </c>
      <c r="BE202" s="10">
        <v>0</v>
      </c>
      <c r="BF202" s="10">
        <v>0</v>
      </c>
      <c r="BG202" s="11">
        <v>0</v>
      </c>
      <c r="BH202" s="10">
        <v>0</v>
      </c>
      <c r="BI202" s="10">
        <v>0</v>
      </c>
      <c r="BJ202" s="10">
        <v>0</v>
      </c>
      <c r="BK202" s="10">
        <v>0</v>
      </c>
      <c r="BL202" s="14">
        <f t="shared" si="13"/>
        <v>9695.7900000000009</v>
      </c>
      <c r="BM202" s="14">
        <f t="shared" si="14"/>
        <v>725.58333333333337</v>
      </c>
      <c r="BN202" s="14">
        <f t="shared" si="12"/>
        <v>9074.7900000000009</v>
      </c>
      <c r="BO202" s="11">
        <v>556</v>
      </c>
      <c r="BP202" s="15">
        <f t="shared" si="15"/>
        <v>5390859.2400000002</v>
      </c>
    </row>
    <row r="203" spans="1:68" s="16" customFormat="1" ht="15.75">
      <c r="A203" s="7">
        <v>200</v>
      </c>
      <c r="B203" s="7" t="s">
        <v>474</v>
      </c>
      <c r="C203" s="8" t="s">
        <v>475</v>
      </c>
      <c r="D203" s="7">
        <v>25</v>
      </c>
      <c r="E203" s="2" t="s">
        <v>36</v>
      </c>
      <c r="F203" s="7" t="s">
        <v>37</v>
      </c>
      <c r="G203" s="10">
        <v>1702.7</v>
      </c>
      <c r="H203" s="10">
        <v>141.89166666666668</v>
      </c>
      <c r="I203" s="10">
        <v>1071.2238095238095</v>
      </c>
      <c r="J203" s="10">
        <v>5564</v>
      </c>
      <c r="K203" s="10">
        <v>278.16000000000003</v>
      </c>
      <c r="L203" s="10">
        <v>5564</v>
      </c>
      <c r="M203" s="11">
        <v>2928</v>
      </c>
      <c r="N203" s="10">
        <v>244</v>
      </c>
      <c r="O203" s="10">
        <v>2928</v>
      </c>
      <c r="P203" s="11">
        <v>54</v>
      </c>
      <c r="Q203" s="11">
        <v>3</v>
      </c>
      <c r="R203" s="11">
        <v>54</v>
      </c>
      <c r="S203" s="10">
        <v>3173.3333333333335</v>
      </c>
      <c r="T203" s="10">
        <v>264.44444444444446</v>
      </c>
      <c r="U203" s="10">
        <v>3173.3333333333335</v>
      </c>
      <c r="V203" s="10">
        <v>2223</v>
      </c>
      <c r="W203" s="10">
        <v>185.25</v>
      </c>
      <c r="X203" s="10">
        <v>2223</v>
      </c>
      <c r="Y203" s="10">
        <v>1500.75</v>
      </c>
      <c r="Z203" s="10">
        <v>10</v>
      </c>
      <c r="AA203" s="10">
        <v>1500.75</v>
      </c>
      <c r="AB203" s="12">
        <v>10000</v>
      </c>
      <c r="AC203" s="12">
        <v>833.33333333333337</v>
      </c>
      <c r="AD203" s="12">
        <v>9990</v>
      </c>
      <c r="AE203" s="10">
        <v>528.92399999999998</v>
      </c>
      <c r="AF203" s="10">
        <v>44.076999999999998</v>
      </c>
      <c r="AG203" s="10">
        <v>528.92399999999998</v>
      </c>
      <c r="AH203" s="11">
        <v>31</v>
      </c>
      <c r="AI203" s="10">
        <v>2.5833333333333335</v>
      </c>
      <c r="AJ203" s="13">
        <v>0</v>
      </c>
      <c r="AK203" s="12">
        <v>2016</v>
      </c>
      <c r="AL203" s="12">
        <v>168</v>
      </c>
      <c r="AM203" s="12">
        <v>2016</v>
      </c>
      <c r="AN203" s="10">
        <v>411</v>
      </c>
      <c r="AO203" s="10">
        <v>34.25</v>
      </c>
      <c r="AP203" s="10">
        <v>-376</v>
      </c>
      <c r="AQ203" s="10">
        <v>111.00918874172186</v>
      </c>
      <c r="AR203" s="11">
        <v>7.2</v>
      </c>
      <c r="AS203" s="10">
        <v>111.00918874172186</v>
      </c>
      <c r="AT203" s="10">
        <v>460</v>
      </c>
      <c r="AU203" s="11">
        <v>24</v>
      </c>
      <c r="AV203" s="10">
        <v>208</v>
      </c>
      <c r="AW203" s="10">
        <v>434.78039215686272</v>
      </c>
      <c r="AX203" s="11">
        <v>16</v>
      </c>
      <c r="AY203" s="10">
        <v>0</v>
      </c>
      <c r="AZ203" s="10">
        <v>74.400000000000006</v>
      </c>
      <c r="BA203" s="10">
        <v>6.2</v>
      </c>
      <c r="BB203" s="10">
        <v>0</v>
      </c>
      <c r="BC203" s="12">
        <v>150</v>
      </c>
      <c r="BD203" s="10">
        <v>12.5</v>
      </c>
      <c r="BE203" s="10">
        <v>150</v>
      </c>
      <c r="BF203" s="10">
        <v>119</v>
      </c>
      <c r="BG203" s="11">
        <v>9</v>
      </c>
      <c r="BH203" s="10">
        <v>119</v>
      </c>
      <c r="BI203" s="10">
        <v>108</v>
      </c>
      <c r="BJ203" s="10">
        <v>3</v>
      </c>
      <c r="BK203" s="10">
        <v>108</v>
      </c>
      <c r="BL203" s="14">
        <f t="shared" si="13"/>
        <v>31589.896914231918</v>
      </c>
      <c r="BM203" s="14">
        <f t="shared" si="14"/>
        <v>2391.8897777777775</v>
      </c>
      <c r="BN203" s="14">
        <f t="shared" si="12"/>
        <v>29369.240331598863</v>
      </c>
      <c r="BO203" s="11">
        <v>713.06999999999994</v>
      </c>
      <c r="BP203" s="15">
        <f t="shared" si="15"/>
        <v>22525807.79263135</v>
      </c>
    </row>
    <row r="204" spans="1:68" s="16" customFormat="1" ht="15.75">
      <c r="A204" s="7">
        <v>201</v>
      </c>
      <c r="B204" s="7" t="s">
        <v>476</v>
      </c>
      <c r="C204" s="8" t="s">
        <v>477</v>
      </c>
      <c r="D204" s="9" t="s">
        <v>133</v>
      </c>
      <c r="E204" s="2" t="s">
        <v>40</v>
      </c>
      <c r="F204" s="7" t="s">
        <v>47</v>
      </c>
      <c r="G204" s="10">
        <v>53534.35</v>
      </c>
      <c r="H204" s="10">
        <v>4461.1958333333332</v>
      </c>
      <c r="I204" s="10">
        <v>51442.775233644847</v>
      </c>
      <c r="J204" s="10">
        <v>35000</v>
      </c>
      <c r="K204" s="10">
        <v>2562</v>
      </c>
      <c r="L204" s="10">
        <v>32042</v>
      </c>
      <c r="M204" s="11">
        <v>23060</v>
      </c>
      <c r="N204" s="10">
        <v>1921.6666666666667</v>
      </c>
      <c r="O204" s="10">
        <v>23060</v>
      </c>
      <c r="P204" s="11">
        <v>6086</v>
      </c>
      <c r="Q204" s="11">
        <v>583</v>
      </c>
      <c r="R204" s="11">
        <v>6086</v>
      </c>
      <c r="S204" s="10">
        <v>93252</v>
      </c>
      <c r="T204" s="10">
        <v>7771</v>
      </c>
      <c r="U204" s="10">
        <v>93252</v>
      </c>
      <c r="V204" s="10">
        <v>80000</v>
      </c>
      <c r="W204" s="10">
        <v>6666.666666666667</v>
      </c>
      <c r="X204" s="10">
        <v>80000</v>
      </c>
      <c r="Y204" s="10">
        <v>42108.307375475772</v>
      </c>
      <c r="Z204" s="10">
        <v>2965</v>
      </c>
      <c r="AA204" s="10">
        <v>42108.307375475772</v>
      </c>
      <c r="AB204" s="12">
        <v>60183.43548387097</v>
      </c>
      <c r="AC204" s="12">
        <v>5015.2862903225805</v>
      </c>
      <c r="AD204" s="12">
        <v>59833.43548387097</v>
      </c>
      <c r="AE204" s="10">
        <v>9848.1846055310325</v>
      </c>
      <c r="AF204" s="10">
        <v>820.68205046091941</v>
      </c>
      <c r="AG204" s="10">
        <v>3240.9589587574683</v>
      </c>
      <c r="AH204" s="11">
        <v>19018</v>
      </c>
      <c r="AI204" s="10">
        <v>1584.8333333333333</v>
      </c>
      <c r="AJ204" s="13">
        <v>19018</v>
      </c>
      <c r="AK204" s="12">
        <v>20544</v>
      </c>
      <c r="AL204" s="12">
        <v>1712</v>
      </c>
      <c r="AM204" s="12">
        <v>20544</v>
      </c>
      <c r="AN204" s="10">
        <v>13552</v>
      </c>
      <c r="AO204" s="10">
        <v>1129.3333333333333</v>
      </c>
      <c r="AP204" s="10">
        <v>13552</v>
      </c>
      <c r="AQ204" s="10">
        <v>15160.455645624103</v>
      </c>
      <c r="AR204" s="11">
        <v>1429</v>
      </c>
      <c r="AS204" s="10">
        <v>15160.455645624103</v>
      </c>
      <c r="AT204" s="10">
        <v>34452.777850397288</v>
      </c>
      <c r="AU204" s="11">
        <v>3110</v>
      </c>
      <c r="AV204" s="10">
        <v>34452.777850397288</v>
      </c>
      <c r="AW204" s="10">
        <v>14691.6</v>
      </c>
      <c r="AX204" s="11">
        <v>145</v>
      </c>
      <c r="AY204" s="10">
        <v>7635.6</v>
      </c>
      <c r="AZ204" s="10">
        <v>11559.123189368771</v>
      </c>
      <c r="BA204" s="10">
        <v>963.26026578073095</v>
      </c>
      <c r="BB204" s="10">
        <v>6243.9450498338874</v>
      </c>
      <c r="BC204" s="12">
        <v>25000</v>
      </c>
      <c r="BD204" s="10">
        <v>2083.3333333333335</v>
      </c>
      <c r="BE204" s="10">
        <v>25000</v>
      </c>
      <c r="BF204" s="10">
        <v>12935</v>
      </c>
      <c r="BG204" s="11">
        <v>1000</v>
      </c>
      <c r="BH204" s="10">
        <v>12935</v>
      </c>
      <c r="BI204" s="10">
        <v>650</v>
      </c>
      <c r="BJ204" s="10">
        <v>10</v>
      </c>
      <c r="BK204" s="10">
        <v>650</v>
      </c>
      <c r="BL204" s="14">
        <f t="shared" si="13"/>
        <v>570635.2341502679</v>
      </c>
      <c r="BM204" s="14">
        <f t="shared" si="14"/>
        <v>46573.2577732309</v>
      </c>
      <c r="BN204" s="14">
        <f t="shared" si="12"/>
        <v>546257.25559760432</v>
      </c>
      <c r="BO204" s="11">
        <v>14.071247999999999</v>
      </c>
      <c r="BP204" s="15">
        <f t="shared" si="15"/>
        <v>8029549.8972664885</v>
      </c>
    </row>
    <row r="205" spans="1:68" s="16" customFormat="1" ht="15.75">
      <c r="A205" s="7">
        <v>202</v>
      </c>
      <c r="B205" s="7" t="s">
        <v>478</v>
      </c>
      <c r="C205" s="8" t="s">
        <v>479</v>
      </c>
      <c r="D205" s="9" t="s">
        <v>440</v>
      </c>
      <c r="E205" s="2" t="s">
        <v>36</v>
      </c>
      <c r="F205" s="7" t="s">
        <v>41</v>
      </c>
      <c r="G205" s="10">
        <v>2000</v>
      </c>
      <c r="H205" s="10">
        <v>166.66666666666666</v>
      </c>
      <c r="I205" s="10">
        <v>2000</v>
      </c>
      <c r="J205" s="10">
        <v>14202</v>
      </c>
      <c r="K205" s="10">
        <v>308.08080808080808</v>
      </c>
      <c r="L205" s="10">
        <v>14202</v>
      </c>
      <c r="M205" s="11">
        <v>0</v>
      </c>
      <c r="N205" s="10">
        <v>0</v>
      </c>
      <c r="O205" s="10">
        <v>0</v>
      </c>
      <c r="P205" s="11">
        <v>600</v>
      </c>
      <c r="Q205" s="11">
        <v>40</v>
      </c>
      <c r="R205" s="11">
        <v>600</v>
      </c>
      <c r="S205" s="10">
        <v>20671.333333333332</v>
      </c>
      <c r="T205" s="10">
        <v>1722.6111111111111</v>
      </c>
      <c r="U205" s="10">
        <v>20671.333333333332</v>
      </c>
      <c r="V205" s="10">
        <v>15647</v>
      </c>
      <c r="W205" s="10">
        <v>1303.9166666666667</v>
      </c>
      <c r="X205" s="10">
        <v>15647</v>
      </c>
      <c r="Y205" s="10">
        <v>7483.4986449579828</v>
      </c>
      <c r="Z205" s="10">
        <v>210</v>
      </c>
      <c r="AA205" s="10">
        <v>7483.4986449579828</v>
      </c>
      <c r="AB205" s="12">
        <v>10000</v>
      </c>
      <c r="AC205" s="12">
        <v>833.33333333333337</v>
      </c>
      <c r="AD205" s="12">
        <v>10000</v>
      </c>
      <c r="AE205" s="10">
        <v>809.22747899159674</v>
      </c>
      <c r="AF205" s="10">
        <v>67.435623249299724</v>
      </c>
      <c r="AG205" s="10">
        <v>809.22747899159674</v>
      </c>
      <c r="AH205" s="11">
        <v>1562</v>
      </c>
      <c r="AI205" s="10">
        <v>130.16666666666666</v>
      </c>
      <c r="AJ205" s="13">
        <v>1562</v>
      </c>
      <c r="AK205" s="12">
        <v>7696</v>
      </c>
      <c r="AL205" s="12">
        <v>641.33333333333337</v>
      </c>
      <c r="AM205" s="12">
        <v>7696</v>
      </c>
      <c r="AN205" s="10">
        <v>2950</v>
      </c>
      <c r="AO205" s="10">
        <v>245.83333333333334</v>
      </c>
      <c r="AP205" s="10">
        <v>2950</v>
      </c>
      <c r="AQ205" s="10">
        <v>3500</v>
      </c>
      <c r="AR205" s="11">
        <v>0</v>
      </c>
      <c r="AS205" s="10">
        <v>3500</v>
      </c>
      <c r="AT205" s="10">
        <v>3814.0588568257499</v>
      </c>
      <c r="AU205" s="11">
        <v>290</v>
      </c>
      <c r="AV205" s="10">
        <v>3814.0588568257499</v>
      </c>
      <c r="AW205" s="10">
        <v>2235.1300578034684</v>
      </c>
      <c r="AX205" s="11">
        <v>10</v>
      </c>
      <c r="AY205" s="10">
        <v>2235.1300578034684</v>
      </c>
      <c r="AZ205" s="10">
        <v>3296.48</v>
      </c>
      <c r="BA205" s="10">
        <v>274.70666666666665</v>
      </c>
      <c r="BB205" s="10">
        <v>3296.48</v>
      </c>
      <c r="BC205" s="12">
        <v>2000</v>
      </c>
      <c r="BD205" s="10">
        <v>166.66666666666666</v>
      </c>
      <c r="BE205" s="10">
        <v>2000</v>
      </c>
      <c r="BF205" s="10">
        <v>1110</v>
      </c>
      <c r="BG205" s="11">
        <v>90</v>
      </c>
      <c r="BH205" s="10">
        <v>1110</v>
      </c>
      <c r="BI205" s="10">
        <v>0</v>
      </c>
      <c r="BJ205" s="10">
        <v>0</v>
      </c>
      <c r="BK205" s="10">
        <v>0</v>
      </c>
      <c r="BL205" s="14">
        <f t="shared" si="13"/>
        <v>99576.728371912133</v>
      </c>
      <c r="BM205" s="14">
        <f t="shared" si="14"/>
        <v>6500.7508757745527</v>
      </c>
      <c r="BN205" s="14">
        <f t="shared" si="12"/>
        <v>99576.728371912119</v>
      </c>
      <c r="BO205" s="11">
        <v>27.3552</v>
      </c>
      <c r="BP205" s="15">
        <f t="shared" si="15"/>
        <v>2723941.3199593308</v>
      </c>
    </row>
    <row r="206" spans="1:68" s="16" customFormat="1" ht="15.75">
      <c r="A206" s="7">
        <v>203</v>
      </c>
      <c r="B206" s="7" t="s">
        <v>480</v>
      </c>
      <c r="C206" s="8" t="s">
        <v>481</v>
      </c>
      <c r="D206" s="9" t="s">
        <v>35</v>
      </c>
      <c r="E206" s="2" t="s">
        <v>40</v>
      </c>
      <c r="F206" s="7" t="s">
        <v>47</v>
      </c>
      <c r="G206" s="10">
        <v>4189.3999999999996</v>
      </c>
      <c r="H206" s="10">
        <v>349.11666666666662</v>
      </c>
      <c r="I206" s="10">
        <v>4189.3999999999996</v>
      </c>
      <c r="J206" s="10">
        <v>1738</v>
      </c>
      <c r="K206" s="10">
        <v>247.29729729729729</v>
      </c>
      <c r="L206" s="10">
        <v>1738</v>
      </c>
      <c r="M206" s="11">
        <v>2513</v>
      </c>
      <c r="N206" s="10">
        <v>209.41666666666666</v>
      </c>
      <c r="O206" s="10">
        <v>2513</v>
      </c>
      <c r="P206" s="11">
        <v>1220</v>
      </c>
      <c r="Q206" s="11">
        <v>64</v>
      </c>
      <c r="R206" s="11">
        <v>1220</v>
      </c>
      <c r="S206" s="10">
        <v>5200</v>
      </c>
      <c r="T206" s="10">
        <v>433.33333333333331</v>
      </c>
      <c r="U206" s="10">
        <v>5200</v>
      </c>
      <c r="V206" s="10">
        <v>8000</v>
      </c>
      <c r="W206" s="10">
        <v>666.66666666666663</v>
      </c>
      <c r="X206" s="10">
        <v>8000</v>
      </c>
      <c r="Y206" s="10">
        <v>3373.026619586296</v>
      </c>
      <c r="Z206" s="10">
        <v>67</v>
      </c>
      <c r="AA206" s="10">
        <v>3373.026619586296</v>
      </c>
      <c r="AB206" s="12">
        <v>2000</v>
      </c>
      <c r="AC206" s="12">
        <v>166.66666666666666</v>
      </c>
      <c r="AD206" s="12">
        <v>1981</v>
      </c>
      <c r="AE206" s="10">
        <v>2632.8573681318685</v>
      </c>
      <c r="AF206" s="10">
        <v>219.40478067765571</v>
      </c>
      <c r="AG206" s="10">
        <v>2632.8573681318685</v>
      </c>
      <c r="AH206" s="11">
        <v>2346</v>
      </c>
      <c r="AI206" s="10">
        <v>195.5</v>
      </c>
      <c r="AJ206" s="13">
        <v>2346</v>
      </c>
      <c r="AK206" s="12">
        <v>3480</v>
      </c>
      <c r="AL206" s="12">
        <v>290</v>
      </c>
      <c r="AM206" s="12">
        <v>3480</v>
      </c>
      <c r="AN206" s="10">
        <v>2330</v>
      </c>
      <c r="AO206" s="10">
        <v>194.16666666666666</v>
      </c>
      <c r="AP206" s="10">
        <v>2330</v>
      </c>
      <c r="AQ206" s="10">
        <v>2039.1696989616037</v>
      </c>
      <c r="AR206" s="11">
        <v>102</v>
      </c>
      <c r="AS206" s="10">
        <v>2039.1696989616037</v>
      </c>
      <c r="AT206" s="10">
        <v>4869.1995961327257</v>
      </c>
      <c r="AU206" s="11">
        <v>445</v>
      </c>
      <c r="AV206" s="10">
        <v>4869.1995961327257</v>
      </c>
      <c r="AW206" s="10">
        <v>1898.6</v>
      </c>
      <c r="AX206" s="11">
        <v>144</v>
      </c>
      <c r="AY206" s="10">
        <v>1898.6</v>
      </c>
      <c r="AZ206" s="10">
        <v>1261.428239845261</v>
      </c>
      <c r="BA206" s="10">
        <v>105.11901998710509</v>
      </c>
      <c r="BB206" s="10">
        <v>1261.428239845261</v>
      </c>
      <c r="BC206" s="12">
        <v>6000</v>
      </c>
      <c r="BD206" s="10">
        <v>500</v>
      </c>
      <c r="BE206" s="10">
        <v>6000</v>
      </c>
      <c r="BF206" s="10">
        <v>1120</v>
      </c>
      <c r="BG206" s="11">
        <v>90</v>
      </c>
      <c r="BH206" s="10">
        <v>1120</v>
      </c>
      <c r="BI206" s="10">
        <v>540</v>
      </c>
      <c r="BJ206" s="10">
        <v>15</v>
      </c>
      <c r="BK206" s="10">
        <v>540</v>
      </c>
      <c r="BL206" s="14">
        <f t="shared" si="13"/>
        <v>56750.681522657753</v>
      </c>
      <c r="BM206" s="14">
        <f t="shared" si="14"/>
        <v>5028.6877646287248</v>
      </c>
      <c r="BN206" s="14">
        <f t="shared" si="12"/>
        <v>56731.68152265776</v>
      </c>
      <c r="BO206" s="11">
        <v>61.048799999999993</v>
      </c>
      <c r="BP206" s="15">
        <f t="shared" si="15"/>
        <v>3464561.0061404281</v>
      </c>
    </row>
    <row r="207" spans="1:68" s="16" customFormat="1" ht="15.75">
      <c r="A207" s="7">
        <v>204</v>
      </c>
      <c r="B207" s="7" t="s">
        <v>482</v>
      </c>
      <c r="C207" s="8" t="s">
        <v>483</v>
      </c>
      <c r="D207" s="9" t="s">
        <v>484</v>
      </c>
      <c r="E207" s="2" t="s">
        <v>36</v>
      </c>
      <c r="F207" s="7" t="s">
        <v>37</v>
      </c>
      <c r="G207" s="10">
        <v>19480.7</v>
      </c>
      <c r="H207" s="10">
        <v>1623.3916666666667</v>
      </c>
      <c r="I207" s="10">
        <v>19480.7</v>
      </c>
      <c r="J207" s="10">
        <v>5848</v>
      </c>
      <c r="K207" s="10">
        <v>131.10906040268458</v>
      </c>
      <c r="L207" s="10">
        <v>5848</v>
      </c>
      <c r="M207" s="11">
        <v>3070</v>
      </c>
      <c r="N207" s="10">
        <v>255.83333333333334</v>
      </c>
      <c r="O207" s="10">
        <v>3070</v>
      </c>
      <c r="P207" s="11">
        <v>645</v>
      </c>
      <c r="Q207" s="11">
        <v>65</v>
      </c>
      <c r="R207" s="11">
        <v>645</v>
      </c>
      <c r="S207" s="10">
        <v>10354</v>
      </c>
      <c r="T207" s="10">
        <v>862.83333333333337</v>
      </c>
      <c r="U207" s="10">
        <v>10354</v>
      </c>
      <c r="V207" s="10">
        <v>7904</v>
      </c>
      <c r="W207" s="10">
        <v>658.66666666666663</v>
      </c>
      <c r="X207" s="10">
        <v>7904</v>
      </c>
      <c r="Y207" s="10">
        <v>16863.329599331722</v>
      </c>
      <c r="Z207" s="10">
        <v>150</v>
      </c>
      <c r="AA207" s="10">
        <v>16863.329599331722</v>
      </c>
      <c r="AB207" s="12">
        <v>10000</v>
      </c>
      <c r="AC207" s="12">
        <v>833.33333333333337</v>
      </c>
      <c r="AD207" s="12">
        <v>10000</v>
      </c>
      <c r="AE207" s="10">
        <v>2298.7359532845398</v>
      </c>
      <c r="AF207" s="10">
        <v>191.56132944037833</v>
      </c>
      <c r="AG207" s="10">
        <v>2298.7359532845398</v>
      </c>
      <c r="AH207" s="11">
        <v>239</v>
      </c>
      <c r="AI207" s="10">
        <v>19.916666666666668</v>
      </c>
      <c r="AJ207" s="13">
        <v>239</v>
      </c>
      <c r="AK207" s="12">
        <v>3660</v>
      </c>
      <c r="AL207" s="12">
        <v>305</v>
      </c>
      <c r="AM207" s="12">
        <v>3660</v>
      </c>
      <c r="AN207" s="10">
        <v>3705</v>
      </c>
      <c r="AO207" s="10">
        <v>308.75</v>
      </c>
      <c r="AP207" s="10">
        <v>3705</v>
      </c>
      <c r="AQ207" s="10">
        <v>756.45003370786515</v>
      </c>
      <c r="AR207" s="11">
        <v>56</v>
      </c>
      <c r="AS207" s="10">
        <v>756.45003370786515</v>
      </c>
      <c r="AT207" s="10">
        <v>4030.74377149363</v>
      </c>
      <c r="AU207" s="11">
        <v>380</v>
      </c>
      <c r="AV207" s="10">
        <v>4030.74377149363</v>
      </c>
      <c r="AW207" s="10">
        <v>1302.1461538461538</v>
      </c>
      <c r="AX207" s="11">
        <v>65</v>
      </c>
      <c r="AY207" s="10">
        <v>1302.1461538461538</v>
      </c>
      <c r="AZ207" s="10">
        <v>2051.6</v>
      </c>
      <c r="BA207" s="10">
        <v>170.96666666666667</v>
      </c>
      <c r="BB207" s="10">
        <v>2051.6</v>
      </c>
      <c r="BC207" s="12">
        <v>2000</v>
      </c>
      <c r="BD207" s="10">
        <v>166.66666666666666</v>
      </c>
      <c r="BE207" s="10">
        <v>2000</v>
      </c>
      <c r="BF207" s="10">
        <v>0</v>
      </c>
      <c r="BG207" s="11">
        <v>0</v>
      </c>
      <c r="BH207" s="10">
        <v>0</v>
      </c>
      <c r="BI207" s="10">
        <v>6480</v>
      </c>
      <c r="BJ207" s="10">
        <v>180</v>
      </c>
      <c r="BK207" s="10">
        <v>6480</v>
      </c>
      <c r="BL207" s="14">
        <f t="shared" si="13"/>
        <v>100688.70551166391</v>
      </c>
      <c r="BM207" s="14">
        <f t="shared" si="14"/>
        <v>12724.028723176396</v>
      </c>
      <c r="BN207" s="14">
        <f t="shared" si="12"/>
        <v>100688.70551166392</v>
      </c>
      <c r="BO207" s="11">
        <v>20.015999999999998</v>
      </c>
      <c r="BP207" s="15">
        <f t="shared" si="15"/>
        <v>2015385.1295214647</v>
      </c>
    </row>
    <row r="208" spans="1:68" s="16" customFormat="1" ht="15.75">
      <c r="A208" s="7">
        <v>205</v>
      </c>
      <c r="B208" s="7" t="s">
        <v>485</v>
      </c>
      <c r="C208" s="8" t="s">
        <v>486</v>
      </c>
      <c r="D208" s="18" t="s">
        <v>76</v>
      </c>
      <c r="E208" s="2" t="s">
        <v>36</v>
      </c>
      <c r="F208" s="7" t="s">
        <v>41</v>
      </c>
      <c r="G208" s="10">
        <v>430</v>
      </c>
      <c r="H208" s="10">
        <v>35.833333333333336</v>
      </c>
      <c r="I208" s="10">
        <v>430</v>
      </c>
      <c r="J208" s="10">
        <v>450</v>
      </c>
      <c r="K208" s="10">
        <v>1</v>
      </c>
      <c r="L208" s="10">
        <v>450</v>
      </c>
      <c r="M208" s="11">
        <v>0</v>
      </c>
      <c r="N208" s="10">
        <v>0</v>
      </c>
      <c r="O208" s="10">
        <v>0</v>
      </c>
      <c r="P208" s="11">
        <v>0</v>
      </c>
      <c r="Q208" s="11">
        <v>20</v>
      </c>
      <c r="R208" s="11">
        <v>0</v>
      </c>
      <c r="S208" s="10">
        <v>550</v>
      </c>
      <c r="T208" s="10">
        <v>45.833333333333336</v>
      </c>
      <c r="U208" s="10">
        <v>550</v>
      </c>
      <c r="V208" s="10">
        <v>309</v>
      </c>
      <c r="W208" s="10">
        <v>25.75</v>
      </c>
      <c r="X208" s="10">
        <v>309</v>
      </c>
      <c r="Y208" s="10">
        <v>31.05</v>
      </c>
      <c r="Z208" s="10">
        <v>0</v>
      </c>
      <c r="AA208" s="10">
        <v>31.05</v>
      </c>
      <c r="AB208" s="12">
        <v>500</v>
      </c>
      <c r="AC208" s="12">
        <v>41.666666666666664</v>
      </c>
      <c r="AD208" s="12">
        <v>500</v>
      </c>
      <c r="AE208" s="10">
        <v>261.2076923076923</v>
      </c>
      <c r="AF208" s="10">
        <v>21.767307692307693</v>
      </c>
      <c r="AG208" s="10">
        <v>261.2076923076923</v>
      </c>
      <c r="AH208" s="11">
        <v>120</v>
      </c>
      <c r="AI208" s="10">
        <v>10</v>
      </c>
      <c r="AJ208" s="13">
        <v>120</v>
      </c>
      <c r="AK208" s="12">
        <v>4008</v>
      </c>
      <c r="AL208" s="12">
        <v>334</v>
      </c>
      <c r="AM208" s="12">
        <v>4008</v>
      </c>
      <c r="AN208" s="10">
        <v>105</v>
      </c>
      <c r="AO208" s="10">
        <v>8.75</v>
      </c>
      <c r="AP208" s="10">
        <v>105</v>
      </c>
      <c r="AQ208" s="10">
        <v>111</v>
      </c>
      <c r="AR208" s="11">
        <v>0</v>
      </c>
      <c r="AS208" s="10">
        <v>111</v>
      </c>
      <c r="AT208" s="10">
        <v>502.34453781512605</v>
      </c>
      <c r="AU208" s="11">
        <v>65</v>
      </c>
      <c r="AV208" s="10">
        <v>502.34453781512605</v>
      </c>
      <c r="AW208" s="10">
        <v>22</v>
      </c>
      <c r="AX208" s="11">
        <v>0</v>
      </c>
      <c r="AY208" s="10">
        <v>22</v>
      </c>
      <c r="AZ208" s="10">
        <v>112.8</v>
      </c>
      <c r="BA208" s="10">
        <v>9.4</v>
      </c>
      <c r="BB208" s="10">
        <v>112.8</v>
      </c>
      <c r="BC208" s="12">
        <v>0</v>
      </c>
      <c r="BD208" s="10">
        <v>0</v>
      </c>
      <c r="BE208" s="10">
        <v>0</v>
      </c>
      <c r="BF208" s="10">
        <v>500</v>
      </c>
      <c r="BG208" s="11">
        <v>40</v>
      </c>
      <c r="BH208" s="10">
        <v>500</v>
      </c>
      <c r="BI208" s="10">
        <v>3240</v>
      </c>
      <c r="BJ208" s="10">
        <v>90</v>
      </c>
      <c r="BK208" s="10">
        <v>3240</v>
      </c>
      <c r="BL208" s="14">
        <f t="shared" si="13"/>
        <v>11252.402230122818</v>
      </c>
      <c r="BM208" s="14">
        <f t="shared" si="14"/>
        <v>3899.000641025641</v>
      </c>
      <c r="BN208" s="14">
        <f t="shared" si="12"/>
        <v>11252.402230122818</v>
      </c>
      <c r="BO208" s="11">
        <v>55.044000000000004</v>
      </c>
      <c r="BP208" s="15">
        <f t="shared" si="15"/>
        <v>619377.22835488047</v>
      </c>
    </row>
    <row r="209" spans="1:68" s="16" customFormat="1" ht="15.75">
      <c r="A209" s="7">
        <v>206</v>
      </c>
      <c r="B209" s="7" t="s">
        <v>487</v>
      </c>
      <c r="C209" s="8" t="s">
        <v>488</v>
      </c>
      <c r="D209" s="18" t="s">
        <v>76</v>
      </c>
      <c r="E209" s="2" t="s">
        <v>36</v>
      </c>
      <c r="F209" s="7" t="s">
        <v>37</v>
      </c>
      <c r="G209" s="10">
        <v>42692.2</v>
      </c>
      <c r="H209" s="10">
        <v>3557.6833333333329</v>
      </c>
      <c r="I209" s="10">
        <v>42692.2</v>
      </c>
      <c r="J209" s="10">
        <v>4585</v>
      </c>
      <c r="K209" s="10">
        <v>133.05369127516781</v>
      </c>
      <c r="L209" s="10">
        <v>3376</v>
      </c>
      <c r="M209" s="11">
        <v>1682</v>
      </c>
      <c r="N209" s="10">
        <v>140.16666666666666</v>
      </c>
      <c r="O209" s="10">
        <v>1682</v>
      </c>
      <c r="P209" s="11">
        <v>171</v>
      </c>
      <c r="Q209" s="11">
        <v>25</v>
      </c>
      <c r="R209" s="11">
        <v>171</v>
      </c>
      <c r="S209" s="10">
        <v>8792</v>
      </c>
      <c r="T209" s="10">
        <v>732.66666666666663</v>
      </c>
      <c r="U209" s="10">
        <v>8792</v>
      </c>
      <c r="V209" s="10">
        <v>2200</v>
      </c>
      <c r="W209" s="10">
        <v>183.33333333333334</v>
      </c>
      <c r="X209" s="10">
        <v>2200</v>
      </c>
      <c r="Y209" s="10">
        <v>14638.945190839695</v>
      </c>
      <c r="Z209" s="10">
        <v>125</v>
      </c>
      <c r="AA209" s="10">
        <v>14638.945190839695</v>
      </c>
      <c r="AB209" s="12">
        <v>2500</v>
      </c>
      <c r="AC209" s="12">
        <v>208.33333333333334</v>
      </c>
      <c r="AD209" s="12">
        <v>2391</v>
      </c>
      <c r="AE209" s="10">
        <v>262.09798387096771</v>
      </c>
      <c r="AF209" s="10">
        <v>21.841498655913977</v>
      </c>
      <c r="AG209" s="10">
        <v>262.09798387096771</v>
      </c>
      <c r="AH209" s="11">
        <v>240</v>
      </c>
      <c r="AI209" s="10">
        <v>20</v>
      </c>
      <c r="AJ209" s="13">
        <v>64</v>
      </c>
      <c r="AK209" s="12">
        <v>6597</v>
      </c>
      <c r="AL209" s="12">
        <v>549.75</v>
      </c>
      <c r="AM209" s="12">
        <v>6597</v>
      </c>
      <c r="AN209" s="10">
        <v>890</v>
      </c>
      <c r="AO209" s="10">
        <v>74.166666666666671</v>
      </c>
      <c r="AP209" s="10">
        <v>890</v>
      </c>
      <c r="AQ209" s="10">
        <v>101.898</v>
      </c>
      <c r="AR209" s="11">
        <v>11</v>
      </c>
      <c r="AS209" s="10">
        <v>101.898</v>
      </c>
      <c r="AT209" s="10">
        <v>2695.8073824884796</v>
      </c>
      <c r="AU209" s="11">
        <v>276</v>
      </c>
      <c r="AV209" s="10">
        <v>2695.8073824884796</v>
      </c>
      <c r="AW209" s="10">
        <v>518.3619909502263</v>
      </c>
      <c r="AX209" s="11">
        <v>32</v>
      </c>
      <c r="AY209" s="10">
        <v>503.3619909502263</v>
      </c>
      <c r="AZ209" s="10">
        <v>79.2</v>
      </c>
      <c r="BA209" s="10">
        <v>6.6000000000000005</v>
      </c>
      <c r="BB209" s="10">
        <v>0</v>
      </c>
      <c r="BC209" s="12">
        <v>1800</v>
      </c>
      <c r="BD209" s="10">
        <v>150</v>
      </c>
      <c r="BE209" s="10">
        <v>1800</v>
      </c>
      <c r="BF209" s="10">
        <v>500</v>
      </c>
      <c r="BG209" s="11">
        <v>40</v>
      </c>
      <c r="BH209" s="10">
        <v>500</v>
      </c>
      <c r="BI209" s="10">
        <v>0</v>
      </c>
      <c r="BJ209" s="10">
        <v>0</v>
      </c>
      <c r="BK209" s="10">
        <v>0</v>
      </c>
      <c r="BL209" s="14">
        <f t="shared" si="13"/>
        <v>90945.510548149367</v>
      </c>
      <c r="BM209" s="14">
        <f t="shared" si="14"/>
        <v>6286.5951899310812</v>
      </c>
      <c r="BN209" s="14">
        <f t="shared" si="12"/>
        <v>89357.310548149355</v>
      </c>
      <c r="BO209" s="11">
        <v>59.213999999999999</v>
      </c>
      <c r="BP209" s="15">
        <f t="shared" si="15"/>
        <v>5385247.4615981169</v>
      </c>
    </row>
    <row r="210" spans="1:68" s="16" customFormat="1" ht="15.75">
      <c r="A210" s="7">
        <v>207</v>
      </c>
      <c r="B210" s="7" t="s">
        <v>489</v>
      </c>
      <c r="C210" s="8" t="s">
        <v>490</v>
      </c>
      <c r="D210" s="7">
        <v>25</v>
      </c>
      <c r="E210" s="2" t="s">
        <v>40</v>
      </c>
      <c r="F210" s="7" t="s">
        <v>37</v>
      </c>
      <c r="G210" s="10">
        <v>6294.54</v>
      </c>
      <c r="H210" s="10">
        <v>524.54499999999996</v>
      </c>
      <c r="I210" s="10">
        <v>6294.54</v>
      </c>
      <c r="J210" s="10">
        <v>6013</v>
      </c>
      <c r="K210" s="10">
        <v>93.84615384615384</v>
      </c>
      <c r="L210" s="10">
        <v>3420</v>
      </c>
      <c r="M210" s="11">
        <v>1104</v>
      </c>
      <c r="N210" s="10">
        <v>92</v>
      </c>
      <c r="O210" s="10">
        <v>1104</v>
      </c>
      <c r="P210" s="11">
        <v>500</v>
      </c>
      <c r="Q210" s="11">
        <v>10</v>
      </c>
      <c r="R210" s="11">
        <v>500</v>
      </c>
      <c r="S210" s="10">
        <v>10725.333333333334</v>
      </c>
      <c r="T210" s="10">
        <v>893.77777777777783</v>
      </c>
      <c r="U210" s="10">
        <v>10725.333333333334</v>
      </c>
      <c r="V210" s="10">
        <v>5000</v>
      </c>
      <c r="W210" s="10">
        <v>416.66666666666669</v>
      </c>
      <c r="X210" s="10">
        <v>5000</v>
      </c>
      <c r="Y210" s="10">
        <v>4551.2729511684229</v>
      </c>
      <c r="Z210" s="10">
        <v>53</v>
      </c>
      <c r="AA210" s="10">
        <v>4551.2729511684229</v>
      </c>
      <c r="AB210" s="12">
        <v>4000</v>
      </c>
      <c r="AC210" s="12">
        <v>333.33333333333331</v>
      </c>
      <c r="AD210" s="12">
        <v>4000</v>
      </c>
      <c r="AE210" s="10">
        <v>2695.835359455536</v>
      </c>
      <c r="AF210" s="10">
        <v>224.65294662129466</v>
      </c>
      <c r="AG210" s="10">
        <v>2695.835359455536</v>
      </c>
      <c r="AH210" s="11">
        <v>120</v>
      </c>
      <c r="AI210" s="10">
        <v>10</v>
      </c>
      <c r="AJ210" s="13">
        <v>0</v>
      </c>
      <c r="AK210" s="12">
        <v>1896</v>
      </c>
      <c r="AL210" s="12">
        <v>158</v>
      </c>
      <c r="AM210" s="12">
        <v>1896</v>
      </c>
      <c r="AN210" s="10">
        <v>2530</v>
      </c>
      <c r="AO210" s="10">
        <v>210.83333333333334</v>
      </c>
      <c r="AP210" s="10">
        <v>2530</v>
      </c>
      <c r="AQ210" s="10">
        <v>300</v>
      </c>
      <c r="AR210" s="11">
        <v>0</v>
      </c>
      <c r="AS210" s="10">
        <v>300</v>
      </c>
      <c r="AT210" s="10">
        <v>603</v>
      </c>
      <c r="AU210" s="11">
        <v>45</v>
      </c>
      <c r="AV210" s="10">
        <v>603</v>
      </c>
      <c r="AW210" s="10">
        <v>1740.8470588235293</v>
      </c>
      <c r="AX210" s="11">
        <v>36</v>
      </c>
      <c r="AY210" s="10">
        <v>943.84705882352932</v>
      </c>
      <c r="AZ210" s="10">
        <v>1451.0723404255318</v>
      </c>
      <c r="BA210" s="10">
        <v>120.92269503546099</v>
      </c>
      <c r="BB210" s="10">
        <v>1451.0723404255318</v>
      </c>
      <c r="BC210" s="12">
        <v>1000</v>
      </c>
      <c r="BD210" s="10">
        <v>83.333333333333329</v>
      </c>
      <c r="BE210" s="10">
        <v>1000</v>
      </c>
      <c r="BF210" s="10">
        <v>250</v>
      </c>
      <c r="BG210" s="11">
        <v>19</v>
      </c>
      <c r="BH210" s="10">
        <v>250</v>
      </c>
      <c r="BI210" s="10">
        <v>1080</v>
      </c>
      <c r="BJ210" s="10">
        <v>30</v>
      </c>
      <c r="BK210" s="10">
        <v>1080</v>
      </c>
      <c r="BL210" s="14">
        <f t="shared" si="13"/>
        <v>51854.901043206359</v>
      </c>
      <c r="BM210" s="14">
        <f t="shared" si="14"/>
        <v>4404.9112399473543</v>
      </c>
      <c r="BN210" s="14">
        <f t="shared" si="12"/>
        <v>48344.901043206359</v>
      </c>
      <c r="BO210" s="11">
        <v>243.25</v>
      </c>
      <c r="BP210" s="15">
        <f t="shared" si="15"/>
        <v>12613704.678759947</v>
      </c>
    </row>
    <row r="211" spans="1:68" s="16" customFormat="1" ht="15.75">
      <c r="A211" s="7">
        <v>208</v>
      </c>
      <c r="B211" s="7" t="s">
        <v>491</v>
      </c>
      <c r="C211" s="8" t="s">
        <v>492</v>
      </c>
      <c r="D211" s="7">
        <v>25</v>
      </c>
      <c r="E211" s="2" t="s">
        <v>36</v>
      </c>
      <c r="F211" s="7" t="s">
        <v>37</v>
      </c>
      <c r="G211" s="10">
        <v>3000</v>
      </c>
      <c r="H211" s="10">
        <v>250</v>
      </c>
      <c r="I211" s="10">
        <v>3000</v>
      </c>
      <c r="J211" s="10">
        <v>3513</v>
      </c>
      <c r="K211" s="10">
        <v>33.672000000000004</v>
      </c>
      <c r="L211" s="10">
        <v>3423</v>
      </c>
      <c r="M211" s="11">
        <v>2398</v>
      </c>
      <c r="N211" s="10">
        <v>199.83333333333334</v>
      </c>
      <c r="O211" s="10">
        <v>2398</v>
      </c>
      <c r="P211" s="11">
        <v>380</v>
      </c>
      <c r="Q211" s="11">
        <v>21</v>
      </c>
      <c r="R211" s="11">
        <v>380</v>
      </c>
      <c r="S211" s="10">
        <v>6670.666666666667</v>
      </c>
      <c r="T211" s="10">
        <v>555.88888888888891</v>
      </c>
      <c r="U211" s="10">
        <v>6670.666666666667</v>
      </c>
      <c r="V211" s="10">
        <v>3000</v>
      </c>
      <c r="W211" s="10">
        <v>250</v>
      </c>
      <c r="X211" s="10">
        <v>3000</v>
      </c>
      <c r="Y211" s="10">
        <v>21160.068934656978</v>
      </c>
      <c r="Z211" s="10">
        <v>70</v>
      </c>
      <c r="AA211" s="10">
        <v>21160.068934656978</v>
      </c>
      <c r="AB211" s="12">
        <v>4500</v>
      </c>
      <c r="AC211" s="12">
        <v>375</v>
      </c>
      <c r="AD211" s="12">
        <v>4500</v>
      </c>
      <c r="AE211" s="10">
        <v>1856.5537142857142</v>
      </c>
      <c r="AF211" s="10">
        <v>154.71280952380951</v>
      </c>
      <c r="AG211" s="10">
        <v>1856.5537142857142</v>
      </c>
      <c r="AH211" s="11">
        <v>96</v>
      </c>
      <c r="AI211" s="10">
        <v>8</v>
      </c>
      <c r="AJ211" s="13">
        <v>96</v>
      </c>
      <c r="AK211" s="12">
        <v>2028</v>
      </c>
      <c r="AL211" s="12">
        <v>169</v>
      </c>
      <c r="AM211" s="12">
        <v>2028</v>
      </c>
      <c r="AN211" s="10">
        <v>2308</v>
      </c>
      <c r="AO211" s="10">
        <v>192.33333333333334</v>
      </c>
      <c r="AP211" s="10">
        <v>2308</v>
      </c>
      <c r="AQ211" s="10">
        <v>600</v>
      </c>
      <c r="AR211" s="11">
        <v>32</v>
      </c>
      <c r="AS211" s="10">
        <v>600</v>
      </c>
      <c r="AT211" s="10">
        <v>1120</v>
      </c>
      <c r="AU211" s="11">
        <v>64</v>
      </c>
      <c r="AV211" s="10">
        <v>1120</v>
      </c>
      <c r="AW211" s="10">
        <v>782.1</v>
      </c>
      <c r="AX211" s="11">
        <v>4</v>
      </c>
      <c r="AY211" s="10">
        <v>588.1</v>
      </c>
      <c r="AZ211" s="10">
        <v>350</v>
      </c>
      <c r="BA211" s="10">
        <v>29.166666666666668</v>
      </c>
      <c r="BB211" s="10">
        <v>350</v>
      </c>
      <c r="BC211" s="12">
        <v>600</v>
      </c>
      <c r="BD211" s="10">
        <v>50</v>
      </c>
      <c r="BE211" s="10">
        <v>600</v>
      </c>
      <c r="BF211" s="10">
        <v>400</v>
      </c>
      <c r="BG211" s="11">
        <v>30</v>
      </c>
      <c r="BH211" s="10">
        <v>400</v>
      </c>
      <c r="BI211" s="10">
        <v>864</v>
      </c>
      <c r="BJ211" s="10">
        <v>24</v>
      </c>
      <c r="BK211" s="10">
        <v>864</v>
      </c>
      <c r="BL211" s="14">
        <f t="shared" si="13"/>
        <v>55626.389315609355</v>
      </c>
      <c r="BM211" s="14">
        <f t="shared" si="14"/>
        <v>3352.6070317460317</v>
      </c>
      <c r="BN211" s="14">
        <f t="shared" si="12"/>
        <v>55342.389315609355</v>
      </c>
      <c r="BO211" s="11">
        <v>180.70000000000002</v>
      </c>
      <c r="BP211" s="15">
        <f t="shared" si="15"/>
        <v>10051688.549330611</v>
      </c>
    </row>
    <row r="212" spans="1:68" s="16" customFormat="1" ht="15.75">
      <c r="A212" s="7">
        <v>209</v>
      </c>
      <c r="B212" s="7" t="s">
        <v>493</v>
      </c>
      <c r="C212" s="8" t="s">
        <v>494</v>
      </c>
      <c r="D212" s="7">
        <v>5</v>
      </c>
      <c r="E212" s="2" t="s">
        <v>36</v>
      </c>
      <c r="F212" s="7" t="s">
        <v>47</v>
      </c>
      <c r="G212" s="10">
        <v>3522.15</v>
      </c>
      <c r="H212" s="10">
        <v>293.51249999999999</v>
      </c>
      <c r="I212" s="10">
        <v>3522.15</v>
      </c>
      <c r="J212" s="10">
        <v>4532</v>
      </c>
      <c r="K212" s="10">
        <v>21.6</v>
      </c>
      <c r="L212" s="10">
        <v>4302</v>
      </c>
      <c r="M212" s="11">
        <v>995</v>
      </c>
      <c r="N212" s="10">
        <v>82.916666666666671</v>
      </c>
      <c r="O212" s="10">
        <v>995</v>
      </c>
      <c r="P212" s="11">
        <v>24</v>
      </c>
      <c r="Q212" s="11">
        <v>0</v>
      </c>
      <c r="R212" s="11">
        <v>24</v>
      </c>
      <c r="S212" s="10">
        <v>841</v>
      </c>
      <c r="T212" s="10">
        <v>70.083333333333329</v>
      </c>
      <c r="U212" s="10">
        <v>589.58333333333326</v>
      </c>
      <c r="V212" s="10">
        <v>1000</v>
      </c>
      <c r="W212" s="10">
        <v>83.333333333333329</v>
      </c>
      <c r="X212" s="10">
        <v>1000</v>
      </c>
      <c r="Y212" s="10">
        <v>812.17451612903233</v>
      </c>
      <c r="Z212" s="10">
        <v>5</v>
      </c>
      <c r="AA212" s="10">
        <v>812.17451612903233</v>
      </c>
      <c r="AB212" s="12">
        <v>700</v>
      </c>
      <c r="AC212" s="12">
        <v>58.333333333333336</v>
      </c>
      <c r="AD212" s="12">
        <v>700</v>
      </c>
      <c r="AE212" s="10">
        <v>844.90872549019605</v>
      </c>
      <c r="AF212" s="10">
        <v>70.409060457516333</v>
      </c>
      <c r="AG212" s="10">
        <v>812.77214869281033</v>
      </c>
      <c r="AH212" s="11">
        <v>60</v>
      </c>
      <c r="AI212" s="10">
        <v>5</v>
      </c>
      <c r="AJ212" s="13">
        <v>0</v>
      </c>
      <c r="AK212" s="12">
        <v>300</v>
      </c>
      <c r="AL212" s="12">
        <v>25</v>
      </c>
      <c r="AM212" s="12">
        <v>300</v>
      </c>
      <c r="AN212" s="10">
        <v>403</v>
      </c>
      <c r="AO212" s="10">
        <v>33.583333333333336</v>
      </c>
      <c r="AP212" s="10">
        <v>403</v>
      </c>
      <c r="AQ212" s="10">
        <v>661.63568181818198</v>
      </c>
      <c r="AR212" s="11">
        <v>23</v>
      </c>
      <c r="AS212" s="10">
        <v>661.63568181818198</v>
      </c>
      <c r="AT212" s="10">
        <v>30</v>
      </c>
      <c r="AU212" s="11">
        <v>5</v>
      </c>
      <c r="AV212" s="10">
        <v>30</v>
      </c>
      <c r="AW212" s="10">
        <v>37.4</v>
      </c>
      <c r="AX212" s="11">
        <v>0</v>
      </c>
      <c r="AY212" s="10">
        <v>37.4</v>
      </c>
      <c r="AZ212" s="10">
        <v>1329</v>
      </c>
      <c r="BA212" s="10">
        <v>110.75</v>
      </c>
      <c r="BB212" s="10">
        <v>1329</v>
      </c>
      <c r="BC212" s="12">
        <v>200</v>
      </c>
      <c r="BD212" s="10">
        <v>16.666666666666668</v>
      </c>
      <c r="BE212" s="10">
        <v>0</v>
      </c>
      <c r="BF212" s="10">
        <v>500</v>
      </c>
      <c r="BG212" s="11">
        <v>50</v>
      </c>
      <c r="BH212" s="10">
        <v>500</v>
      </c>
      <c r="BI212" s="10">
        <v>0</v>
      </c>
      <c r="BJ212" s="10">
        <v>0</v>
      </c>
      <c r="BK212" s="10">
        <v>0</v>
      </c>
      <c r="BL212" s="14">
        <f t="shared" si="13"/>
        <v>16792.268923437412</v>
      </c>
      <c r="BM212" s="14">
        <f t="shared" si="14"/>
        <v>954.18822712418307</v>
      </c>
      <c r="BN212" s="14">
        <f t="shared" si="12"/>
        <v>16018.715679973358</v>
      </c>
      <c r="BO212" s="11">
        <v>114.09120000000001</v>
      </c>
      <c r="BP212" s="15">
        <f t="shared" si="15"/>
        <v>1915850.1121976827</v>
      </c>
    </row>
    <row r="213" spans="1:68" s="16" customFormat="1" ht="15.75">
      <c r="A213" s="7">
        <v>210</v>
      </c>
      <c r="B213" s="7" t="s">
        <v>495</v>
      </c>
      <c r="C213" s="8" t="s">
        <v>496</v>
      </c>
      <c r="D213" s="9" t="s">
        <v>35</v>
      </c>
      <c r="E213" s="2" t="s">
        <v>36</v>
      </c>
      <c r="F213" s="7" t="s">
        <v>47</v>
      </c>
      <c r="G213" s="10">
        <v>4132.3999999999996</v>
      </c>
      <c r="H213" s="10">
        <v>344.36666666666662</v>
      </c>
      <c r="I213" s="10">
        <v>2373.3999999999996</v>
      </c>
      <c r="J213" s="10">
        <v>419</v>
      </c>
      <c r="K213" s="10">
        <v>34.160000000000004</v>
      </c>
      <c r="L213" s="10">
        <v>419</v>
      </c>
      <c r="M213" s="11">
        <v>0</v>
      </c>
      <c r="N213" s="10">
        <v>0</v>
      </c>
      <c r="O213" s="10">
        <v>0</v>
      </c>
      <c r="P213" s="11">
        <v>0</v>
      </c>
      <c r="Q213" s="11">
        <v>0</v>
      </c>
      <c r="R213" s="11">
        <v>0</v>
      </c>
      <c r="S213" s="10">
        <v>24</v>
      </c>
      <c r="T213" s="10">
        <v>2</v>
      </c>
      <c r="U213" s="10">
        <v>24</v>
      </c>
      <c r="V213" s="10">
        <v>6</v>
      </c>
      <c r="W213" s="10">
        <v>0.5</v>
      </c>
      <c r="X213" s="10">
        <v>6</v>
      </c>
      <c r="Y213" s="10">
        <v>8.2800000000000011</v>
      </c>
      <c r="Z213" s="10">
        <v>0</v>
      </c>
      <c r="AA213" s="10">
        <v>8.2800000000000011</v>
      </c>
      <c r="AB213" s="12">
        <v>200</v>
      </c>
      <c r="AC213" s="12">
        <v>16.666666666666668</v>
      </c>
      <c r="AD213" s="12">
        <v>200</v>
      </c>
      <c r="AE213" s="10">
        <v>1</v>
      </c>
      <c r="AF213" s="10">
        <v>8.3333333333333329E-2</v>
      </c>
      <c r="AG213" s="10">
        <v>1</v>
      </c>
      <c r="AH213" s="11">
        <v>30</v>
      </c>
      <c r="AI213" s="10">
        <v>2.5</v>
      </c>
      <c r="AJ213" s="13">
        <v>30</v>
      </c>
      <c r="AK213" s="12">
        <v>200</v>
      </c>
      <c r="AL213" s="12">
        <v>16.666666666666668</v>
      </c>
      <c r="AM213" s="12">
        <v>200</v>
      </c>
      <c r="AN213" s="10">
        <v>0</v>
      </c>
      <c r="AO213" s="10">
        <v>0</v>
      </c>
      <c r="AP213" s="10">
        <v>0</v>
      </c>
      <c r="AQ213" s="10">
        <v>0</v>
      </c>
      <c r="AR213" s="11">
        <v>0</v>
      </c>
      <c r="AS213" s="10">
        <v>0</v>
      </c>
      <c r="AT213" s="10">
        <v>313</v>
      </c>
      <c r="AU213" s="11">
        <v>20</v>
      </c>
      <c r="AV213" s="10">
        <v>313</v>
      </c>
      <c r="AW213" s="10">
        <v>484</v>
      </c>
      <c r="AX213" s="11">
        <v>28</v>
      </c>
      <c r="AY213" s="10">
        <v>484</v>
      </c>
      <c r="AZ213" s="10">
        <v>0</v>
      </c>
      <c r="BA213" s="10">
        <v>0</v>
      </c>
      <c r="BB213" s="10">
        <v>0</v>
      </c>
      <c r="BC213" s="12">
        <v>0</v>
      </c>
      <c r="BD213" s="10">
        <v>0</v>
      </c>
      <c r="BE213" s="10">
        <v>0</v>
      </c>
      <c r="BF213" s="10">
        <v>54</v>
      </c>
      <c r="BG213" s="11">
        <v>4</v>
      </c>
      <c r="BH213" s="10">
        <v>54</v>
      </c>
      <c r="BI213" s="10">
        <v>3240</v>
      </c>
      <c r="BJ213" s="10">
        <v>90</v>
      </c>
      <c r="BK213" s="10">
        <v>3240</v>
      </c>
      <c r="BL213" s="14">
        <f t="shared" si="13"/>
        <v>9111.68</v>
      </c>
      <c r="BM213" s="14">
        <f t="shared" si="14"/>
        <v>3708.9433333333332</v>
      </c>
      <c r="BN213" s="14">
        <f t="shared" si="12"/>
        <v>7352.68</v>
      </c>
      <c r="BO213" s="11">
        <v>82.844000000000008</v>
      </c>
      <c r="BP213" s="15">
        <f t="shared" si="15"/>
        <v>754848.01792000013</v>
      </c>
    </row>
    <row r="214" spans="1:68" s="16" customFormat="1" ht="15.75">
      <c r="A214" s="7">
        <v>211</v>
      </c>
      <c r="B214" s="7" t="s">
        <v>497</v>
      </c>
      <c r="C214" s="8" t="s">
        <v>498</v>
      </c>
      <c r="D214" s="9" t="s">
        <v>35</v>
      </c>
      <c r="E214" s="3" t="s">
        <v>40</v>
      </c>
      <c r="F214" s="7" t="s">
        <v>47</v>
      </c>
      <c r="G214" s="10">
        <v>8032.06</v>
      </c>
      <c r="H214" s="10">
        <v>669.33833333333337</v>
      </c>
      <c r="I214" s="10">
        <v>8032.06</v>
      </c>
      <c r="J214" s="10">
        <v>2000</v>
      </c>
      <c r="K214" s="10">
        <v>32.037815126050418</v>
      </c>
      <c r="L214" s="10">
        <v>412</v>
      </c>
      <c r="M214" s="11">
        <v>2445</v>
      </c>
      <c r="N214" s="10">
        <v>203.75</v>
      </c>
      <c r="O214" s="10">
        <v>2445</v>
      </c>
      <c r="P214" s="11">
        <v>1243</v>
      </c>
      <c r="Q214" s="11">
        <v>30</v>
      </c>
      <c r="R214" s="11">
        <v>1243</v>
      </c>
      <c r="S214" s="10">
        <v>4707.333333333333</v>
      </c>
      <c r="T214" s="10">
        <v>392.27777777777777</v>
      </c>
      <c r="U214" s="10">
        <v>4707.333333333333</v>
      </c>
      <c r="V214" s="10">
        <v>1581</v>
      </c>
      <c r="W214" s="10">
        <v>131.75</v>
      </c>
      <c r="X214" s="10">
        <v>1581</v>
      </c>
      <c r="Y214" s="10">
        <v>1062.6168292682928</v>
      </c>
      <c r="Z214" s="10">
        <v>50</v>
      </c>
      <c r="AA214" s="10">
        <v>1062.6168292682928</v>
      </c>
      <c r="AB214" s="12">
        <v>3000</v>
      </c>
      <c r="AC214" s="12">
        <v>250</v>
      </c>
      <c r="AD214" s="12">
        <v>3000</v>
      </c>
      <c r="AE214" s="10">
        <v>1530.081698156682</v>
      </c>
      <c r="AF214" s="10">
        <v>127.50680817972351</v>
      </c>
      <c r="AG214" s="10">
        <v>1530.081698156682</v>
      </c>
      <c r="AH214" s="11">
        <v>820</v>
      </c>
      <c r="AI214" s="10">
        <v>68.333333333333329</v>
      </c>
      <c r="AJ214" s="13">
        <v>820</v>
      </c>
      <c r="AK214" s="12">
        <v>1000</v>
      </c>
      <c r="AL214" s="12">
        <v>83.333333333333329</v>
      </c>
      <c r="AM214" s="12">
        <v>1000</v>
      </c>
      <c r="AN214" s="10">
        <v>560</v>
      </c>
      <c r="AO214" s="10">
        <v>46.666666666666664</v>
      </c>
      <c r="AP214" s="10">
        <v>560</v>
      </c>
      <c r="AQ214" s="10">
        <v>1255.072919117647</v>
      </c>
      <c r="AR214" s="11">
        <v>129</v>
      </c>
      <c r="AS214" s="10">
        <v>1255.072919117647</v>
      </c>
      <c r="AT214" s="10">
        <v>725.58919811320754</v>
      </c>
      <c r="AU214" s="11">
        <v>67</v>
      </c>
      <c r="AV214" s="10">
        <v>725.58919811320754</v>
      </c>
      <c r="AW214" s="10">
        <v>461.6895705521473</v>
      </c>
      <c r="AX214" s="11">
        <v>24</v>
      </c>
      <c r="AY214" s="10">
        <v>461.6895705521473</v>
      </c>
      <c r="AZ214" s="10">
        <v>806.79354838709673</v>
      </c>
      <c r="BA214" s="10">
        <v>67.232795698924733</v>
      </c>
      <c r="BB214" s="10">
        <v>806.79354838709673</v>
      </c>
      <c r="BC214" s="12">
        <v>1000</v>
      </c>
      <c r="BD214" s="10">
        <v>83.333333333333329</v>
      </c>
      <c r="BE214" s="10">
        <v>1000</v>
      </c>
      <c r="BF214" s="10">
        <v>180</v>
      </c>
      <c r="BG214" s="11">
        <v>15</v>
      </c>
      <c r="BH214" s="10">
        <v>180</v>
      </c>
      <c r="BI214" s="10">
        <v>3240</v>
      </c>
      <c r="BJ214" s="10">
        <v>90</v>
      </c>
      <c r="BK214" s="10">
        <v>3240</v>
      </c>
      <c r="BL214" s="14">
        <f t="shared" si="13"/>
        <v>35650.237096928402</v>
      </c>
      <c r="BM214" s="14">
        <f t="shared" si="14"/>
        <v>5710.5601967824769</v>
      </c>
      <c r="BN214" s="14">
        <f t="shared" si="12"/>
        <v>34062.237096928409</v>
      </c>
      <c r="BO214" s="11">
        <v>53.192519999999995</v>
      </c>
      <c r="BP214" s="15">
        <f t="shared" si="15"/>
        <v>1896325.9497831059</v>
      </c>
    </row>
    <row r="215" spans="1:68" s="16" customFormat="1" ht="15.75">
      <c r="A215" s="7">
        <v>212</v>
      </c>
      <c r="B215" s="7" t="s">
        <v>499</v>
      </c>
      <c r="C215" s="8" t="s">
        <v>500</v>
      </c>
      <c r="D215" s="9" t="s">
        <v>98</v>
      </c>
      <c r="E215" s="3" t="s">
        <v>36</v>
      </c>
      <c r="F215" s="7" t="s">
        <v>47</v>
      </c>
      <c r="G215" s="10">
        <v>6880.6</v>
      </c>
      <c r="H215" s="10">
        <v>573.38333333333333</v>
      </c>
      <c r="I215" s="10">
        <v>6880.6</v>
      </c>
      <c r="J215" s="10">
        <v>2500</v>
      </c>
      <c r="K215" s="10">
        <v>21.925702811244982</v>
      </c>
      <c r="L215" s="10">
        <v>2500</v>
      </c>
      <c r="M215" s="11">
        <v>3698</v>
      </c>
      <c r="N215" s="10">
        <v>308.16666666666669</v>
      </c>
      <c r="O215" s="10">
        <v>3698</v>
      </c>
      <c r="P215" s="11">
        <v>200</v>
      </c>
      <c r="Q215" s="11">
        <v>20</v>
      </c>
      <c r="R215" s="11">
        <v>200</v>
      </c>
      <c r="S215" s="10">
        <v>1985.3333333333333</v>
      </c>
      <c r="T215" s="10">
        <v>165.44444444444443</v>
      </c>
      <c r="U215" s="10">
        <v>1985.3333333333333</v>
      </c>
      <c r="V215" s="10">
        <v>2608</v>
      </c>
      <c r="W215" s="10">
        <v>217.33333333333334</v>
      </c>
      <c r="X215" s="10">
        <v>2608</v>
      </c>
      <c r="Y215" s="10">
        <v>507.15</v>
      </c>
      <c r="Z215" s="10">
        <v>30</v>
      </c>
      <c r="AA215" s="10">
        <v>507.15</v>
      </c>
      <c r="AB215" s="12">
        <v>1000</v>
      </c>
      <c r="AC215" s="12">
        <v>83.333333333333329</v>
      </c>
      <c r="AD215" s="12">
        <v>997</v>
      </c>
      <c r="AE215" s="10">
        <v>1294.0259627329192</v>
      </c>
      <c r="AF215" s="10">
        <v>107.83549689440993</v>
      </c>
      <c r="AG215" s="10">
        <v>1294.0259627329192</v>
      </c>
      <c r="AH215" s="11">
        <v>1290</v>
      </c>
      <c r="AI215" s="10">
        <v>107.5</v>
      </c>
      <c r="AJ215" s="13">
        <v>1290</v>
      </c>
      <c r="AK215" s="12">
        <v>950</v>
      </c>
      <c r="AL215" s="12">
        <v>79.166666666666671</v>
      </c>
      <c r="AM215" s="12">
        <v>950</v>
      </c>
      <c r="AN215" s="10">
        <v>420</v>
      </c>
      <c r="AO215" s="10">
        <v>35</v>
      </c>
      <c r="AP215" s="10">
        <v>420</v>
      </c>
      <c r="AQ215" s="10">
        <v>1400</v>
      </c>
      <c r="AR215" s="11">
        <v>66</v>
      </c>
      <c r="AS215" s="10">
        <v>1400</v>
      </c>
      <c r="AT215" s="10">
        <v>781.62242857142905</v>
      </c>
      <c r="AU215" s="11">
        <v>45</v>
      </c>
      <c r="AV215" s="10">
        <v>781.62242857142905</v>
      </c>
      <c r="AW215" s="10">
        <v>187</v>
      </c>
      <c r="AX215" s="11">
        <v>11</v>
      </c>
      <c r="AY215" s="10">
        <v>0</v>
      </c>
      <c r="AZ215" s="10">
        <v>1627.6</v>
      </c>
      <c r="BA215" s="10">
        <v>135.63333333333333</v>
      </c>
      <c r="BB215" s="10">
        <v>1627.6</v>
      </c>
      <c r="BC215" s="12">
        <v>500</v>
      </c>
      <c r="BD215" s="10">
        <v>41.666666666666664</v>
      </c>
      <c r="BE215" s="10">
        <v>500</v>
      </c>
      <c r="BF215" s="10">
        <v>1297</v>
      </c>
      <c r="BG215" s="11">
        <v>100</v>
      </c>
      <c r="BH215" s="10">
        <v>1297</v>
      </c>
      <c r="BI215" s="10">
        <v>3240</v>
      </c>
      <c r="BJ215" s="10">
        <v>90</v>
      </c>
      <c r="BK215" s="10">
        <v>3240</v>
      </c>
      <c r="BL215" s="14">
        <f t="shared" si="13"/>
        <v>32366.331724637683</v>
      </c>
      <c r="BM215" s="14">
        <f t="shared" si="14"/>
        <v>5388.3889774834324</v>
      </c>
      <c r="BN215" s="14">
        <f t="shared" si="12"/>
        <v>32176.331724637683</v>
      </c>
      <c r="BO215" s="11">
        <v>20.294</v>
      </c>
      <c r="BP215" s="15">
        <f t="shared" si="15"/>
        <v>656842.33601979713</v>
      </c>
    </row>
    <row r="216" spans="1:68" s="16" customFormat="1" ht="15.75">
      <c r="A216" s="7">
        <v>213</v>
      </c>
      <c r="B216" s="7" t="s">
        <v>501</v>
      </c>
      <c r="C216" s="8" t="s">
        <v>502</v>
      </c>
      <c r="D216" s="9" t="s">
        <v>35</v>
      </c>
      <c r="E216" s="3" t="s">
        <v>36</v>
      </c>
      <c r="F216" s="7" t="s">
        <v>47</v>
      </c>
      <c r="G216" s="10">
        <v>1665.2</v>
      </c>
      <c r="H216" s="10">
        <v>138.76666666666668</v>
      </c>
      <c r="I216" s="10">
        <v>1665.2</v>
      </c>
      <c r="J216" s="10">
        <v>577</v>
      </c>
      <c r="K216" s="10">
        <v>7.273076923076923</v>
      </c>
      <c r="L216" s="10">
        <v>577</v>
      </c>
      <c r="M216" s="11">
        <v>0</v>
      </c>
      <c r="N216" s="10">
        <v>0</v>
      </c>
      <c r="O216" s="10">
        <v>0</v>
      </c>
      <c r="P216" s="11">
        <v>0</v>
      </c>
      <c r="Q216" s="11">
        <v>0</v>
      </c>
      <c r="R216" s="11">
        <v>0</v>
      </c>
      <c r="S216" s="10">
        <v>13.333333333333334</v>
      </c>
      <c r="T216" s="10">
        <v>1.1111111111111112</v>
      </c>
      <c r="U216" s="10">
        <v>13.333333333333334</v>
      </c>
      <c r="V216" s="10">
        <v>36</v>
      </c>
      <c r="W216" s="10">
        <v>3</v>
      </c>
      <c r="X216" s="10">
        <v>36</v>
      </c>
      <c r="Y216" s="10">
        <v>0</v>
      </c>
      <c r="Z216" s="10">
        <v>0</v>
      </c>
      <c r="AA216" s="10">
        <v>0</v>
      </c>
      <c r="AB216" s="12">
        <v>70</v>
      </c>
      <c r="AC216" s="12">
        <v>5.833333333333333</v>
      </c>
      <c r="AD216" s="12">
        <v>70</v>
      </c>
      <c r="AE216" s="10">
        <v>0</v>
      </c>
      <c r="AF216" s="10">
        <v>0</v>
      </c>
      <c r="AG216" s="10">
        <v>0</v>
      </c>
      <c r="AH216" s="11">
        <v>240</v>
      </c>
      <c r="AI216" s="10">
        <v>20</v>
      </c>
      <c r="AJ216" s="13">
        <v>240</v>
      </c>
      <c r="AK216" s="12">
        <v>156</v>
      </c>
      <c r="AL216" s="12">
        <v>13</v>
      </c>
      <c r="AM216" s="12">
        <v>156</v>
      </c>
      <c r="AN216" s="10">
        <v>0</v>
      </c>
      <c r="AO216" s="10">
        <v>0</v>
      </c>
      <c r="AP216" s="10">
        <v>0</v>
      </c>
      <c r="AQ216" s="10">
        <v>0</v>
      </c>
      <c r="AR216" s="11">
        <v>0</v>
      </c>
      <c r="AS216" s="10">
        <v>0</v>
      </c>
      <c r="AT216" s="10">
        <v>50</v>
      </c>
      <c r="AU216" s="11">
        <v>2</v>
      </c>
      <c r="AV216" s="10">
        <v>50</v>
      </c>
      <c r="AW216" s="10">
        <v>440</v>
      </c>
      <c r="AX216" s="11">
        <v>0</v>
      </c>
      <c r="AY216" s="10">
        <v>440</v>
      </c>
      <c r="AZ216" s="10">
        <v>91.2</v>
      </c>
      <c r="BA216" s="10">
        <v>7.6000000000000005</v>
      </c>
      <c r="BB216" s="10">
        <v>91.2</v>
      </c>
      <c r="BC216" s="12">
        <v>100</v>
      </c>
      <c r="BD216" s="10">
        <v>8.3333333333333339</v>
      </c>
      <c r="BE216" s="10">
        <v>100</v>
      </c>
      <c r="BF216" s="10">
        <v>65</v>
      </c>
      <c r="BG216" s="11">
        <v>5</v>
      </c>
      <c r="BH216" s="10">
        <v>65</v>
      </c>
      <c r="BI216" s="10">
        <v>3240</v>
      </c>
      <c r="BJ216" s="10">
        <v>90</v>
      </c>
      <c r="BK216" s="10">
        <v>3240</v>
      </c>
      <c r="BL216" s="14">
        <f t="shared" si="13"/>
        <v>6743.7333333333327</v>
      </c>
      <c r="BM216" s="14">
        <f t="shared" si="14"/>
        <v>3451.9175213675212</v>
      </c>
      <c r="BN216" s="14">
        <f t="shared" si="12"/>
        <v>6743.7333333333336</v>
      </c>
      <c r="BO216" s="11">
        <v>59.492000000000004</v>
      </c>
      <c r="BP216" s="15">
        <f t="shared" si="15"/>
        <v>401198.18346666667</v>
      </c>
    </row>
    <row r="217" spans="1:68" s="16" customFormat="1" ht="15.75">
      <c r="A217" s="7">
        <v>214</v>
      </c>
      <c r="B217" s="7" t="s">
        <v>503</v>
      </c>
      <c r="C217" s="8" t="s">
        <v>504</v>
      </c>
      <c r="D217" s="9" t="s">
        <v>35</v>
      </c>
      <c r="E217" s="3" t="s">
        <v>36</v>
      </c>
      <c r="F217" s="7" t="s">
        <v>47</v>
      </c>
      <c r="G217" s="10">
        <v>6000</v>
      </c>
      <c r="H217" s="10">
        <v>500</v>
      </c>
      <c r="I217" s="10">
        <v>6000</v>
      </c>
      <c r="J217" s="10">
        <v>782</v>
      </c>
      <c r="K217" s="10">
        <v>23.46153846153846</v>
      </c>
      <c r="L217" s="10">
        <v>782</v>
      </c>
      <c r="M217" s="11">
        <v>361</v>
      </c>
      <c r="N217" s="10">
        <v>30.083333333333332</v>
      </c>
      <c r="O217" s="10">
        <v>361</v>
      </c>
      <c r="P217" s="11">
        <v>100</v>
      </c>
      <c r="Q217" s="11">
        <v>8</v>
      </c>
      <c r="R217" s="11">
        <v>100</v>
      </c>
      <c r="S217" s="10">
        <v>855</v>
      </c>
      <c r="T217" s="10">
        <v>71.25</v>
      </c>
      <c r="U217" s="10">
        <v>855</v>
      </c>
      <c r="V217" s="10">
        <v>97</v>
      </c>
      <c r="W217" s="10">
        <v>8.0833333333333339</v>
      </c>
      <c r="X217" s="10">
        <v>54</v>
      </c>
      <c r="Y217" s="10">
        <v>13844.16</v>
      </c>
      <c r="Z217" s="10">
        <v>30</v>
      </c>
      <c r="AA217" s="10">
        <v>13844.16</v>
      </c>
      <c r="AB217" s="12">
        <v>2500</v>
      </c>
      <c r="AC217" s="12">
        <v>208.33333333333334</v>
      </c>
      <c r="AD217" s="12">
        <v>2142</v>
      </c>
      <c r="AE217" s="10">
        <v>341.84999999999997</v>
      </c>
      <c r="AF217" s="10">
        <v>28.487499999999997</v>
      </c>
      <c r="AG217" s="10">
        <v>341.84999999999997</v>
      </c>
      <c r="AH217" s="11">
        <v>52</v>
      </c>
      <c r="AI217" s="10">
        <v>4.333333333333333</v>
      </c>
      <c r="AJ217" s="13">
        <v>0</v>
      </c>
      <c r="AK217" s="12">
        <v>1719</v>
      </c>
      <c r="AL217" s="12">
        <v>143.25</v>
      </c>
      <c r="AM217" s="12">
        <v>1719</v>
      </c>
      <c r="AN217" s="10">
        <v>487</v>
      </c>
      <c r="AO217" s="10">
        <v>40.583333333333336</v>
      </c>
      <c r="AP217" s="10">
        <v>487</v>
      </c>
      <c r="AQ217" s="10">
        <v>257.76005768500954</v>
      </c>
      <c r="AR217" s="11">
        <v>15</v>
      </c>
      <c r="AS217" s="10">
        <v>257.76005768500954</v>
      </c>
      <c r="AT217" s="10">
        <v>447</v>
      </c>
      <c r="AU217" s="11">
        <v>55</v>
      </c>
      <c r="AV217" s="10">
        <v>0</v>
      </c>
      <c r="AW217" s="10">
        <v>308</v>
      </c>
      <c r="AX217" s="11">
        <v>26</v>
      </c>
      <c r="AY217" s="10">
        <v>188</v>
      </c>
      <c r="AZ217" s="10">
        <v>66</v>
      </c>
      <c r="BA217" s="10">
        <v>5.5</v>
      </c>
      <c r="BB217" s="10">
        <v>66</v>
      </c>
      <c r="BC217" s="12">
        <v>100</v>
      </c>
      <c r="BD217" s="10">
        <v>8.3333333333333339</v>
      </c>
      <c r="BE217" s="10">
        <v>100</v>
      </c>
      <c r="BF217" s="10">
        <v>396</v>
      </c>
      <c r="BG217" s="11">
        <v>30</v>
      </c>
      <c r="BH217" s="10">
        <v>396</v>
      </c>
      <c r="BI217" s="10">
        <v>0</v>
      </c>
      <c r="BJ217" s="10">
        <v>0</v>
      </c>
      <c r="BK217" s="10">
        <v>0</v>
      </c>
      <c r="BL217" s="14">
        <f t="shared" si="13"/>
        <v>28713.770057685011</v>
      </c>
      <c r="BM217" s="14">
        <f t="shared" si="14"/>
        <v>1235.6990384615383</v>
      </c>
      <c r="BN217" s="14">
        <f t="shared" si="12"/>
        <v>27693.770057685007</v>
      </c>
      <c r="BO217" s="11">
        <v>51.152000000000001</v>
      </c>
      <c r="BP217" s="15">
        <f t="shared" si="15"/>
        <v>1468766.7659907038</v>
      </c>
    </row>
    <row r="218" spans="1:68" s="16" customFormat="1" ht="15.75">
      <c r="A218" s="7">
        <v>215</v>
      </c>
      <c r="B218" s="7" t="s">
        <v>505</v>
      </c>
      <c r="C218" s="8" t="s">
        <v>506</v>
      </c>
      <c r="D218" s="7">
        <v>10</v>
      </c>
      <c r="E218" s="3" t="s">
        <v>36</v>
      </c>
      <c r="F218" s="7" t="s">
        <v>41</v>
      </c>
      <c r="G218" s="10">
        <v>10033.02</v>
      </c>
      <c r="H218" s="10">
        <v>836.08500000000004</v>
      </c>
      <c r="I218" s="10">
        <v>10033.02</v>
      </c>
      <c r="J218" s="10">
        <v>9704</v>
      </c>
      <c r="K218" s="10">
        <v>938.46153846153845</v>
      </c>
      <c r="L218" s="10">
        <v>9704</v>
      </c>
      <c r="M218" s="11">
        <v>2390</v>
      </c>
      <c r="N218" s="10">
        <v>199.16666666666666</v>
      </c>
      <c r="O218" s="10">
        <v>2390</v>
      </c>
      <c r="P218" s="11">
        <v>820</v>
      </c>
      <c r="Q218" s="11">
        <v>4</v>
      </c>
      <c r="R218" s="11">
        <v>820</v>
      </c>
      <c r="S218" s="10">
        <v>37914.333333333336</v>
      </c>
      <c r="T218" s="10">
        <v>3159.5277777777778</v>
      </c>
      <c r="U218" s="10">
        <v>37914.333333333336</v>
      </c>
      <c r="V218" s="10">
        <v>14455</v>
      </c>
      <c r="W218" s="10">
        <v>1204.5833333333333</v>
      </c>
      <c r="X218" s="10">
        <v>14455</v>
      </c>
      <c r="Y218" s="10">
        <v>28281.332699796971</v>
      </c>
      <c r="Z218" s="10">
        <v>250</v>
      </c>
      <c r="AA218" s="10">
        <v>28281.332699796971</v>
      </c>
      <c r="AB218" s="12">
        <v>4000</v>
      </c>
      <c r="AC218" s="12">
        <v>333.33333333333331</v>
      </c>
      <c r="AD218" s="12">
        <v>4000</v>
      </c>
      <c r="AE218" s="10">
        <v>1263.8058056478405</v>
      </c>
      <c r="AF218" s="10">
        <v>105.31715047065337</v>
      </c>
      <c r="AG218" s="10">
        <v>1263.8058056478405</v>
      </c>
      <c r="AH218" s="11">
        <v>73</v>
      </c>
      <c r="AI218" s="10">
        <v>6.083333333333333</v>
      </c>
      <c r="AJ218" s="13">
        <v>73</v>
      </c>
      <c r="AK218" s="12">
        <v>8494</v>
      </c>
      <c r="AL218" s="12">
        <v>707.83333333333337</v>
      </c>
      <c r="AM218" s="12">
        <v>8494</v>
      </c>
      <c r="AN218" s="10">
        <v>2020</v>
      </c>
      <c r="AO218" s="10">
        <v>168.33333333333334</v>
      </c>
      <c r="AP218" s="10">
        <v>2020</v>
      </c>
      <c r="AQ218" s="10">
        <v>1423.2642000000001</v>
      </c>
      <c r="AR218" s="11">
        <v>17</v>
      </c>
      <c r="AS218" s="10">
        <v>1423.2642000000001</v>
      </c>
      <c r="AT218" s="10">
        <v>3089.9434589800398</v>
      </c>
      <c r="AU218" s="11">
        <v>230</v>
      </c>
      <c r="AV218" s="10">
        <v>3089.9434589800398</v>
      </c>
      <c r="AW218" s="10">
        <v>6047.4857142857145</v>
      </c>
      <c r="AX218" s="11">
        <v>482</v>
      </c>
      <c r="AY218" s="10">
        <v>6047.4857142857145</v>
      </c>
      <c r="AZ218" s="10">
        <v>6236.4610169491525</v>
      </c>
      <c r="BA218" s="10">
        <v>519.70508474576275</v>
      </c>
      <c r="BB218" s="10">
        <v>6236.4610169491525</v>
      </c>
      <c r="BC218" s="12">
        <v>3500</v>
      </c>
      <c r="BD218" s="10">
        <v>291.66666666666669</v>
      </c>
      <c r="BE218" s="10">
        <v>3500</v>
      </c>
      <c r="BF218" s="10">
        <v>4841</v>
      </c>
      <c r="BG218" s="11">
        <v>372</v>
      </c>
      <c r="BH218" s="10">
        <v>4841</v>
      </c>
      <c r="BI218" s="10">
        <v>2376</v>
      </c>
      <c r="BJ218" s="10">
        <v>66</v>
      </c>
      <c r="BK218" s="10">
        <v>2376</v>
      </c>
      <c r="BL218" s="14">
        <f t="shared" si="13"/>
        <v>146962.64622899305</v>
      </c>
      <c r="BM218" s="14">
        <f t="shared" si="14"/>
        <v>12201.096551455732</v>
      </c>
      <c r="BN218" s="14">
        <f t="shared" si="12"/>
        <v>146962.64622899305</v>
      </c>
      <c r="BO218" s="11">
        <v>102.86000000000001</v>
      </c>
      <c r="BP218" s="15">
        <f t="shared" si="15"/>
        <v>15116577.791114228</v>
      </c>
    </row>
    <row r="219" spans="1:68" s="16" customFormat="1" ht="15.75">
      <c r="A219" s="7">
        <v>216</v>
      </c>
      <c r="B219" s="7" t="s">
        <v>507</v>
      </c>
      <c r="C219" s="8" t="s">
        <v>508</v>
      </c>
      <c r="D219" s="9" t="s">
        <v>509</v>
      </c>
      <c r="E219" s="3" t="s">
        <v>36</v>
      </c>
      <c r="F219" s="7" t="s">
        <v>37</v>
      </c>
      <c r="G219" s="10">
        <v>9217.1</v>
      </c>
      <c r="H219" s="10">
        <v>768.0916666666667</v>
      </c>
      <c r="I219" s="10">
        <v>9217.1</v>
      </c>
      <c r="J219" s="10">
        <v>17467</v>
      </c>
      <c r="K219" s="10">
        <v>93.649328859060404</v>
      </c>
      <c r="L219" s="10">
        <v>17467</v>
      </c>
      <c r="M219" s="11">
        <v>1904</v>
      </c>
      <c r="N219" s="10">
        <v>158.66666666666666</v>
      </c>
      <c r="O219" s="10">
        <v>1904</v>
      </c>
      <c r="P219" s="11">
        <v>200</v>
      </c>
      <c r="Q219" s="11">
        <v>20</v>
      </c>
      <c r="R219" s="11">
        <v>200</v>
      </c>
      <c r="S219" s="10">
        <v>13250</v>
      </c>
      <c r="T219" s="10">
        <v>1104.1666666666667</v>
      </c>
      <c r="U219" s="10">
        <v>13250</v>
      </c>
      <c r="V219" s="10">
        <v>2000</v>
      </c>
      <c r="W219" s="10">
        <v>166.66666666666666</v>
      </c>
      <c r="X219" s="10">
        <v>2000</v>
      </c>
      <c r="Y219" s="10">
        <v>5123.25</v>
      </c>
      <c r="Z219" s="10">
        <v>86</v>
      </c>
      <c r="AA219" s="10">
        <v>5123.25</v>
      </c>
      <c r="AB219" s="12">
        <v>3000</v>
      </c>
      <c r="AC219" s="12">
        <v>250</v>
      </c>
      <c r="AD219" s="12">
        <v>3000</v>
      </c>
      <c r="AE219" s="10">
        <v>683.2367049258728</v>
      </c>
      <c r="AF219" s="10">
        <v>56.936392077156064</v>
      </c>
      <c r="AG219" s="10">
        <v>683.2367049258728</v>
      </c>
      <c r="AH219" s="11">
        <v>80</v>
      </c>
      <c r="AI219" s="10">
        <v>6.666666666666667</v>
      </c>
      <c r="AJ219" s="13">
        <v>80</v>
      </c>
      <c r="AK219" s="12">
        <v>1812</v>
      </c>
      <c r="AL219" s="12">
        <v>151</v>
      </c>
      <c r="AM219" s="12">
        <v>1812</v>
      </c>
      <c r="AN219" s="10">
        <v>2100</v>
      </c>
      <c r="AO219" s="10">
        <v>175</v>
      </c>
      <c r="AP219" s="10">
        <v>2100</v>
      </c>
      <c r="AQ219" s="10">
        <v>463.22520000000009</v>
      </c>
      <c r="AR219" s="11">
        <v>0</v>
      </c>
      <c r="AS219" s="10">
        <v>423.22520000000009</v>
      </c>
      <c r="AT219" s="10">
        <v>1674.61219512195</v>
      </c>
      <c r="AU219" s="11">
        <v>175</v>
      </c>
      <c r="AV219" s="10">
        <v>1674.61219512195</v>
      </c>
      <c r="AW219" s="10">
        <v>107.8</v>
      </c>
      <c r="AX219" s="11">
        <v>0</v>
      </c>
      <c r="AY219" s="10">
        <v>0</v>
      </c>
      <c r="AZ219" s="10">
        <v>121.2</v>
      </c>
      <c r="BA219" s="10">
        <v>10.1</v>
      </c>
      <c r="BB219" s="10">
        <v>121.2</v>
      </c>
      <c r="BC219" s="12">
        <v>500</v>
      </c>
      <c r="BD219" s="10">
        <v>41.666666666666664</v>
      </c>
      <c r="BE219" s="10">
        <v>500</v>
      </c>
      <c r="BF219" s="10">
        <v>2010</v>
      </c>
      <c r="BG219" s="11">
        <v>160</v>
      </c>
      <c r="BH219" s="10">
        <v>2010</v>
      </c>
      <c r="BI219" s="10">
        <v>648</v>
      </c>
      <c r="BJ219" s="10">
        <v>18</v>
      </c>
      <c r="BK219" s="10">
        <v>648</v>
      </c>
      <c r="BL219" s="14">
        <f t="shared" si="13"/>
        <v>62361.424100047821</v>
      </c>
      <c r="BM219" s="14">
        <f t="shared" si="14"/>
        <v>4071.6107209362158</v>
      </c>
      <c r="BN219" s="14">
        <f t="shared" si="12"/>
        <v>62213.624100047819</v>
      </c>
      <c r="BO219" s="11">
        <v>44.202000000000005</v>
      </c>
      <c r="BP219" s="15">
        <f t="shared" si="15"/>
        <v>2756499.668070314</v>
      </c>
    </row>
    <row r="220" spans="1:68" s="16" customFormat="1" ht="15.75">
      <c r="A220" s="7">
        <v>217</v>
      </c>
      <c r="B220" s="7" t="s">
        <v>510</v>
      </c>
      <c r="C220" s="8" t="s">
        <v>511</v>
      </c>
      <c r="D220" s="9" t="s">
        <v>512</v>
      </c>
      <c r="E220" s="3" t="s">
        <v>40</v>
      </c>
      <c r="F220" s="7" t="s">
        <v>47</v>
      </c>
      <c r="G220" s="10">
        <v>5000</v>
      </c>
      <c r="H220" s="10">
        <v>416.66666666666669</v>
      </c>
      <c r="I220" s="10">
        <v>5000</v>
      </c>
      <c r="J220" s="10">
        <v>3447</v>
      </c>
      <c r="K220" s="10">
        <v>279.71710526315786</v>
      </c>
      <c r="L220" s="10">
        <v>772</v>
      </c>
      <c r="M220" s="11">
        <v>6492</v>
      </c>
      <c r="N220" s="10">
        <v>541</v>
      </c>
      <c r="O220" s="10">
        <v>6492</v>
      </c>
      <c r="P220" s="11">
        <v>2000</v>
      </c>
      <c r="Q220" s="11">
        <v>177</v>
      </c>
      <c r="R220" s="11">
        <v>2000</v>
      </c>
      <c r="S220" s="10">
        <v>17796</v>
      </c>
      <c r="T220" s="10">
        <v>1483</v>
      </c>
      <c r="U220" s="10">
        <v>16753</v>
      </c>
      <c r="V220" s="10">
        <v>9717</v>
      </c>
      <c r="W220" s="10">
        <v>809.75</v>
      </c>
      <c r="X220" s="10">
        <v>8502</v>
      </c>
      <c r="Y220" s="10">
        <v>30369.908553119425</v>
      </c>
      <c r="Z220" s="10">
        <v>133</v>
      </c>
      <c r="AA220" s="10">
        <v>30369.908553119425</v>
      </c>
      <c r="AB220" s="12">
        <v>9757.65</v>
      </c>
      <c r="AC220" s="12">
        <v>813.13749999999993</v>
      </c>
      <c r="AD220" s="12">
        <v>9757.65</v>
      </c>
      <c r="AE220" s="10">
        <v>4021.8124473173884</v>
      </c>
      <c r="AF220" s="10">
        <v>335.15103727644902</v>
      </c>
      <c r="AG220" s="10">
        <v>272.13029174746862</v>
      </c>
      <c r="AH220" s="11">
        <v>1262</v>
      </c>
      <c r="AI220" s="10">
        <v>105.16666666666667</v>
      </c>
      <c r="AJ220" s="13">
        <v>1262</v>
      </c>
      <c r="AK220" s="12">
        <v>4472</v>
      </c>
      <c r="AL220" s="12">
        <v>372.66666666666669</v>
      </c>
      <c r="AM220" s="12">
        <v>0</v>
      </c>
      <c r="AN220" s="10">
        <v>3670</v>
      </c>
      <c r="AO220" s="10">
        <v>305.83333333333331</v>
      </c>
      <c r="AP220" s="10">
        <v>3670</v>
      </c>
      <c r="AQ220" s="10">
        <v>2997.7222129603197</v>
      </c>
      <c r="AR220" s="11">
        <v>170</v>
      </c>
      <c r="AS220" s="10">
        <v>2292.7222129603197</v>
      </c>
      <c r="AT220" s="10">
        <v>2687.9956504201677</v>
      </c>
      <c r="AU220" s="11">
        <v>158</v>
      </c>
      <c r="AV220" s="10">
        <v>0</v>
      </c>
      <c r="AW220" s="10">
        <v>3562.9</v>
      </c>
      <c r="AX220" s="11">
        <v>72</v>
      </c>
      <c r="AY220" s="10">
        <v>3474.9</v>
      </c>
      <c r="AZ220" s="10">
        <v>2273.8009970089729</v>
      </c>
      <c r="BA220" s="10">
        <v>189.48341641741442</v>
      </c>
      <c r="BB220" s="10">
        <v>2273.8009970089729</v>
      </c>
      <c r="BC220" s="12">
        <v>5000</v>
      </c>
      <c r="BD220" s="10">
        <v>416.66666666666669</v>
      </c>
      <c r="BE220" s="10">
        <v>2186.666666666667</v>
      </c>
      <c r="BF220" s="10">
        <v>4395</v>
      </c>
      <c r="BG220" s="11">
        <v>340</v>
      </c>
      <c r="BH220" s="10">
        <v>4395</v>
      </c>
      <c r="BI220" s="10">
        <v>1080</v>
      </c>
      <c r="BJ220" s="10">
        <v>30</v>
      </c>
      <c r="BK220" s="10">
        <v>1080</v>
      </c>
      <c r="BL220" s="14">
        <f t="shared" si="13"/>
        <v>120002.78986082628</v>
      </c>
      <c r="BM220" s="14">
        <f t="shared" si="14"/>
        <v>8198.2390589570205</v>
      </c>
      <c r="BN220" s="14">
        <f t="shared" si="12"/>
        <v>100553.77872150285</v>
      </c>
      <c r="BO220" s="11">
        <v>40.001975999999992</v>
      </c>
      <c r="BP220" s="15">
        <f t="shared" si="15"/>
        <v>4800348.7199458154</v>
      </c>
    </row>
    <row r="221" spans="1:68" s="16" customFormat="1" ht="15.75">
      <c r="A221" s="7">
        <v>218</v>
      </c>
      <c r="B221" s="7" t="s">
        <v>513</v>
      </c>
      <c r="C221" s="8" t="s">
        <v>514</v>
      </c>
      <c r="D221" s="9" t="s">
        <v>391</v>
      </c>
      <c r="E221" s="3" t="s">
        <v>40</v>
      </c>
      <c r="F221" s="7" t="s">
        <v>47</v>
      </c>
      <c r="G221" s="10">
        <v>50000</v>
      </c>
      <c r="H221" s="10">
        <v>4166.666666666667</v>
      </c>
      <c r="I221" s="10">
        <v>50000</v>
      </c>
      <c r="J221" s="10">
        <v>14723</v>
      </c>
      <c r="K221" s="10">
        <v>611.1</v>
      </c>
      <c r="L221" s="10">
        <v>13970</v>
      </c>
      <c r="M221" s="11">
        <v>30278</v>
      </c>
      <c r="N221" s="10">
        <v>2523.1666666666665</v>
      </c>
      <c r="O221" s="10">
        <v>30278</v>
      </c>
      <c r="P221" s="11">
        <v>7872</v>
      </c>
      <c r="Q221" s="11">
        <v>518</v>
      </c>
      <c r="R221" s="11">
        <v>7872</v>
      </c>
      <c r="S221" s="10">
        <v>38982</v>
      </c>
      <c r="T221" s="10">
        <v>3248.5</v>
      </c>
      <c r="U221" s="10">
        <v>38982</v>
      </c>
      <c r="V221" s="10">
        <v>63138</v>
      </c>
      <c r="W221" s="10">
        <v>5261.5</v>
      </c>
      <c r="X221" s="10">
        <v>63138</v>
      </c>
      <c r="Y221" s="10">
        <v>50055.042004345116</v>
      </c>
      <c r="Z221" s="10">
        <v>1404</v>
      </c>
      <c r="AA221" s="10">
        <v>70</v>
      </c>
      <c r="AB221" s="12">
        <v>50000</v>
      </c>
      <c r="AC221" s="12">
        <v>4166.666666666667</v>
      </c>
      <c r="AD221" s="12">
        <v>50000</v>
      </c>
      <c r="AE221" s="10">
        <v>21127.467567972446</v>
      </c>
      <c r="AF221" s="10">
        <v>1760.6222973310371</v>
      </c>
      <c r="AG221" s="10">
        <v>21127.467567972446</v>
      </c>
      <c r="AH221" s="11">
        <v>4157</v>
      </c>
      <c r="AI221" s="10">
        <v>346.41666666666669</v>
      </c>
      <c r="AJ221" s="13">
        <v>4157</v>
      </c>
      <c r="AK221" s="12">
        <v>78191</v>
      </c>
      <c r="AL221" s="12">
        <v>6515.916666666667</v>
      </c>
      <c r="AM221" s="12">
        <v>78191</v>
      </c>
      <c r="AN221" s="10">
        <v>24025</v>
      </c>
      <c r="AO221" s="10">
        <v>2002.0833333333333</v>
      </c>
      <c r="AP221" s="10">
        <v>24025</v>
      </c>
      <c r="AQ221" s="10">
        <v>28637.284903846154</v>
      </c>
      <c r="AR221" s="11">
        <v>2253</v>
      </c>
      <c r="AS221" s="10">
        <v>28637.284903846154</v>
      </c>
      <c r="AT221" s="10">
        <v>8851.2118048779994</v>
      </c>
      <c r="AU221" s="11">
        <v>572</v>
      </c>
      <c r="AV221" s="10">
        <v>8851.2118048779994</v>
      </c>
      <c r="AW221" s="10">
        <v>3974.3</v>
      </c>
      <c r="AX221" s="11">
        <v>50</v>
      </c>
      <c r="AY221" s="10">
        <v>3974.3</v>
      </c>
      <c r="AZ221" s="10">
        <v>11750.75</v>
      </c>
      <c r="BA221" s="10">
        <v>979.22916666666663</v>
      </c>
      <c r="BB221" s="10">
        <v>11750.75</v>
      </c>
      <c r="BC221" s="12">
        <v>42000</v>
      </c>
      <c r="BD221" s="10">
        <v>3500</v>
      </c>
      <c r="BE221" s="10">
        <v>42000</v>
      </c>
      <c r="BF221" s="10">
        <v>1424</v>
      </c>
      <c r="BG221" s="11">
        <v>115</v>
      </c>
      <c r="BH221" s="10">
        <v>1424</v>
      </c>
      <c r="BI221" s="10">
        <v>648</v>
      </c>
      <c r="BJ221" s="10">
        <v>18</v>
      </c>
      <c r="BK221" s="10">
        <v>648</v>
      </c>
      <c r="BL221" s="14">
        <f t="shared" si="13"/>
        <v>529834.0562810417</v>
      </c>
      <c r="BM221" s="14">
        <f t="shared" si="14"/>
        <v>40641.86813066437</v>
      </c>
      <c r="BN221" s="14">
        <f t="shared" si="12"/>
        <v>479096.0142766966</v>
      </c>
      <c r="BO221" s="11">
        <v>5.0039999999999996</v>
      </c>
      <c r="BP221" s="15">
        <f t="shared" si="15"/>
        <v>2651289.6176303322</v>
      </c>
    </row>
    <row r="222" spans="1:68" s="16" customFormat="1" ht="15.75">
      <c r="A222" s="7">
        <v>219</v>
      </c>
      <c r="B222" s="7" t="s">
        <v>515</v>
      </c>
      <c r="C222" s="8" t="s">
        <v>516</v>
      </c>
      <c r="D222" s="9" t="s">
        <v>35</v>
      </c>
      <c r="E222" s="3" t="s">
        <v>40</v>
      </c>
      <c r="F222" s="7" t="s">
        <v>37</v>
      </c>
      <c r="G222" s="10">
        <v>139192.20000000001</v>
      </c>
      <c r="H222" s="10">
        <v>11599.35</v>
      </c>
      <c r="I222" s="10">
        <v>139192.20000000001</v>
      </c>
      <c r="J222" s="10">
        <v>75659</v>
      </c>
      <c r="K222" s="10">
        <v>1204.7</v>
      </c>
      <c r="L222" s="10">
        <v>60580</v>
      </c>
      <c r="M222" s="11">
        <v>22025</v>
      </c>
      <c r="N222" s="10">
        <v>1835.4166666666667</v>
      </c>
      <c r="O222" s="10">
        <v>22025</v>
      </c>
      <c r="P222" s="11">
        <v>5000</v>
      </c>
      <c r="Q222" s="11">
        <v>251</v>
      </c>
      <c r="R222" s="11">
        <v>5000</v>
      </c>
      <c r="S222" s="10">
        <v>37290</v>
      </c>
      <c r="T222" s="10">
        <v>5285.2777777777783</v>
      </c>
      <c r="U222" s="10">
        <v>37290</v>
      </c>
      <c r="V222" s="10">
        <v>40311</v>
      </c>
      <c r="W222" s="10">
        <v>3359.25</v>
      </c>
      <c r="X222" s="10">
        <v>22732</v>
      </c>
      <c r="Y222" s="10">
        <v>24023.975493358637</v>
      </c>
      <c r="Z222" s="10">
        <v>2000</v>
      </c>
      <c r="AA222" s="10">
        <v>24023.975493358637</v>
      </c>
      <c r="AB222" s="12">
        <v>20000</v>
      </c>
      <c r="AC222" s="12">
        <v>1666.6666666666667</v>
      </c>
      <c r="AD222" s="12">
        <v>20000</v>
      </c>
      <c r="AE222" s="10">
        <v>9743.3731876750699</v>
      </c>
      <c r="AF222" s="10">
        <v>811.94776563958919</v>
      </c>
      <c r="AG222" s="10">
        <v>9743.3731876750699</v>
      </c>
      <c r="AH222" s="11">
        <v>1733</v>
      </c>
      <c r="AI222" s="10">
        <v>144.41666666666666</v>
      </c>
      <c r="AJ222" s="13">
        <v>1733</v>
      </c>
      <c r="AK222" s="12">
        <v>57573</v>
      </c>
      <c r="AL222" s="12">
        <v>4797.75</v>
      </c>
      <c r="AM222" s="12">
        <v>57573</v>
      </c>
      <c r="AN222" s="10">
        <v>13335</v>
      </c>
      <c r="AO222" s="10">
        <v>1111.25</v>
      </c>
      <c r="AP222" s="10">
        <v>13335</v>
      </c>
      <c r="AQ222" s="10">
        <v>4500</v>
      </c>
      <c r="AR222" s="11">
        <v>400</v>
      </c>
      <c r="AS222" s="10">
        <v>4500</v>
      </c>
      <c r="AT222" s="10">
        <v>17587.398541955325</v>
      </c>
      <c r="AU222" s="11">
        <v>1157</v>
      </c>
      <c r="AV222" s="10">
        <v>17587.398541955325</v>
      </c>
      <c r="AW222" s="10">
        <v>8376.9373493975909</v>
      </c>
      <c r="AX222" s="11">
        <v>149</v>
      </c>
      <c r="AY222" s="10">
        <v>8376.9373493975909</v>
      </c>
      <c r="AZ222" s="10">
        <v>4473.1538461538457</v>
      </c>
      <c r="BA222" s="10">
        <v>372.7628205128205</v>
      </c>
      <c r="BB222" s="10">
        <v>4473.1538461538457</v>
      </c>
      <c r="BC222" s="12">
        <v>13000</v>
      </c>
      <c r="BD222" s="10">
        <v>1083.3333333333333</v>
      </c>
      <c r="BE222" s="10">
        <v>13000</v>
      </c>
      <c r="BF222" s="10">
        <v>3000</v>
      </c>
      <c r="BG222" s="11">
        <v>231</v>
      </c>
      <c r="BH222" s="10">
        <v>3000</v>
      </c>
      <c r="BI222" s="10">
        <v>18792</v>
      </c>
      <c r="BJ222" s="10">
        <v>522</v>
      </c>
      <c r="BK222" s="10">
        <v>18792</v>
      </c>
      <c r="BL222" s="14">
        <f t="shared" si="13"/>
        <v>515615.0384185405</v>
      </c>
      <c r="BM222" s="14">
        <f t="shared" si="14"/>
        <v>56252.12169726353</v>
      </c>
      <c r="BN222" s="14">
        <f t="shared" si="12"/>
        <v>482957.0384185405</v>
      </c>
      <c r="BO222" s="11">
        <v>25.020000000000003</v>
      </c>
      <c r="BP222" s="15">
        <f t="shared" si="15"/>
        <v>12900688.261231884</v>
      </c>
    </row>
    <row r="223" spans="1:68" s="16" customFormat="1" ht="15.75">
      <c r="A223" s="7">
        <v>220</v>
      </c>
      <c r="B223" s="7" t="s">
        <v>517</v>
      </c>
      <c r="C223" s="8" t="s">
        <v>518</v>
      </c>
      <c r="D223" s="9" t="s">
        <v>62</v>
      </c>
      <c r="E223" s="3" t="s">
        <v>36</v>
      </c>
      <c r="F223" s="7" t="s">
        <v>47</v>
      </c>
      <c r="G223" s="10">
        <v>3986.74</v>
      </c>
      <c r="H223" s="10">
        <v>332.2283333333333</v>
      </c>
      <c r="I223" s="10">
        <v>3986.74</v>
      </c>
      <c r="J223" s="10">
        <v>1914</v>
      </c>
      <c r="K223" s="10">
        <v>148.65925925925927</v>
      </c>
      <c r="L223" s="10">
        <v>1914</v>
      </c>
      <c r="M223" s="11">
        <v>672</v>
      </c>
      <c r="N223" s="10">
        <v>56</v>
      </c>
      <c r="O223" s="10">
        <v>672</v>
      </c>
      <c r="P223" s="11">
        <v>186</v>
      </c>
      <c r="Q223" s="11">
        <v>100</v>
      </c>
      <c r="R223" s="11">
        <v>186</v>
      </c>
      <c r="S223" s="10">
        <v>1015</v>
      </c>
      <c r="T223" s="10">
        <v>84.583333333333329</v>
      </c>
      <c r="U223" s="10">
        <v>1015</v>
      </c>
      <c r="V223" s="10">
        <v>538</v>
      </c>
      <c r="W223" s="10">
        <v>44.833333333333336</v>
      </c>
      <c r="X223" s="10">
        <v>538</v>
      </c>
      <c r="Y223" s="10">
        <v>828</v>
      </c>
      <c r="Z223" s="10">
        <v>79</v>
      </c>
      <c r="AA223" s="10">
        <v>828</v>
      </c>
      <c r="AB223" s="12">
        <v>700</v>
      </c>
      <c r="AC223" s="12">
        <v>58.333333333333336</v>
      </c>
      <c r="AD223" s="12">
        <v>700</v>
      </c>
      <c r="AE223" s="10">
        <v>275</v>
      </c>
      <c r="AF223" s="10">
        <v>22.916666666666668</v>
      </c>
      <c r="AG223" s="10">
        <v>275</v>
      </c>
      <c r="AH223" s="11">
        <v>620</v>
      </c>
      <c r="AI223" s="10">
        <v>51.666666666666664</v>
      </c>
      <c r="AJ223" s="13">
        <v>620</v>
      </c>
      <c r="AK223" s="12">
        <v>2220</v>
      </c>
      <c r="AL223" s="12">
        <v>185</v>
      </c>
      <c r="AM223" s="12">
        <v>2220</v>
      </c>
      <c r="AN223" s="10">
        <v>238</v>
      </c>
      <c r="AO223" s="10">
        <v>19.833333333333332</v>
      </c>
      <c r="AP223" s="10">
        <v>238</v>
      </c>
      <c r="AQ223" s="10">
        <v>108.78</v>
      </c>
      <c r="AR223" s="11">
        <v>3</v>
      </c>
      <c r="AS223" s="10">
        <v>65.78</v>
      </c>
      <c r="AT223" s="10">
        <v>2673.77</v>
      </c>
      <c r="AU223" s="11">
        <v>228</v>
      </c>
      <c r="AV223" s="10">
        <v>2673.77</v>
      </c>
      <c r="AW223" s="10">
        <v>448.59754601226996</v>
      </c>
      <c r="AX223" s="11">
        <v>57</v>
      </c>
      <c r="AY223" s="10">
        <v>0</v>
      </c>
      <c r="AZ223" s="10">
        <v>1185.5999999999999</v>
      </c>
      <c r="BA223" s="10">
        <v>98.8</v>
      </c>
      <c r="BB223" s="10">
        <v>1185.5999999999999</v>
      </c>
      <c r="BC223" s="12">
        <v>1000</v>
      </c>
      <c r="BD223" s="10">
        <v>83.333333333333329</v>
      </c>
      <c r="BE223" s="10">
        <v>1000</v>
      </c>
      <c r="BF223" s="10">
        <v>363</v>
      </c>
      <c r="BG223" s="11">
        <v>30</v>
      </c>
      <c r="BH223" s="10">
        <v>363</v>
      </c>
      <c r="BI223" s="10">
        <v>0</v>
      </c>
      <c r="BJ223" s="10">
        <v>0</v>
      </c>
      <c r="BK223" s="10">
        <v>0</v>
      </c>
      <c r="BL223" s="14">
        <f t="shared" si="13"/>
        <v>18972.487546012271</v>
      </c>
      <c r="BM223" s="14">
        <f t="shared" si="14"/>
        <v>1683.1875925925924</v>
      </c>
      <c r="BN223" s="14">
        <f t="shared" si="12"/>
        <v>18480.89</v>
      </c>
      <c r="BO223" s="11">
        <v>25.854000000000003</v>
      </c>
      <c r="BP223" s="15">
        <f t="shared" si="15"/>
        <v>490514.6930146013</v>
      </c>
    </row>
    <row r="224" spans="1:68" s="16" customFormat="1" ht="15.75">
      <c r="A224" s="7">
        <v>221</v>
      </c>
      <c r="B224" s="7" t="s">
        <v>519</v>
      </c>
      <c r="C224" s="8" t="s">
        <v>520</v>
      </c>
      <c r="D224" s="9" t="s">
        <v>133</v>
      </c>
      <c r="E224" s="3" t="s">
        <v>40</v>
      </c>
      <c r="F224" s="7" t="s">
        <v>47</v>
      </c>
      <c r="G224" s="10">
        <v>25000</v>
      </c>
      <c r="H224" s="10">
        <v>2083.3333333333335</v>
      </c>
      <c r="I224" s="10">
        <v>25000</v>
      </c>
      <c r="J224" s="10">
        <v>8526</v>
      </c>
      <c r="K224" s="10">
        <v>747.19649122807027</v>
      </c>
      <c r="L224" s="10">
        <v>8526</v>
      </c>
      <c r="M224" s="11">
        <v>7521</v>
      </c>
      <c r="N224" s="10">
        <v>626.75</v>
      </c>
      <c r="O224" s="10">
        <v>7521</v>
      </c>
      <c r="P224" s="11">
        <v>3256</v>
      </c>
      <c r="Q224" s="11">
        <v>252</v>
      </c>
      <c r="R224" s="11">
        <v>2831</v>
      </c>
      <c r="S224" s="10">
        <v>7608.666666666667</v>
      </c>
      <c r="T224" s="10">
        <v>634.05555555555554</v>
      </c>
      <c r="U224" s="10">
        <v>3693.0555555555557</v>
      </c>
      <c r="V224" s="10">
        <v>11821</v>
      </c>
      <c r="W224" s="10">
        <v>985.08333333333337</v>
      </c>
      <c r="X224" s="10">
        <v>9851</v>
      </c>
      <c r="Y224" s="10">
        <v>25938.946659250476</v>
      </c>
      <c r="Z224" s="10">
        <v>491</v>
      </c>
      <c r="AA224" s="10">
        <v>25938.946659250476</v>
      </c>
      <c r="AB224" s="12">
        <v>25000</v>
      </c>
      <c r="AC224" s="12">
        <v>2083.3333333333335</v>
      </c>
      <c r="AD224" s="12">
        <v>19890</v>
      </c>
      <c r="AE224" s="10">
        <v>6740.0084999999999</v>
      </c>
      <c r="AF224" s="10">
        <v>561.66737499999999</v>
      </c>
      <c r="AG224" s="10">
        <v>1121.6801249999999</v>
      </c>
      <c r="AH224" s="11">
        <v>1361</v>
      </c>
      <c r="AI224" s="10">
        <v>113.41666666666667</v>
      </c>
      <c r="AJ224" s="13">
        <v>1361</v>
      </c>
      <c r="AK224" s="12">
        <v>14344</v>
      </c>
      <c r="AL224" s="12">
        <v>1195.3333333333333</v>
      </c>
      <c r="AM224" s="12">
        <v>4352.3333333333321</v>
      </c>
      <c r="AN224" s="10">
        <v>5196</v>
      </c>
      <c r="AO224" s="10">
        <v>433</v>
      </c>
      <c r="AP224" s="10">
        <v>3197</v>
      </c>
      <c r="AQ224" s="10">
        <v>6921.2496668548847</v>
      </c>
      <c r="AR224" s="11">
        <v>459</v>
      </c>
      <c r="AS224" s="10">
        <v>2416.2496668548847</v>
      </c>
      <c r="AT224" s="10">
        <v>20735.896230185801</v>
      </c>
      <c r="AU224" s="11">
        <v>1594</v>
      </c>
      <c r="AV224" s="10">
        <v>20735.896230185801</v>
      </c>
      <c r="AW224" s="10">
        <v>2501.9634146341464</v>
      </c>
      <c r="AX224" s="11">
        <v>121</v>
      </c>
      <c r="AY224" s="10">
        <v>0</v>
      </c>
      <c r="AZ224" s="10">
        <v>3729.8561797752809</v>
      </c>
      <c r="BA224" s="10">
        <v>310.82134831460672</v>
      </c>
      <c r="BB224" s="10">
        <v>3729.8561797752809</v>
      </c>
      <c r="BC224" s="12">
        <v>25000</v>
      </c>
      <c r="BD224" s="10">
        <v>2083.3333333333335</v>
      </c>
      <c r="BE224" s="10">
        <v>25000</v>
      </c>
      <c r="BF224" s="10">
        <v>6234</v>
      </c>
      <c r="BG224" s="11">
        <v>500</v>
      </c>
      <c r="BH224" s="10">
        <v>6234</v>
      </c>
      <c r="BI224" s="10">
        <v>6480</v>
      </c>
      <c r="BJ224" s="10">
        <v>180</v>
      </c>
      <c r="BK224" s="10">
        <v>6480</v>
      </c>
      <c r="BL224" s="14">
        <f t="shared" si="13"/>
        <v>213915.58731736723</v>
      </c>
      <c r="BM224" s="14">
        <f t="shared" si="14"/>
        <v>21754.324103431565</v>
      </c>
      <c r="BN224" s="14">
        <f t="shared" si="12"/>
        <v>177879.01774995535</v>
      </c>
      <c r="BO224" s="11">
        <v>11.5092</v>
      </c>
      <c r="BP224" s="15">
        <f t="shared" si="15"/>
        <v>2461997.2775530429</v>
      </c>
    </row>
    <row r="225" spans="1:68" s="16" customFormat="1" ht="15.75">
      <c r="A225" s="7">
        <v>222</v>
      </c>
      <c r="B225" s="7" t="s">
        <v>521</v>
      </c>
      <c r="C225" s="8" t="s">
        <v>522</v>
      </c>
      <c r="D225" s="9" t="s">
        <v>82</v>
      </c>
      <c r="E225" s="3" t="s">
        <v>36</v>
      </c>
      <c r="F225" s="7" t="s">
        <v>37</v>
      </c>
      <c r="G225" s="10">
        <v>3000</v>
      </c>
      <c r="H225" s="10">
        <v>250</v>
      </c>
      <c r="I225" s="10">
        <v>3000</v>
      </c>
      <c r="J225" s="10">
        <v>2814</v>
      </c>
      <c r="K225" s="10">
        <v>30.265384615384612</v>
      </c>
      <c r="L225" s="10">
        <v>0</v>
      </c>
      <c r="M225" s="11">
        <v>1114</v>
      </c>
      <c r="N225" s="10">
        <v>92.833333333333329</v>
      </c>
      <c r="O225" s="10">
        <v>1114</v>
      </c>
      <c r="P225" s="11">
        <v>500</v>
      </c>
      <c r="Q225" s="11">
        <v>6</v>
      </c>
      <c r="R225" s="11">
        <v>500</v>
      </c>
      <c r="S225" s="10">
        <v>2379.3333333333335</v>
      </c>
      <c r="T225" s="10">
        <v>198.2777777777778</v>
      </c>
      <c r="U225" s="10">
        <v>2379.3333333333335</v>
      </c>
      <c r="V225" s="10">
        <v>3611</v>
      </c>
      <c r="W225" s="10">
        <v>300.91666666666669</v>
      </c>
      <c r="X225" s="10">
        <v>0</v>
      </c>
      <c r="Y225" s="10">
        <v>1596.0755520589646</v>
      </c>
      <c r="Z225" s="10">
        <v>8</v>
      </c>
      <c r="AA225" s="10">
        <v>1596.0755520589646</v>
      </c>
      <c r="AB225" s="12">
        <v>3000</v>
      </c>
      <c r="AC225" s="12">
        <v>250</v>
      </c>
      <c r="AD225" s="12">
        <v>3000</v>
      </c>
      <c r="AE225" s="10">
        <v>957.44395628464167</v>
      </c>
      <c r="AF225" s="10">
        <v>79.786996357053468</v>
      </c>
      <c r="AG225" s="10">
        <v>1182.047069215984</v>
      </c>
      <c r="AH225" s="11">
        <v>45</v>
      </c>
      <c r="AI225" s="10">
        <v>3.75</v>
      </c>
      <c r="AJ225" s="13">
        <v>45</v>
      </c>
      <c r="AK225" s="12">
        <v>1872</v>
      </c>
      <c r="AL225" s="12">
        <v>156</v>
      </c>
      <c r="AM225" s="12">
        <v>1872</v>
      </c>
      <c r="AN225" s="10">
        <v>2250</v>
      </c>
      <c r="AO225" s="10">
        <v>187.5</v>
      </c>
      <c r="AP225" s="10">
        <v>2250</v>
      </c>
      <c r="AQ225" s="10">
        <v>500</v>
      </c>
      <c r="AR225" s="11">
        <v>11</v>
      </c>
      <c r="AS225" s="10">
        <v>500</v>
      </c>
      <c r="AT225" s="10">
        <v>774.77149534872956</v>
      </c>
      <c r="AU225" s="11">
        <v>59</v>
      </c>
      <c r="AV225" s="10">
        <v>774.77149534872956</v>
      </c>
      <c r="AW225" s="10">
        <v>168.06274509803922</v>
      </c>
      <c r="AX225" s="11">
        <v>13</v>
      </c>
      <c r="AY225" s="10">
        <v>168.06274509803922</v>
      </c>
      <c r="AZ225" s="10">
        <v>378.46709677419352</v>
      </c>
      <c r="BA225" s="10">
        <v>31.538924731182792</v>
      </c>
      <c r="BB225" s="10">
        <v>378.46709677419352</v>
      </c>
      <c r="BC225" s="12">
        <v>650</v>
      </c>
      <c r="BD225" s="10">
        <v>54.166666666666664</v>
      </c>
      <c r="BE225" s="10">
        <v>308.16666666666663</v>
      </c>
      <c r="BF225" s="10">
        <v>0</v>
      </c>
      <c r="BG225" s="11">
        <v>0</v>
      </c>
      <c r="BH225" s="10">
        <v>0</v>
      </c>
      <c r="BI225" s="10">
        <v>1836</v>
      </c>
      <c r="BJ225" s="10">
        <v>51</v>
      </c>
      <c r="BK225" s="10">
        <v>1836</v>
      </c>
      <c r="BL225" s="14">
        <f t="shared" si="13"/>
        <v>27446.154178897901</v>
      </c>
      <c r="BM225" s="14">
        <f t="shared" si="14"/>
        <v>3568.0357501480657</v>
      </c>
      <c r="BN225" s="14">
        <f t="shared" si="12"/>
        <v>20903.923958495914</v>
      </c>
      <c r="BO225" s="11">
        <v>196.12677599999998</v>
      </c>
      <c r="BP225" s="15">
        <f t="shared" si="15"/>
        <v>5382925.7327061724</v>
      </c>
    </row>
    <row r="226" spans="1:68" s="16" customFormat="1" ht="15.75">
      <c r="A226" s="7">
        <v>223</v>
      </c>
      <c r="B226" s="7" t="s">
        <v>523</v>
      </c>
      <c r="C226" s="8" t="s">
        <v>524</v>
      </c>
      <c r="D226" s="9" t="s">
        <v>146</v>
      </c>
      <c r="E226" s="3" t="s">
        <v>40</v>
      </c>
      <c r="F226" s="7" t="s">
        <v>37</v>
      </c>
      <c r="G226" s="10">
        <v>43068.7</v>
      </c>
      <c r="H226" s="10">
        <v>3589.0583333333329</v>
      </c>
      <c r="I226" s="10">
        <v>43068.7</v>
      </c>
      <c r="J226" s="10">
        <v>28066</v>
      </c>
      <c r="K226" s="10">
        <v>2316.4185185185183</v>
      </c>
      <c r="L226" s="10">
        <v>28066</v>
      </c>
      <c r="M226" s="11">
        <v>45600</v>
      </c>
      <c r="N226" s="10">
        <v>3800</v>
      </c>
      <c r="O226" s="10">
        <v>45600</v>
      </c>
      <c r="P226" s="11">
        <v>3694</v>
      </c>
      <c r="Q226" s="11">
        <v>279</v>
      </c>
      <c r="R226" s="11">
        <v>3694</v>
      </c>
      <c r="S226" s="10">
        <v>25000</v>
      </c>
      <c r="T226" s="10">
        <v>4995.5555555555557</v>
      </c>
      <c r="U226" s="10">
        <v>25000</v>
      </c>
      <c r="V226" s="10">
        <v>47768</v>
      </c>
      <c r="W226" s="10">
        <v>3980.6666666666665</v>
      </c>
      <c r="X226" s="10">
        <v>47768</v>
      </c>
      <c r="Y226" s="10">
        <v>16903.307713924758</v>
      </c>
      <c r="Z226" s="10">
        <v>541</v>
      </c>
      <c r="AA226" s="10">
        <v>16903.307713924758</v>
      </c>
      <c r="AB226" s="12">
        <v>30000</v>
      </c>
      <c r="AC226" s="12">
        <v>2500</v>
      </c>
      <c r="AD226" s="12">
        <v>28986</v>
      </c>
      <c r="AE226" s="10">
        <v>10165.488182046769</v>
      </c>
      <c r="AF226" s="10">
        <v>847.12401517056412</v>
      </c>
      <c r="AG226" s="10">
        <v>10165.488182046769</v>
      </c>
      <c r="AH226" s="11">
        <v>3966</v>
      </c>
      <c r="AI226" s="10">
        <v>330.5</v>
      </c>
      <c r="AJ226" s="13">
        <v>3966</v>
      </c>
      <c r="AK226" s="12">
        <v>37236</v>
      </c>
      <c r="AL226" s="12">
        <v>3103</v>
      </c>
      <c r="AM226" s="12">
        <v>37236</v>
      </c>
      <c r="AN226" s="10">
        <v>9850</v>
      </c>
      <c r="AO226" s="10">
        <v>820.83333333333337</v>
      </c>
      <c r="AP226" s="10">
        <v>9850</v>
      </c>
      <c r="AQ226" s="10">
        <v>20219.996013289037</v>
      </c>
      <c r="AR226" s="11">
        <v>1575</v>
      </c>
      <c r="AS226" s="10">
        <v>20219.996013289037</v>
      </c>
      <c r="AT226" s="10">
        <v>12923.006216397987</v>
      </c>
      <c r="AU226" s="11">
        <v>1020</v>
      </c>
      <c r="AV226" s="10">
        <v>12923.006216397987</v>
      </c>
      <c r="AW226" s="10">
        <v>4959.8999999999996</v>
      </c>
      <c r="AX226" s="11">
        <v>346</v>
      </c>
      <c r="AY226" s="10">
        <v>4959.8999999999996</v>
      </c>
      <c r="AZ226" s="10">
        <v>15307.707317073171</v>
      </c>
      <c r="BA226" s="10">
        <v>1275.6422764227643</v>
      </c>
      <c r="BB226" s="10">
        <v>15307.707317073171</v>
      </c>
      <c r="BC226" s="12">
        <v>19000</v>
      </c>
      <c r="BD226" s="10">
        <v>1583.3333333333333</v>
      </c>
      <c r="BE226" s="10">
        <v>19000</v>
      </c>
      <c r="BF226" s="10">
        <v>5605</v>
      </c>
      <c r="BG226" s="11">
        <v>440</v>
      </c>
      <c r="BH226" s="10">
        <v>5605</v>
      </c>
      <c r="BI226" s="10">
        <v>1296</v>
      </c>
      <c r="BJ226" s="10">
        <v>36</v>
      </c>
      <c r="BK226" s="10">
        <v>1296</v>
      </c>
      <c r="BL226" s="14">
        <f t="shared" si="13"/>
        <v>380629.1054427317</v>
      </c>
      <c r="BM226" s="14">
        <f t="shared" si="14"/>
        <v>34639.13203233407</v>
      </c>
      <c r="BN226" s="14">
        <f t="shared" si="12"/>
        <v>379615.10544273176</v>
      </c>
      <c r="BO226" s="11">
        <v>14.911919999999999</v>
      </c>
      <c r="BP226" s="15">
        <f t="shared" si="15"/>
        <v>5675910.7700335793</v>
      </c>
    </row>
    <row r="227" spans="1:68" s="16" customFormat="1" ht="15.75">
      <c r="A227" s="7">
        <v>224</v>
      </c>
      <c r="B227" s="7" t="s">
        <v>525</v>
      </c>
      <c r="C227" s="8" t="s">
        <v>526</v>
      </c>
      <c r="D227" s="9" t="s">
        <v>35</v>
      </c>
      <c r="E227" s="3" t="s">
        <v>40</v>
      </c>
      <c r="F227" s="7" t="s">
        <v>47</v>
      </c>
      <c r="G227" s="10">
        <v>12155.6</v>
      </c>
      <c r="H227" s="10">
        <v>1012.9666666666667</v>
      </c>
      <c r="I227" s="10">
        <v>960.9333333333343</v>
      </c>
      <c r="J227" s="10">
        <v>4711</v>
      </c>
      <c r="K227" s="10">
        <v>201.8</v>
      </c>
      <c r="L227" s="10">
        <v>0</v>
      </c>
      <c r="M227" s="11">
        <v>4766</v>
      </c>
      <c r="N227" s="10">
        <v>397.16666666666669</v>
      </c>
      <c r="O227" s="10">
        <v>4766</v>
      </c>
      <c r="P227" s="11">
        <v>1000</v>
      </c>
      <c r="Q227" s="11">
        <v>90</v>
      </c>
      <c r="R227" s="11">
        <v>1000</v>
      </c>
      <c r="S227" s="10">
        <v>11567</v>
      </c>
      <c r="T227" s="10">
        <v>963.91666666666663</v>
      </c>
      <c r="U227" s="10">
        <v>9062.4166666666661</v>
      </c>
      <c r="V227" s="10">
        <v>14700</v>
      </c>
      <c r="W227" s="10">
        <v>1225</v>
      </c>
      <c r="X227" s="10">
        <v>14700</v>
      </c>
      <c r="Y227" s="10">
        <v>8724.3628166632516</v>
      </c>
      <c r="Z227" s="10">
        <v>582</v>
      </c>
      <c r="AA227" s="10">
        <v>8724.3628166632516</v>
      </c>
      <c r="AB227" s="12">
        <v>6853.9058823529413</v>
      </c>
      <c r="AC227" s="12">
        <v>571.15882352941173</v>
      </c>
      <c r="AD227" s="12">
        <v>4379.9058823529413</v>
      </c>
      <c r="AE227" s="10">
        <v>3000.7134910025511</v>
      </c>
      <c r="AF227" s="10">
        <v>250.05945758354594</v>
      </c>
      <c r="AG227" s="10">
        <v>1585.1296940873726</v>
      </c>
      <c r="AH227" s="11">
        <v>1381</v>
      </c>
      <c r="AI227" s="10">
        <v>115.08333333333333</v>
      </c>
      <c r="AJ227" s="13">
        <v>1381</v>
      </c>
      <c r="AK227" s="12">
        <v>7060</v>
      </c>
      <c r="AL227" s="12">
        <v>588.33333333333337</v>
      </c>
      <c r="AM227" s="12">
        <v>3826.3333333333339</v>
      </c>
      <c r="AN227" s="10">
        <v>2590</v>
      </c>
      <c r="AO227" s="10">
        <v>215.83333333333334</v>
      </c>
      <c r="AP227" s="10">
        <v>-1980</v>
      </c>
      <c r="AQ227" s="10">
        <v>3000</v>
      </c>
      <c r="AR227" s="11">
        <v>110</v>
      </c>
      <c r="AS227" s="10">
        <v>3000</v>
      </c>
      <c r="AT227" s="10">
        <v>3772.3246416134425</v>
      </c>
      <c r="AU227" s="11">
        <v>324</v>
      </c>
      <c r="AV227" s="10">
        <v>3772.3246416134425</v>
      </c>
      <c r="AW227" s="10">
        <v>3398.6288281679808</v>
      </c>
      <c r="AX227" s="11">
        <v>50</v>
      </c>
      <c r="AY227" s="10">
        <v>0</v>
      </c>
      <c r="AZ227" s="10">
        <v>5184.8</v>
      </c>
      <c r="BA227" s="10">
        <v>432.06666666666666</v>
      </c>
      <c r="BB227" s="10">
        <v>4672.2666666666664</v>
      </c>
      <c r="BC227" s="12">
        <v>10000</v>
      </c>
      <c r="BD227" s="10">
        <v>833.33333333333337</v>
      </c>
      <c r="BE227" s="10">
        <v>10000</v>
      </c>
      <c r="BF227" s="10">
        <v>2074</v>
      </c>
      <c r="BG227" s="11">
        <v>160</v>
      </c>
      <c r="BH227" s="10">
        <v>2074</v>
      </c>
      <c r="BI227" s="10">
        <v>540</v>
      </c>
      <c r="BJ227" s="10">
        <v>15</v>
      </c>
      <c r="BK227" s="10">
        <v>540</v>
      </c>
      <c r="BL227" s="14">
        <f t="shared" si="13"/>
        <v>106479.33565980017</v>
      </c>
      <c r="BM227" s="14">
        <f t="shared" si="14"/>
        <v>8662.7182811129569</v>
      </c>
      <c r="BN227" s="14">
        <f t="shared" si="12"/>
        <v>72464.673034717009</v>
      </c>
      <c r="BO227" s="11">
        <v>7.4059199999999983</v>
      </c>
      <c r="BP227" s="15">
        <f t="shared" si="15"/>
        <v>788577.44154962711</v>
      </c>
    </row>
    <row r="228" spans="1:68" s="16" customFormat="1" ht="15.75">
      <c r="A228" s="7">
        <v>225</v>
      </c>
      <c r="B228" s="7" t="s">
        <v>527</v>
      </c>
      <c r="C228" s="8" t="s">
        <v>528</v>
      </c>
      <c r="D228" s="9" t="s">
        <v>216</v>
      </c>
      <c r="E228" s="3" t="s">
        <v>40</v>
      </c>
      <c r="F228" s="7" t="s">
        <v>47</v>
      </c>
      <c r="G228" s="10">
        <v>17961</v>
      </c>
      <c r="H228" s="10">
        <v>1496.75</v>
      </c>
      <c r="I228" s="10">
        <v>16467.807560137458</v>
      </c>
      <c r="J228" s="10">
        <v>12474</v>
      </c>
      <c r="K228" s="10">
        <v>994.07407407407413</v>
      </c>
      <c r="L228" s="10">
        <v>12474</v>
      </c>
      <c r="M228" s="11">
        <v>7280</v>
      </c>
      <c r="N228" s="10">
        <v>606.66666666666663</v>
      </c>
      <c r="O228" s="10">
        <v>7280</v>
      </c>
      <c r="P228" s="11">
        <v>1106</v>
      </c>
      <c r="Q228" s="11">
        <v>92</v>
      </c>
      <c r="R228" s="11">
        <v>1106</v>
      </c>
      <c r="S228" s="10">
        <v>16720.333333333332</v>
      </c>
      <c r="T228" s="10">
        <v>1393.3611111111111</v>
      </c>
      <c r="U228" s="10">
        <v>16720.333333333332</v>
      </c>
      <c r="V228" s="10">
        <v>10000</v>
      </c>
      <c r="W228" s="10">
        <v>833.33333333333337</v>
      </c>
      <c r="X228" s="10">
        <v>10000</v>
      </c>
      <c r="Y228" s="10">
        <v>8536.3518461538461</v>
      </c>
      <c r="Z228" s="10">
        <v>162</v>
      </c>
      <c r="AA228" s="10">
        <v>8536.3518461538461</v>
      </c>
      <c r="AB228" s="12">
        <v>15000</v>
      </c>
      <c r="AC228" s="12">
        <v>1250</v>
      </c>
      <c r="AD228" s="12">
        <v>15000</v>
      </c>
      <c r="AE228" s="10">
        <v>7465</v>
      </c>
      <c r="AF228" s="10">
        <v>622.08333333333337</v>
      </c>
      <c r="AG228" s="10">
        <v>7465</v>
      </c>
      <c r="AH228" s="11">
        <v>2580</v>
      </c>
      <c r="AI228" s="10">
        <v>215</v>
      </c>
      <c r="AJ228" s="13">
        <v>0</v>
      </c>
      <c r="AK228" s="12">
        <v>4368</v>
      </c>
      <c r="AL228" s="12">
        <v>364</v>
      </c>
      <c r="AM228" s="12">
        <v>4368</v>
      </c>
      <c r="AN228" s="10">
        <v>3540</v>
      </c>
      <c r="AO228" s="10">
        <v>295</v>
      </c>
      <c r="AP228" s="10">
        <v>3540</v>
      </c>
      <c r="AQ228" s="10">
        <v>3000</v>
      </c>
      <c r="AR228" s="11">
        <v>120</v>
      </c>
      <c r="AS228" s="10">
        <v>3000</v>
      </c>
      <c r="AT228" s="10">
        <v>8505.0866127578265</v>
      </c>
      <c r="AU228" s="11">
        <v>700</v>
      </c>
      <c r="AV228" s="10">
        <v>8505.0866127578265</v>
      </c>
      <c r="AW228" s="10">
        <v>2082.3215686274511</v>
      </c>
      <c r="AX228" s="11">
        <v>127</v>
      </c>
      <c r="AY228" s="10">
        <v>2082.3215686274511</v>
      </c>
      <c r="AZ228" s="10">
        <v>11914.168421052631</v>
      </c>
      <c r="BA228" s="10">
        <v>992.84736842105258</v>
      </c>
      <c r="BB228" s="10">
        <v>11914.168421052631</v>
      </c>
      <c r="BC228" s="12">
        <v>10000</v>
      </c>
      <c r="BD228" s="10">
        <v>833.33333333333337</v>
      </c>
      <c r="BE228" s="10">
        <v>10000</v>
      </c>
      <c r="BF228" s="10">
        <v>2126</v>
      </c>
      <c r="BG228" s="11">
        <v>164</v>
      </c>
      <c r="BH228" s="10">
        <v>2126</v>
      </c>
      <c r="BI228" s="10">
        <v>972</v>
      </c>
      <c r="BJ228" s="10">
        <v>27</v>
      </c>
      <c r="BK228" s="10">
        <v>972</v>
      </c>
      <c r="BL228" s="14">
        <f t="shared" si="13"/>
        <v>145630.2617819251</v>
      </c>
      <c r="BM228" s="14">
        <f t="shared" si="14"/>
        <v>12233.449220272905</v>
      </c>
      <c r="BN228" s="14">
        <f t="shared" si="12"/>
        <v>141557.06934206252</v>
      </c>
      <c r="BO228" s="11">
        <v>13.100471999999998</v>
      </c>
      <c r="BP228" s="15">
        <f t="shared" si="15"/>
        <v>1907825.1668267797</v>
      </c>
    </row>
    <row r="229" spans="1:68" s="16" customFormat="1" ht="15.75">
      <c r="A229" s="7">
        <v>226</v>
      </c>
      <c r="B229" s="7" t="s">
        <v>529</v>
      </c>
      <c r="C229" s="8" t="s">
        <v>530</v>
      </c>
      <c r="D229" s="7">
        <v>10</v>
      </c>
      <c r="E229" s="3" t="s">
        <v>36</v>
      </c>
      <c r="F229" s="7" t="s">
        <v>37</v>
      </c>
      <c r="G229" s="10">
        <v>30000</v>
      </c>
      <c r="H229" s="10">
        <v>2500</v>
      </c>
      <c r="I229" s="10">
        <v>30000</v>
      </c>
      <c r="J229" s="10">
        <v>19456</v>
      </c>
      <c r="K229" s="10">
        <v>1262.4670138888889</v>
      </c>
      <c r="L229" s="10">
        <v>19456</v>
      </c>
      <c r="M229" s="11">
        <v>15334</v>
      </c>
      <c r="N229" s="10">
        <v>1277.8333333333333</v>
      </c>
      <c r="O229" s="10">
        <v>15334</v>
      </c>
      <c r="P229" s="11">
        <v>2549</v>
      </c>
      <c r="Q229" s="11">
        <v>264</v>
      </c>
      <c r="R229" s="11">
        <v>2549</v>
      </c>
      <c r="S229" s="10">
        <v>47203</v>
      </c>
      <c r="T229" s="10">
        <v>3933.5833333333335</v>
      </c>
      <c r="U229" s="10">
        <v>47203</v>
      </c>
      <c r="V229" s="10">
        <v>20506</v>
      </c>
      <c r="W229" s="10">
        <v>1708.8333333333333</v>
      </c>
      <c r="X229" s="10">
        <v>20506</v>
      </c>
      <c r="Y229" s="10">
        <v>43582.798151162795</v>
      </c>
      <c r="Z229" s="10">
        <v>1205</v>
      </c>
      <c r="AA229" s="10">
        <v>43582.798151162795</v>
      </c>
      <c r="AB229" s="12">
        <v>10000</v>
      </c>
      <c r="AC229" s="12">
        <v>833.33333333333337</v>
      </c>
      <c r="AD229" s="12">
        <v>10000</v>
      </c>
      <c r="AE229" s="10">
        <v>7348</v>
      </c>
      <c r="AF229" s="10">
        <v>612.33333333333337</v>
      </c>
      <c r="AG229" s="10">
        <v>7348</v>
      </c>
      <c r="AH229" s="11">
        <v>1752</v>
      </c>
      <c r="AI229" s="10">
        <v>146</v>
      </c>
      <c r="AJ229" s="13">
        <v>1752</v>
      </c>
      <c r="AK229" s="12">
        <v>13000</v>
      </c>
      <c r="AL229" s="12">
        <v>1083.3333333333333</v>
      </c>
      <c r="AM229" s="12">
        <v>13000</v>
      </c>
      <c r="AN229" s="10">
        <v>17950</v>
      </c>
      <c r="AO229" s="10">
        <v>1495.8333333333333</v>
      </c>
      <c r="AP229" s="10">
        <v>17950</v>
      </c>
      <c r="AQ229" s="10">
        <v>7246.6574594928925</v>
      </c>
      <c r="AR229" s="11">
        <v>289</v>
      </c>
      <c r="AS229" s="10">
        <v>7246.6574594928925</v>
      </c>
      <c r="AT229" s="10">
        <v>16580.262122893859</v>
      </c>
      <c r="AU229" s="11">
        <v>1141</v>
      </c>
      <c r="AV229" s="10">
        <v>16580.262122893859</v>
      </c>
      <c r="AW229" s="10">
        <v>6909.9853658536585</v>
      </c>
      <c r="AX229" s="11">
        <v>387</v>
      </c>
      <c r="AY229" s="10">
        <v>6909.9853658536585</v>
      </c>
      <c r="AZ229" s="10">
        <v>4310.1120000000001</v>
      </c>
      <c r="BA229" s="10">
        <v>359.17599999999999</v>
      </c>
      <c r="BB229" s="10">
        <v>4097.3440000000001</v>
      </c>
      <c r="BC229" s="12">
        <v>8000</v>
      </c>
      <c r="BD229" s="10">
        <v>666.66666666666663</v>
      </c>
      <c r="BE229" s="10">
        <v>8000</v>
      </c>
      <c r="BF229" s="10">
        <v>15000</v>
      </c>
      <c r="BG229" s="11">
        <v>1155</v>
      </c>
      <c r="BH229" s="10">
        <v>15000</v>
      </c>
      <c r="BI229" s="10">
        <v>9936</v>
      </c>
      <c r="BJ229" s="10">
        <v>276</v>
      </c>
      <c r="BK229" s="10">
        <v>9936</v>
      </c>
      <c r="BL229" s="14">
        <f t="shared" si="13"/>
        <v>296663.8150994032</v>
      </c>
      <c r="BM229" s="14">
        <f t="shared" si="14"/>
        <v>30256.393013888894</v>
      </c>
      <c r="BN229" s="14">
        <f t="shared" si="12"/>
        <v>296451.04709940316</v>
      </c>
      <c r="BO229" s="11">
        <v>8.34</v>
      </c>
      <c r="BP229" s="15">
        <f t="shared" si="15"/>
        <v>2474176.2179290229</v>
      </c>
    </row>
    <row r="230" spans="1:68" s="16" customFormat="1" ht="15.75">
      <c r="A230" s="7">
        <v>227</v>
      </c>
      <c r="B230" s="7" t="s">
        <v>531</v>
      </c>
      <c r="C230" s="8" t="s">
        <v>532</v>
      </c>
      <c r="D230" s="7">
        <v>14</v>
      </c>
      <c r="E230" s="3" t="s">
        <v>36</v>
      </c>
      <c r="F230" s="7" t="s">
        <v>37</v>
      </c>
      <c r="G230" s="10">
        <v>26872.6</v>
      </c>
      <c r="H230" s="10">
        <v>2239.3833333333332</v>
      </c>
      <c r="I230" s="10">
        <v>26872.6</v>
      </c>
      <c r="J230" s="10">
        <v>9786</v>
      </c>
      <c r="K230" s="10">
        <v>159.96043165467626</v>
      </c>
      <c r="L230" s="10">
        <v>9786</v>
      </c>
      <c r="M230" s="11">
        <v>847</v>
      </c>
      <c r="N230" s="10">
        <v>70.583333333333329</v>
      </c>
      <c r="O230" s="10">
        <v>847</v>
      </c>
      <c r="P230" s="11">
        <v>0</v>
      </c>
      <c r="Q230" s="11">
        <v>0</v>
      </c>
      <c r="R230" s="11">
        <v>0</v>
      </c>
      <c r="S230" s="10">
        <v>26081.333333333332</v>
      </c>
      <c r="T230" s="10">
        <v>2173.4444444444443</v>
      </c>
      <c r="U230" s="10">
        <v>26081.333333333332</v>
      </c>
      <c r="V230" s="10">
        <v>1000</v>
      </c>
      <c r="W230" s="10">
        <v>83.333333333333329</v>
      </c>
      <c r="X230" s="10">
        <v>1000</v>
      </c>
      <c r="Y230" s="10">
        <v>1641.51</v>
      </c>
      <c r="Z230" s="10">
        <v>22</v>
      </c>
      <c r="AA230" s="10">
        <v>1641.51</v>
      </c>
      <c r="AB230" s="12">
        <v>1500</v>
      </c>
      <c r="AC230" s="12">
        <v>125</v>
      </c>
      <c r="AD230" s="12">
        <v>1500</v>
      </c>
      <c r="AE230" s="10">
        <v>316.8</v>
      </c>
      <c r="AF230" s="10">
        <v>26.400000000000002</v>
      </c>
      <c r="AG230" s="10">
        <v>316.8</v>
      </c>
      <c r="AH230" s="11">
        <v>0</v>
      </c>
      <c r="AI230" s="10">
        <v>0</v>
      </c>
      <c r="AJ230" s="13">
        <v>120</v>
      </c>
      <c r="AK230" s="12">
        <v>2876</v>
      </c>
      <c r="AL230" s="12">
        <v>239.66666666666666</v>
      </c>
      <c r="AM230" s="12">
        <v>2876</v>
      </c>
      <c r="AN230" s="10">
        <v>2210</v>
      </c>
      <c r="AO230" s="10">
        <v>184.16666666666666</v>
      </c>
      <c r="AP230" s="10">
        <v>2210</v>
      </c>
      <c r="AQ230" s="10">
        <v>0</v>
      </c>
      <c r="AR230" s="11">
        <v>0</v>
      </c>
      <c r="AS230" s="10">
        <v>0</v>
      </c>
      <c r="AT230" s="10">
        <v>1114.33</v>
      </c>
      <c r="AU230" s="11">
        <v>158</v>
      </c>
      <c r="AV230" s="10">
        <v>1114.33</v>
      </c>
      <c r="AW230" s="10">
        <v>123.2</v>
      </c>
      <c r="AX230" s="11">
        <v>50</v>
      </c>
      <c r="AY230" s="10">
        <v>123.2</v>
      </c>
      <c r="AZ230" s="10">
        <v>472.8</v>
      </c>
      <c r="BA230" s="10">
        <v>39.4</v>
      </c>
      <c r="BB230" s="10">
        <v>472.8</v>
      </c>
      <c r="BC230" s="12">
        <v>700</v>
      </c>
      <c r="BD230" s="10">
        <v>58.333333333333336</v>
      </c>
      <c r="BE230" s="10">
        <v>700</v>
      </c>
      <c r="BF230" s="10">
        <v>0</v>
      </c>
      <c r="BG230" s="11">
        <v>0</v>
      </c>
      <c r="BH230" s="10">
        <v>0</v>
      </c>
      <c r="BI230" s="10">
        <v>1404</v>
      </c>
      <c r="BJ230" s="10">
        <v>39</v>
      </c>
      <c r="BK230" s="10">
        <v>1404</v>
      </c>
      <c r="BL230" s="14">
        <f t="shared" si="13"/>
        <v>76945.573333333334</v>
      </c>
      <c r="BM230" s="14">
        <f t="shared" si="14"/>
        <v>7033.6715427657864</v>
      </c>
      <c r="BN230" s="14">
        <f t="shared" si="12"/>
        <v>77065.573333333334</v>
      </c>
      <c r="BO230" s="11">
        <v>27.8</v>
      </c>
      <c r="BP230" s="15">
        <f t="shared" si="15"/>
        <v>2139086.9386666669</v>
      </c>
    </row>
    <row r="231" spans="1:68" s="16" customFormat="1" ht="15.75">
      <c r="A231" s="7">
        <v>228</v>
      </c>
      <c r="B231" s="7" t="s">
        <v>533</v>
      </c>
      <c r="C231" s="8" t="s">
        <v>534</v>
      </c>
      <c r="D231" s="9" t="s">
        <v>205</v>
      </c>
      <c r="E231" s="3" t="s">
        <v>36</v>
      </c>
      <c r="F231" s="7" t="s">
        <v>47</v>
      </c>
      <c r="G231" s="10">
        <v>8444.7999999999993</v>
      </c>
      <c r="H231" s="10">
        <v>703.73333333333323</v>
      </c>
      <c r="I231" s="10">
        <v>8444.7999999999993</v>
      </c>
      <c r="J231" s="10">
        <v>6501</v>
      </c>
      <c r="K231" s="10">
        <v>12.708333333333334</v>
      </c>
      <c r="L231" s="10">
        <v>6501</v>
      </c>
      <c r="M231" s="11">
        <v>1643</v>
      </c>
      <c r="N231" s="10">
        <v>136.91666666666666</v>
      </c>
      <c r="O231" s="10">
        <v>1643</v>
      </c>
      <c r="P231" s="11">
        <v>396</v>
      </c>
      <c r="Q231" s="11">
        <v>0</v>
      </c>
      <c r="R231" s="11">
        <v>396</v>
      </c>
      <c r="S231" s="10">
        <v>6010.666666666667</v>
      </c>
      <c r="T231" s="10">
        <v>500.88888888888891</v>
      </c>
      <c r="U231" s="10">
        <v>6010.666666666667</v>
      </c>
      <c r="V231" s="10">
        <v>696</v>
      </c>
      <c r="W231" s="10">
        <v>58</v>
      </c>
      <c r="X231" s="10">
        <v>696</v>
      </c>
      <c r="Y231" s="10">
        <v>293.94</v>
      </c>
      <c r="Z231" s="10">
        <v>20</v>
      </c>
      <c r="AA231" s="10">
        <v>293.94</v>
      </c>
      <c r="AB231" s="12">
        <v>4500</v>
      </c>
      <c r="AC231" s="12">
        <v>375</v>
      </c>
      <c r="AD231" s="12">
        <v>4500</v>
      </c>
      <c r="AE231" s="10">
        <v>438.1</v>
      </c>
      <c r="AF231" s="10">
        <v>36.508333333333333</v>
      </c>
      <c r="AG231" s="10">
        <v>438.1</v>
      </c>
      <c r="AH231" s="11">
        <v>0</v>
      </c>
      <c r="AI231" s="10">
        <v>0</v>
      </c>
      <c r="AJ231" s="13">
        <v>120</v>
      </c>
      <c r="AK231" s="12">
        <v>3672</v>
      </c>
      <c r="AL231" s="12">
        <v>306</v>
      </c>
      <c r="AM231" s="12">
        <v>3672</v>
      </c>
      <c r="AN231" s="10">
        <v>2012</v>
      </c>
      <c r="AO231" s="10">
        <v>167.66666666666666</v>
      </c>
      <c r="AP231" s="10">
        <v>2012</v>
      </c>
      <c r="AQ231" s="10">
        <v>0</v>
      </c>
      <c r="AR231" s="11">
        <v>0</v>
      </c>
      <c r="AS231" s="10">
        <v>0</v>
      </c>
      <c r="AT231" s="10">
        <v>3192.32</v>
      </c>
      <c r="AU231" s="11">
        <v>110</v>
      </c>
      <c r="AV231" s="10">
        <v>3192.32</v>
      </c>
      <c r="AW231" s="10">
        <v>50</v>
      </c>
      <c r="AX231" s="11">
        <v>1</v>
      </c>
      <c r="AY231" s="10">
        <v>50</v>
      </c>
      <c r="AZ231" s="10">
        <v>158.4</v>
      </c>
      <c r="BA231" s="10">
        <v>13.200000000000001</v>
      </c>
      <c r="BB231" s="10">
        <v>158.4</v>
      </c>
      <c r="BC231" s="12">
        <v>4500</v>
      </c>
      <c r="BD231" s="10">
        <v>375</v>
      </c>
      <c r="BE231" s="10">
        <v>4500</v>
      </c>
      <c r="BF231" s="10">
        <v>10000</v>
      </c>
      <c r="BG231" s="11">
        <v>770</v>
      </c>
      <c r="BH231" s="10">
        <v>10000</v>
      </c>
      <c r="BI231" s="10">
        <v>2160</v>
      </c>
      <c r="BJ231" s="10">
        <v>60</v>
      </c>
      <c r="BK231" s="10">
        <v>2160</v>
      </c>
      <c r="BL231" s="14">
        <f t="shared" si="13"/>
        <v>54668.226666666669</v>
      </c>
      <c r="BM231" s="14">
        <f t="shared" si="14"/>
        <v>5746.6222222222223</v>
      </c>
      <c r="BN231" s="14">
        <f t="shared" si="12"/>
        <v>54788.226666666669</v>
      </c>
      <c r="BO231" s="11">
        <v>8.6180000000000003</v>
      </c>
      <c r="BP231" s="15">
        <f t="shared" si="15"/>
        <v>471130.77741333336</v>
      </c>
    </row>
    <row r="232" spans="1:68" s="16" customFormat="1" ht="15.75">
      <c r="A232" s="7">
        <v>229</v>
      </c>
      <c r="B232" s="7" t="s">
        <v>535</v>
      </c>
      <c r="C232" s="8" t="s">
        <v>536</v>
      </c>
      <c r="D232" s="9" t="s">
        <v>98</v>
      </c>
      <c r="E232" s="3" t="s">
        <v>40</v>
      </c>
      <c r="F232" s="7" t="s">
        <v>37</v>
      </c>
      <c r="G232" s="10">
        <v>60000</v>
      </c>
      <c r="H232" s="10">
        <v>5000</v>
      </c>
      <c r="I232" s="10">
        <v>21022.5</v>
      </c>
      <c r="J232" s="10">
        <v>51187</v>
      </c>
      <c r="K232" s="10">
        <v>1452.4905660377358</v>
      </c>
      <c r="L232" s="10">
        <v>40657</v>
      </c>
      <c r="M232" s="11">
        <v>68324</v>
      </c>
      <c r="N232" s="10">
        <v>5693.666666666667</v>
      </c>
      <c r="O232" s="10">
        <v>68324</v>
      </c>
      <c r="P232" s="11">
        <v>21522</v>
      </c>
      <c r="Q232" s="11">
        <v>1663</v>
      </c>
      <c r="R232" s="11">
        <v>21522</v>
      </c>
      <c r="S232" s="10">
        <v>132220</v>
      </c>
      <c r="T232" s="10">
        <v>11018.333333333334</v>
      </c>
      <c r="U232" s="10">
        <v>132220</v>
      </c>
      <c r="V232" s="10">
        <v>110573</v>
      </c>
      <c r="W232" s="10">
        <v>9214.4166666666661</v>
      </c>
      <c r="X232" s="10">
        <v>108995</v>
      </c>
      <c r="Y232" s="10">
        <v>74860.230959752313</v>
      </c>
      <c r="Z232" s="10">
        <v>2959</v>
      </c>
      <c r="AA232" s="10">
        <v>74860.230959752313</v>
      </c>
      <c r="AB232" s="12">
        <v>100000</v>
      </c>
      <c r="AC232" s="12">
        <v>8333.3333333333339</v>
      </c>
      <c r="AD232" s="12">
        <v>99900</v>
      </c>
      <c r="AE232" s="10">
        <v>37267.795405514065</v>
      </c>
      <c r="AF232" s="10">
        <v>3105.649617126172</v>
      </c>
      <c r="AG232" s="10">
        <v>37267.795405514065</v>
      </c>
      <c r="AH232" s="11">
        <v>14288</v>
      </c>
      <c r="AI232" s="10">
        <v>1190.6666666666667</v>
      </c>
      <c r="AJ232" s="13">
        <v>14288</v>
      </c>
      <c r="AK232" s="12">
        <v>99026.308188489027</v>
      </c>
      <c r="AL232" s="12">
        <v>8252.1923490407517</v>
      </c>
      <c r="AM232" s="12">
        <v>0</v>
      </c>
      <c r="AN232" s="10">
        <v>33042</v>
      </c>
      <c r="AO232" s="10">
        <v>2753.5</v>
      </c>
      <c r="AP232" s="10">
        <v>-27231</v>
      </c>
      <c r="AQ232" s="10">
        <v>81000</v>
      </c>
      <c r="AR232" s="11">
        <v>4121</v>
      </c>
      <c r="AS232" s="10">
        <v>57830</v>
      </c>
      <c r="AT232" s="10">
        <v>55270.324430715198</v>
      </c>
      <c r="AU232" s="11">
        <v>4067</v>
      </c>
      <c r="AV232" s="10">
        <v>52725.324430715198</v>
      </c>
      <c r="AW232" s="10">
        <v>26187.378048780487</v>
      </c>
      <c r="AX232" s="11">
        <v>1956</v>
      </c>
      <c r="AY232" s="10">
        <v>26187.378048780487</v>
      </c>
      <c r="AZ232" s="10">
        <v>48309.538028169016</v>
      </c>
      <c r="BA232" s="10">
        <v>4025.7948356807515</v>
      </c>
      <c r="BB232" s="10">
        <v>48309.538028169016</v>
      </c>
      <c r="BC232" s="12">
        <v>100000</v>
      </c>
      <c r="BD232" s="10">
        <v>8333.3333333333339</v>
      </c>
      <c r="BE232" s="10">
        <v>76053.333333333343</v>
      </c>
      <c r="BF232" s="10">
        <v>50000</v>
      </c>
      <c r="BG232" s="11">
        <v>3846</v>
      </c>
      <c r="BH232" s="10">
        <v>50000</v>
      </c>
      <c r="BI232" s="10">
        <v>14688</v>
      </c>
      <c r="BJ232" s="10">
        <v>408</v>
      </c>
      <c r="BK232" s="10">
        <v>14688</v>
      </c>
      <c r="BL232" s="14">
        <f t="shared" si="13"/>
        <v>1177765.57506142</v>
      </c>
      <c r="BM232" s="14">
        <f t="shared" si="14"/>
        <v>101673.37736788539</v>
      </c>
      <c r="BN232" s="14">
        <f t="shared" si="12"/>
        <v>917619.10020626441</v>
      </c>
      <c r="BO232" s="11">
        <v>9.4575599999999991</v>
      </c>
      <c r="BP232" s="15">
        <f t="shared" si="15"/>
        <v>11138788.592077883</v>
      </c>
    </row>
    <row r="233" spans="1:68" s="16" customFormat="1" ht="15.75">
      <c r="A233" s="7">
        <v>230</v>
      </c>
      <c r="B233" s="7" t="s">
        <v>537</v>
      </c>
      <c r="C233" s="8" t="s">
        <v>538</v>
      </c>
      <c r="D233" s="9" t="s">
        <v>82</v>
      </c>
      <c r="E233" s="3" t="s">
        <v>40</v>
      </c>
      <c r="F233" s="7" t="s">
        <v>37</v>
      </c>
      <c r="G233" s="10">
        <v>15000</v>
      </c>
      <c r="H233" s="10">
        <v>1250</v>
      </c>
      <c r="I233" s="10">
        <v>0</v>
      </c>
      <c r="J233" s="10">
        <v>9035</v>
      </c>
      <c r="K233" s="10">
        <v>330.21333333333331</v>
      </c>
      <c r="L233" s="10">
        <v>500</v>
      </c>
      <c r="M233" s="11">
        <v>9436</v>
      </c>
      <c r="N233" s="10">
        <v>786.33333333333337</v>
      </c>
      <c r="O233" s="10">
        <v>1983.3333333333339</v>
      </c>
      <c r="P233" s="11">
        <v>2500</v>
      </c>
      <c r="Q233" s="11">
        <v>185</v>
      </c>
      <c r="R233" s="11">
        <v>3500</v>
      </c>
      <c r="S233" s="10">
        <v>32876</v>
      </c>
      <c r="T233" s="10">
        <v>2739.6666666666665</v>
      </c>
      <c r="U233" s="10">
        <v>18949.666666666664</v>
      </c>
      <c r="V233" s="10">
        <v>22110</v>
      </c>
      <c r="W233" s="10">
        <v>1842.5</v>
      </c>
      <c r="X233" s="10">
        <v>0</v>
      </c>
      <c r="Y233" s="10">
        <v>15843.177089915007</v>
      </c>
      <c r="Z233" s="10">
        <v>951</v>
      </c>
      <c r="AA233" s="10">
        <v>15843.177089915007</v>
      </c>
      <c r="AB233" s="12">
        <v>7500</v>
      </c>
      <c r="AC233" s="12">
        <v>625</v>
      </c>
      <c r="AD233" s="12">
        <v>7461</v>
      </c>
      <c r="AE233" s="10">
        <v>11563</v>
      </c>
      <c r="AF233" s="10">
        <v>963.58333333333337</v>
      </c>
      <c r="AG233" s="10">
        <v>6972.0833333333339</v>
      </c>
      <c r="AH233" s="11">
        <v>1253</v>
      </c>
      <c r="AI233" s="10">
        <v>104.41666666666667</v>
      </c>
      <c r="AJ233" s="13">
        <v>896.91666666666674</v>
      </c>
      <c r="AK233" s="12">
        <v>27144</v>
      </c>
      <c r="AL233" s="12">
        <v>2262</v>
      </c>
      <c r="AM233" s="12">
        <v>5355</v>
      </c>
      <c r="AN233" s="10">
        <v>11450</v>
      </c>
      <c r="AO233" s="10">
        <v>954.16666666666663</v>
      </c>
      <c r="AP233" s="10">
        <v>3977</v>
      </c>
      <c r="AQ233" s="10">
        <v>7256</v>
      </c>
      <c r="AR233" s="11">
        <v>570</v>
      </c>
      <c r="AS233" s="10">
        <v>2300</v>
      </c>
      <c r="AT233" s="10">
        <v>7794.1522133545996</v>
      </c>
      <c r="AU233" s="11">
        <v>471</v>
      </c>
      <c r="AV233" s="10">
        <v>0</v>
      </c>
      <c r="AW233" s="10">
        <v>5134.174509803921</v>
      </c>
      <c r="AX233" s="11">
        <v>245</v>
      </c>
      <c r="AY233" s="10">
        <v>0</v>
      </c>
      <c r="AZ233" s="10">
        <v>3386.4</v>
      </c>
      <c r="BA233" s="10">
        <v>282.2</v>
      </c>
      <c r="BB233" s="10">
        <v>3386.4</v>
      </c>
      <c r="BC233" s="12">
        <v>7000</v>
      </c>
      <c r="BD233" s="10">
        <v>583.33333333333337</v>
      </c>
      <c r="BE233" s="10">
        <v>0</v>
      </c>
      <c r="BF233" s="10">
        <v>6064</v>
      </c>
      <c r="BG233" s="11">
        <v>470</v>
      </c>
      <c r="BH233" s="10">
        <v>6064</v>
      </c>
      <c r="BI233" s="10">
        <v>2376</v>
      </c>
      <c r="BJ233" s="10">
        <v>66</v>
      </c>
      <c r="BK233" s="10">
        <v>2376</v>
      </c>
      <c r="BL233" s="14">
        <f t="shared" si="13"/>
        <v>204720.90381307353</v>
      </c>
      <c r="BM233" s="14">
        <f t="shared" si="14"/>
        <v>17991.413333333334</v>
      </c>
      <c r="BN233" s="14">
        <f t="shared" si="12"/>
        <v>79564.577089914994</v>
      </c>
      <c r="BO233" s="11">
        <v>225.16999199999998</v>
      </c>
      <c r="BP233" s="15">
        <f t="shared" si="15"/>
        <v>46097004.273822531</v>
      </c>
    </row>
    <row r="234" spans="1:68" s="16" customFormat="1" ht="15.75">
      <c r="A234" s="7">
        <v>231</v>
      </c>
      <c r="B234" s="7" t="s">
        <v>539</v>
      </c>
      <c r="C234" s="8" t="s">
        <v>540</v>
      </c>
      <c r="D234" s="9" t="s">
        <v>98</v>
      </c>
      <c r="E234" s="3" t="s">
        <v>36</v>
      </c>
      <c r="F234" s="7" t="s">
        <v>37</v>
      </c>
      <c r="G234" s="10">
        <v>300000</v>
      </c>
      <c r="H234" s="10">
        <v>25000</v>
      </c>
      <c r="I234" s="10">
        <v>300000</v>
      </c>
      <c r="J234" s="10">
        <v>205462</v>
      </c>
      <c r="K234" s="10">
        <v>5150.3999999999996</v>
      </c>
      <c r="L234" s="10">
        <v>205462</v>
      </c>
      <c r="M234" s="11">
        <v>126284</v>
      </c>
      <c r="N234" s="10">
        <v>10523.666666666666</v>
      </c>
      <c r="O234" s="10">
        <v>126284</v>
      </c>
      <c r="P234" s="11">
        <v>28470</v>
      </c>
      <c r="Q234" s="11">
        <v>1425</v>
      </c>
      <c r="R234" s="11">
        <v>28470</v>
      </c>
      <c r="S234" s="10">
        <v>352776.33333333331</v>
      </c>
      <c r="T234" s="10">
        <v>29398.027777777777</v>
      </c>
      <c r="U234" s="10">
        <v>352776.33333333331</v>
      </c>
      <c r="V234" s="10">
        <v>130712</v>
      </c>
      <c r="W234" s="10">
        <v>10892.666666666666</v>
      </c>
      <c r="X234" s="10">
        <v>130712</v>
      </c>
      <c r="Y234" s="10">
        <v>170688.46390243905</v>
      </c>
      <c r="Z234" s="10">
        <v>8121</v>
      </c>
      <c r="AA234" s="10">
        <v>170688.46390243905</v>
      </c>
      <c r="AB234" s="12">
        <v>100000</v>
      </c>
      <c r="AC234" s="12">
        <v>8333.3333333333339</v>
      </c>
      <c r="AD234" s="12">
        <v>99745</v>
      </c>
      <c r="AE234" s="10">
        <v>60467.561093819473</v>
      </c>
      <c r="AF234" s="10">
        <v>5038.9634244849558</v>
      </c>
      <c r="AG234" s="10">
        <v>53798.305065214161</v>
      </c>
      <c r="AH234" s="11">
        <v>13650</v>
      </c>
      <c r="AI234" s="10">
        <v>1137.5</v>
      </c>
      <c r="AJ234" s="13">
        <v>13650</v>
      </c>
      <c r="AK234" s="12">
        <v>120436</v>
      </c>
      <c r="AL234" s="12">
        <v>10036.333333333334</v>
      </c>
      <c r="AM234" s="12">
        <v>120436</v>
      </c>
      <c r="AN234" s="10">
        <v>67890</v>
      </c>
      <c r="AO234" s="10">
        <v>5657.5</v>
      </c>
      <c r="AP234" s="10">
        <v>67890</v>
      </c>
      <c r="AQ234" s="10">
        <v>100948.80435239183</v>
      </c>
      <c r="AR234" s="11">
        <v>6763</v>
      </c>
      <c r="AS234" s="10">
        <v>100948.80435239183</v>
      </c>
      <c r="AT234" s="10">
        <v>178995.28907436301</v>
      </c>
      <c r="AU234" s="11">
        <v>13186</v>
      </c>
      <c r="AV234" s="10">
        <v>178995.28907436301</v>
      </c>
      <c r="AW234" s="10">
        <v>30000</v>
      </c>
      <c r="AX234" s="11">
        <v>2491</v>
      </c>
      <c r="AY234" s="10">
        <v>30000</v>
      </c>
      <c r="AZ234" s="10">
        <v>10633.424675324675</v>
      </c>
      <c r="BA234" s="10">
        <v>886.1187229437229</v>
      </c>
      <c r="BB234" s="10">
        <v>10633.424675324675</v>
      </c>
      <c r="BC234" s="12">
        <v>65000</v>
      </c>
      <c r="BD234" s="10">
        <v>5416.666666666667</v>
      </c>
      <c r="BE234" s="10">
        <v>65000</v>
      </c>
      <c r="BF234" s="10">
        <v>35000</v>
      </c>
      <c r="BG234" s="11">
        <v>2692</v>
      </c>
      <c r="BH234" s="10">
        <v>35000</v>
      </c>
      <c r="BI234" s="10">
        <v>66960</v>
      </c>
      <c r="BJ234" s="10">
        <v>1860</v>
      </c>
      <c r="BK234" s="10">
        <v>66960</v>
      </c>
      <c r="BL234" s="14">
        <f t="shared" si="13"/>
        <v>2164373.876431671</v>
      </c>
      <c r="BM234" s="14">
        <f t="shared" si="14"/>
        <v>219109.17659187311</v>
      </c>
      <c r="BN234" s="14">
        <f t="shared" si="12"/>
        <v>2157449.6204030658</v>
      </c>
      <c r="BO234" s="11">
        <v>4.1143999999999998</v>
      </c>
      <c r="BP234" s="15">
        <f t="shared" si="15"/>
        <v>8905099.877190467</v>
      </c>
    </row>
    <row r="235" spans="1:68" s="16" customFormat="1" ht="15.75">
      <c r="A235" s="7">
        <v>232</v>
      </c>
      <c r="B235" s="7" t="s">
        <v>541</v>
      </c>
      <c r="C235" s="8" t="s">
        <v>542</v>
      </c>
      <c r="D235" s="9" t="s">
        <v>543</v>
      </c>
      <c r="E235" s="3" t="s">
        <v>36</v>
      </c>
      <c r="F235" s="7" t="s">
        <v>47</v>
      </c>
      <c r="G235" s="10">
        <v>15855.2</v>
      </c>
      <c r="H235" s="10">
        <v>1321.2666666666667</v>
      </c>
      <c r="I235" s="10">
        <v>15855.2</v>
      </c>
      <c r="J235" s="10">
        <v>8175</v>
      </c>
      <c r="K235" s="10">
        <v>321.05263157894734</v>
      </c>
      <c r="L235" s="10">
        <v>5928</v>
      </c>
      <c r="M235" s="11">
        <v>9039</v>
      </c>
      <c r="N235" s="10">
        <v>753.25</v>
      </c>
      <c r="O235" s="10">
        <v>9039</v>
      </c>
      <c r="P235" s="11">
        <v>1165</v>
      </c>
      <c r="Q235" s="11">
        <v>80</v>
      </c>
      <c r="R235" s="11">
        <v>1165</v>
      </c>
      <c r="S235" s="10">
        <v>12128</v>
      </c>
      <c r="T235" s="10">
        <v>1010.6666666666666</v>
      </c>
      <c r="U235" s="10">
        <v>12128</v>
      </c>
      <c r="V235" s="10">
        <v>12305</v>
      </c>
      <c r="W235" s="10">
        <v>1025.4166666666667</v>
      </c>
      <c r="X235" s="10">
        <v>12305</v>
      </c>
      <c r="Y235" s="10">
        <v>6793.7225949143467</v>
      </c>
      <c r="Z235" s="10">
        <v>300</v>
      </c>
      <c r="AA235" s="10">
        <v>6793.7225949143467</v>
      </c>
      <c r="AB235" s="12">
        <v>4500</v>
      </c>
      <c r="AC235" s="12">
        <v>375</v>
      </c>
      <c r="AD235" s="12">
        <v>4500</v>
      </c>
      <c r="AE235" s="10">
        <v>2035.1499734070844</v>
      </c>
      <c r="AF235" s="10">
        <v>169.59583111725703</v>
      </c>
      <c r="AG235" s="10">
        <v>2035.1499734070844</v>
      </c>
      <c r="AH235" s="11">
        <v>11700</v>
      </c>
      <c r="AI235" s="10">
        <v>975</v>
      </c>
      <c r="AJ235" s="13">
        <v>11700</v>
      </c>
      <c r="AK235" s="12">
        <v>15400</v>
      </c>
      <c r="AL235" s="12">
        <v>1283.3333333333333</v>
      </c>
      <c r="AM235" s="12">
        <v>15400</v>
      </c>
      <c r="AN235" s="10">
        <v>4250</v>
      </c>
      <c r="AO235" s="10">
        <v>354.16666666666669</v>
      </c>
      <c r="AP235" s="10">
        <v>4250</v>
      </c>
      <c r="AQ235" s="10">
        <v>6159.2111826839828</v>
      </c>
      <c r="AR235" s="11">
        <v>389</v>
      </c>
      <c r="AS235" s="10">
        <v>6159.2111826839828</v>
      </c>
      <c r="AT235" s="10">
        <v>4865.1567967335532</v>
      </c>
      <c r="AU235" s="11">
        <v>482</v>
      </c>
      <c r="AV235" s="10">
        <v>4865.1567967335532</v>
      </c>
      <c r="AW235" s="10">
        <v>1232.7451612903226</v>
      </c>
      <c r="AX235" s="11">
        <v>95</v>
      </c>
      <c r="AY235" s="10">
        <v>1232.7451612903226</v>
      </c>
      <c r="AZ235" s="10">
        <v>7610.782608695652</v>
      </c>
      <c r="BA235" s="10">
        <v>634.231884057971</v>
      </c>
      <c r="BB235" s="10">
        <v>7610.782608695652</v>
      </c>
      <c r="BC235" s="12">
        <v>5000</v>
      </c>
      <c r="BD235" s="10">
        <v>416.66666666666669</v>
      </c>
      <c r="BE235" s="10">
        <v>5000</v>
      </c>
      <c r="BF235" s="10">
        <v>6432</v>
      </c>
      <c r="BG235" s="11">
        <v>495</v>
      </c>
      <c r="BH235" s="10">
        <v>6432</v>
      </c>
      <c r="BI235" s="10">
        <v>1080</v>
      </c>
      <c r="BJ235" s="10">
        <v>30</v>
      </c>
      <c r="BK235" s="10">
        <v>1080</v>
      </c>
      <c r="BL235" s="14">
        <f t="shared" si="13"/>
        <v>135725.96831772494</v>
      </c>
      <c r="BM235" s="14">
        <f t="shared" si="14"/>
        <v>11560.647013420841</v>
      </c>
      <c r="BN235" s="14">
        <f t="shared" si="12"/>
        <v>133478.96831772494</v>
      </c>
      <c r="BO235" s="11">
        <v>16.402000000000001</v>
      </c>
      <c r="BP235" s="15">
        <f t="shared" si="15"/>
        <v>2226177.3323473246</v>
      </c>
    </row>
    <row r="236" spans="1:68" s="16" customFormat="1" ht="15.75">
      <c r="A236" s="7">
        <v>233</v>
      </c>
      <c r="B236" s="7" t="s">
        <v>544</v>
      </c>
      <c r="C236" s="8" t="s">
        <v>545</v>
      </c>
      <c r="D236" s="9" t="s">
        <v>151</v>
      </c>
      <c r="E236" s="3" t="s">
        <v>40</v>
      </c>
      <c r="F236" s="7" t="s">
        <v>47</v>
      </c>
      <c r="G236" s="10">
        <v>15496</v>
      </c>
      <c r="H236" s="10">
        <v>1291.3333333333333</v>
      </c>
      <c r="I236" s="10">
        <v>15496</v>
      </c>
      <c r="J236" s="10">
        <v>5359</v>
      </c>
      <c r="K236" s="10">
        <v>452.0291479820628</v>
      </c>
      <c r="L236" s="10">
        <v>5359</v>
      </c>
      <c r="M236" s="11">
        <v>5507</v>
      </c>
      <c r="N236" s="10">
        <v>458.91666666666669</v>
      </c>
      <c r="O236" s="10">
        <v>5507</v>
      </c>
      <c r="P236" s="11">
        <v>1000</v>
      </c>
      <c r="Q236" s="11">
        <v>172</v>
      </c>
      <c r="R236" s="11">
        <v>1000</v>
      </c>
      <c r="S236" s="10">
        <v>13632</v>
      </c>
      <c r="T236" s="10">
        <v>1136</v>
      </c>
      <c r="U236" s="10">
        <v>13632</v>
      </c>
      <c r="V236" s="10">
        <v>14567</v>
      </c>
      <c r="W236" s="10">
        <v>1213.9166666666667</v>
      </c>
      <c r="X236" s="10">
        <v>14567</v>
      </c>
      <c r="Y236" s="10">
        <v>3389.8139999999999</v>
      </c>
      <c r="Z236" s="10">
        <v>280</v>
      </c>
      <c r="AA236" s="10">
        <v>3389.8139999999999</v>
      </c>
      <c r="AB236" s="12">
        <v>3500</v>
      </c>
      <c r="AC236" s="12">
        <v>291.66666666666669</v>
      </c>
      <c r="AD236" s="12">
        <v>3498</v>
      </c>
      <c r="AE236" s="10">
        <v>1858.9085714285716</v>
      </c>
      <c r="AF236" s="10">
        <v>154.90904761904764</v>
      </c>
      <c r="AG236" s="10">
        <v>1858.9085714285716</v>
      </c>
      <c r="AH236" s="11">
        <v>3854</v>
      </c>
      <c r="AI236" s="10">
        <v>321.16666666666669</v>
      </c>
      <c r="AJ236" s="13">
        <v>3854</v>
      </c>
      <c r="AK236" s="12">
        <v>4216</v>
      </c>
      <c r="AL236" s="12">
        <v>351.33333333333331</v>
      </c>
      <c r="AM236" s="12">
        <v>4216</v>
      </c>
      <c r="AN236" s="10">
        <v>2381</v>
      </c>
      <c r="AO236" s="10">
        <v>198.41666666666666</v>
      </c>
      <c r="AP236" s="10">
        <v>2381</v>
      </c>
      <c r="AQ236" s="10">
        <v>5360.5230000000001</v>
      </c>
      <c r="AR236" s="11">
        <v>175</v>
      </c>
      <c r="AS236" s="10">
        <v>5360.5230000000001</v>
      </c>
      <c r="AT236" s="10">
        <v>5614.5550149597238</v>
      </c>
      <c r="AU236" s="11">
        <v>457</v>
      </c>
      <c r="AV236" s="10">
        <v>5614.5550149597238</v>
      </c>
      <c r="AW236" s="10">
        <v>2860.7164992826401</v>
      </c>
      <c r="AX236" s="11">
        <v>200</v>
      </c>
      <c r="AY236" s="10">
        <v>2424.7164992826401</v>
      </c>
      <c r="AZ236" s="10">
        <v>6345.6</v>
      </c>
      <c r="BA236" s="10">
        <v>528.80000000000007</v>
      </c>
      <c r="BB236" s="10">
        <v>6345.6</v>
      </c>
      <c r="BC236" s="12">
        <v>8000</v>
      </c>
      <c r="BD236" s="10">
        <v>666.66666666666663</v>
      </c>
      <c r="BE236" s="10">
        <v>8000</v>
      </c>
      <c r="BF236" s="10">
        <v>6816</v>
      </c>
      <c r="BG236" s="11">
        <v>524</v>
      </c>
      <c r="BH236" s="10">
        <v>6816</v>
      </c>
      <c r="BI236" s="10">
        <v>2376</v>
      </c>
      <c r="BJ236" s="10">
        <v>66</v>
      </c>
      <c r="BK236" s="10">
        <v>2376</v>
      </c>
      <c r="BL236" s="14">
        <f t="shared" si="13"/>
        <v>112134.11708567094</v>
      </c>
      <c r="BM236" s="14">
        <f t="shared" si="14"/>
        <v>11249.154862267778</v>
      </c>
      <c r="BN236" s="14">
        <f t="shared" si="12"/>
        <v>111696.11708567095</v>
      </c>
      <c r="BO236" s="11">
        <v>6.95</v>
      </c>
      <c r="BP236" s="15">
        <f t="shared" si="15"/>
        <v>779332.11374541302</v>
      </c>
    </row>
    <row r="237" spans="1:68" s="16" customFormat="1" ht="15.75">
      <c r="A237" s="7">
        <v>234</v>
      </c>
      <c r="B237" s="7" t="s">
        <v>546</v>
      </c>
      <c r="C237" s="8" t="s">
        <v>547</v>
      </c>
      <c r="D237" s="7">
        <v>6</v>
      </c>
      <c r="E237" s="3" t="s">
        <v>36</v>
      </c>
      <c r="F237" s="7" t="s">
        <v>47</v>
      </c>
      <c r="G237" s="10">
        <v>2000</v>
      </c>
      <c r="H237" s="10">
        <v>166.66666666666666</v>
      </c>
      <c r="I237" s="10">
        <v>2000</v>
      </c>
      <c r="J237" s="10">
        <v>2475</v>
      </c>
      <c r="K237" s="10">
        <v>47.083650190114071</v>
      </c>
      <c r="L237" s="10">
        <v>361</v>
      </c>
      <c r="M237" s="11">
        <v>2184</v>
      </c>
      <c r="N237" s="10">
        <v>182</v>
      </c>
      <c r="O237" s="10">
        <v>2184</v>
      </c>
      <c r="P237" s="11">
        <v>421</v>
      </c>
      <c r="Q237" s="11">
        <v>87</v>
      </c>
      <c r="R237" s="11">
        <v>421</v>
      </c>
      <c r="S237" s="10">
        <v>3657.3333333333335</v>
      </c>
      <c r="T237" s="10">
        <v>304.77777777777777</v>
      </c>
      <c r="U237" s="10">
        <v>2273.7777777777778</v>
      </c>
      <c r="V237" s="10">
        <v>4628</v>
      </c>
      <c r="W237" s="10">
        <v>385.66666666666669</v>
      </c>
      <c r="X237" s="10">
        <v>4628</v>
      </c>
      <c r="Y237" s="10">
        <v>40327.272537397643</v>
      </c>
      <c r="Z237" s="10">
        <v>157</v>
      </c>
      <c r="AA237" s="10">
        <v>40327.272537397643</v>
      </c>
      <c r="AB237" s="12">
        <v>5000</v>
      </c>
      <c r="AC237" s="12">
        <v>416.66666666666669</v>
      </c>
      <c r="AD237" s="12">
        <v>4709</v>
      </c>
      <c r="AE237" s="10">
        <v>1091.4781652661065</v>
      </c>
      <c r="AF237" s="10">
        <v>90.956513772175541</v>
      </c>
      <c r="AG237" s="10">
        <v>1091.4781652661065</v>
      </c>
      <c r="AH237" s="11">
        <v>560</v>
      </c>
      <c r="AI237" s="10">
        <v>46.666666666666664</v>
      </c>
      <c r="AJ237" s="13">
        <v>560</v>
      </c>
      <c r="AK237" s="12">
        <v>1080</v>
      </c>
      <c r="AL237" s="12">
        <v>90</v>
      </c>
      <c r="AM237" s="12">
        <v>1080</v>
      </c>
      <c r="AN237" s="10">
        <v>595</v>
      </c>
      <c r="AO237" s="10">
        <v>49.583333333333336</v>
      </c>
      <c r="AP237" s="10">
        <v>595</v>
      </c>
      <c r="AQ237" s="10">
        <v>3305</v>
      </c>
      <c r="AR237" s="11">
        <v>364</v>
      </c>
      <c r="AS237" s="10">
        <v>3305</v>
      </c>
      <c r="AT237" s="10">
        <v>827.31896551724105</v>
      </c>
      <c r="AU237" s="11">
        <v>57</v>
      </c>
      <c r="AV237" s="10">
        <v>772.31896551724105</v>
      </c>
      <c r="AW237" s="10">
        <v>499.4</v>
      </c>
      <c r="AX237" s="11">
        <v>4</v>
      </c>
      <c r="AY237" s="10">
        <v>499.4</v>
      </c>
      <c r="AZ237" s="10">
        <v>1021.8</v>
      </c>
      <c r="BA237" s="10">
        <v>85.149999999999991</v>
      </c>
      <c r="BB237" s="10">
        <v>1021.8</v>
      </c>
      <c r="BC237" s="12">
        <v>2000</v>
      </c>
      <c r="BD237" s="10">
        <v>166.66666666666666</v>
      </c>
      <c r="BE237" s="10">
        <v>2000</v>
      </c>
      <c r="BF237" s="10">
        <v>1034</v>
      </c>
      <c r="BG237" s="11">
        <v>80</v>
      </c>
      <c r="BH237" s="10">
        <v>1034</v>
      </c>
      <c r="BI237" s="10">
        <v>3456</v>
      </c>
      <c r="BJ237" s="10">
        <v>96</v>
      </c>
      <c r="BK237" s="10">
        <v>3456</v>
      </c>
      <c r="BL237" s="14">
        <f t="shared" si="13"/>
        <v>76162.603001514319</v>
      </c>
      <c r="BM237" s="14">
        <f t="shared" si="14"/>
        <v>6236.8846084067345</v>
      </c>
      <c r="BN237" s="14">
        <f t="shared" si="12"/>
        <v>72319.047445958771</v>
      </c>
      <c r="BO237" s="11">
        <v>20.85</v>
      </c>
      <c r="BP237" s="15">
        <f t="shared" si="15"/>
        <v>1587990.2725815736</v>
      </c>
    </row>
    <row r="238" spans="1:68" s="16" customFormat="1" ht="15.75">
      <c r="A238" s="7">
        <v>235</v>
      </c>
      <c r="B238" s="7" t="s">
        <v>548</v>
      </c>
      <c r="C238" s="8" t="s">
        <v>549</v>
      </c>
      <c r="D238" s="7">
        <v>10</v>
      </c>
      <c r="E238" s="3" t="s">
        <v>36</v>
      </c>
      <c r="F238" s="7" t="s">
        <v>37</v>
      </c>
      <c r="G238" s="10">
        <v>6000</v>
      </c>
      <c r="H238" s="10">
        <v>500</v>
      </c>
      <c r="I238" s="10">
        <v>6000</v>
      </c>
      <c r="J238" s="10">
        <v>1426</v>
      </c>
      <c r="K238" s="10">
        <v>90.594059405940584</v>
      </c>
      <c r="L238" s="10">
        <v>1426</v>
      </c>
      <c r="M238" s="11">
        <v>126</v>
      </c>
      <c r="N238" s="10">
        <v>10.5</v>
      </c>
      <c r="O238" s="10">
        <v>126</v>
      </c>
      <c r="P238" s="11">
        <v>0</v>
      </c>
      <c r="Q238" s="11">
        <v>0</v>
      </c>
      <c r="R238" s="11">
        <v>0</v>
      </c>
      <c r="S238" s="10">
        <v>15000</v>
      </c>
      <c r="T238" s="10">
        <v>2081</v>
      </c>
      <c r="U238" s="10">
        <v>15000</v>
      </c>
      <c r="V238" s="10">
        <v>380</v>
      </c>
      <c r="W238" s="10">
        <v>31.666666666666668</v>
      </c>
      <c r="X238" s="10">
        <v>380</v>
      </c>
      <c r="Y238" s="10">
        <v>1742.94</v>
      </c>
      <c r="Z238" s="10">
        <v>62</v>
      </c>
      <c r="AA238" s="10">
        <v>1742.94</v>
      </c>
      <c r="AB238" s="12">
        <v>50</v>
      </c>
      <c r="AC238" s="12">
        <v>4.166666666666667</v>
      </c>
      <c r="AD238" s="12">
        <v>31</v>
      </c>
      <c r="AE238" s="10">
        <v>92.4</v>
      </c>
      <c r="AF238" s="10">
        <v>7.7</v>
      </c>
      <c r="AG238" s="10">
        <v>92.4</v>
      </c>
      <c r="AH238" s="11">
        <v>60</v>
      </c>
      <c r="AI238" s="10">
        <v>5</v>
      </c>
      <c r="AJ238" s="13">
        <v>60</v>
      </c>
      <c r="AK238" s="12">
        <v>1052</v>
      </c>
      <c r="AL238" s="12">
        <v>87.666666666666671</v>
      </c>
      <c r="AM238" s="12">
        <v>1052</v>
      </c>
      <c r="AN238" s="10">
        <v>336</v>
      </c>
      <c r="AO238" s="10">
        <v>28</v>
      </c>
      <c r="AP238" s="10">
        <v>336</v>
      </c>
      <c r="AQ238" s="10">
        <v>33.299999999999997</v>
      </c>
      <c r="AR238" s="11">
        <v>0</v>
      </c>
      <c r="AS238" s="10">
        <v>33.299999999999997</v>
      </c>
      <c r="AT238" s="10">
        <v>1542.7785714285701</v>
      </c>
      <c r="AU238" s="11">
        <v>125</v>
      </c>
      <c r="AV238" s="10">
        <v>1542.7785714285701</v>
      </c>
      <c r="AW238" s="10">
        <v>976.41351014394218</v>
      </c>
      <c r="AX238" s="11">
        <v>15</v>
      </c>
      <c r="AY238" s="10">
        <v>976.41351014394218</v>
      </c>
      <c r="AZ238" s="10">
        <v>265.16978896704921</v>
      </c>
      <c r="BA238" s="10">
        <v>22.097482413920769</v>
      </c>
      <c r="BB238" s="10">
        <v>265.16978896704921</v>
      </c>
      <c r="BC238" s="12">
        <v>500</v>
      </c>
      <c r="BD238" s="10">
        <v>41.666666666666664</v>
      </c>
      <c r="BE238" s="10">
        <v>500</v>
      </c>
      <c r="BF238" s="10">
        <v>96</v>
      </c>
      <c r="BG238" s="11">
        <v>7</v>
      </c>
      <c r="BH238" s="10">
        <v>96</v>
      </c>
      <c r="BI238" s="10">
        <v>108</v>
      </c>
      <c r="BJ238" s="10">
        <v>3</v>
      </c>
      <c r="BK238" s="10">
        <v>108</v>
      </c>
      <c r="BL238" s="14">
        <f t="shared" si="13"/>
        <v>29787.001870539563</v>
      </c>
      <c r="BM238" s="14">
        <f t="shared" si="14"/>
        <v>3227.0582084865273</v>
      </c>
      <c r="BN238" s="14">
        <f t="shared" si="12"/>
        <v>29768.001870539563</v>
      </c>
      <c r="BO238" s="11">
        <v>316.91999999999996</v>
      </c>
      <c r="BP238" s="15">
        <f t="shared" si="15"/>
        <v>9440096.6328113973</v>
      </c>
    </row>
    <row r="239" spans="1:68" s="16" customFormat="1" ht="15.75">
      <c r="A239" s="7">
        <v>236</v>
      </c>
      <c r="B239" s="7" t="s">
        <v>550</v>
      </c>
      <c r="C239" s="8" t="s">
        <v>551</v>
      </c>
      <c r="D239" s="9" t="s">
        <v>55</v>
      </c>
      <c r="E239" s="3" t="s">
        <v>40</v>
      </c>
      <c r="F239" s="7" t="s">
        <v>37</v>
      </c>
      <c r="G239" s="10">
        <v>60000</v>
      </c>
      <c r="H239" s="10">
        <v>5000</v>
      </c>
      <c r="I239" s="10">
        <v>60000</v>
      </c>
      <c r="J239" s="10">
        <v>5000</v>
      </c>
      <c r="K239" s="10">
        <v>16.486486486486488</v>
      </c>
      <c r="L239" s="10">
        <v>5000</v>
      </c>
      <c r="M239" s="11">
        <v>0</v>
      </c>
      <c r="N239" s="10">
        <v>0</v>
      </c>
      <c r="O239" s="10">
        <v>0</v>
      </c>
      <c r="P239" s="11">
        <v>0</v>
      </c>
      <c r="Q239" s="11">
        <v>0</v>
      </c>
      <c r="R239" s="11">
        <v>0</v>
      </c>
      <c r="S239" s="10">
        <v>1448</v>
      </c>
      <c r="T239" s="10">
        <v>120.66666666666667</v>
      </c>
      <c r="U239" s="10">
        <v>1448</v>
      </c>
      <c r="V239" s="10">
        <v>110</v>
      </c>
      <c r="W239" s="10">
        <v>9.1666666666666661</v>
      </c>
      <c r="X239" s="10">
        <v>110</v>
      </c>
      <c r="Y239" s="10">
        <v>6081.66</v>
      </c>
      <c r="Z239" s="10">
        <v>276</v>
      </c>
      <c r="AA239" s="10">
        <v>6081.66</v>
      </c>
      <c r="AB239" s="12">
        <v>100</v>
      </c>
      <c r="AC239" s="12">
        <v>8.3333333333333339</v>
      </c>
      <c r="AD239" s="12">
        <v>100</v>
      </c>
      <c r="AE239" s="10">
        <v>220</v>
      </c>
      <c r="AF239" s="10">
        <v>18.333333333333332</v>
      </c>
      <c r="AG239" s="10">
        <v>220</v>
      </c>
      <c r="AH239" s="11">
        <v>0</v>
      </c>
      <c r="AI239" s="10">
        <v>0</v>
      </c>
      <c r="AJ239" s="13">
        <v>120</v>
      </c>
      <c r="AK239" s="12">
        <v>348</v>
      </c>
      <c r="AL239" s="12">
        <v>29</v>
      </c>
      <c r="AM239" s="12">
        <v>348</v>
      </c>
      <c r="AN239" s="10">
        <v>0</v>
      </c>
      <c r="AO239" s="10">
        <v>0</v>
      </c>
      <c r="AP239" s="10">
        <v>0</v>
      </c>
      <c r="AQ239" s="10">
        <v>0</v>
      </c>
      <c r="AR239" s="11">
        <v>0</v>
      </c>
      <c r="AS239" s="10">
        <v>0</v>
      </c>
      <c r="AT239" s="10">
        <v>666.54545454545462</v>
      </c>
      <c r="AU239" s="11">
        <v>80</v>
      </c>
      <c r="AV239" s="10">
        <v>666.54545454545462</v>
      </c>
      <c r="AW239" s="10">
        <v>100</v>
      </c>
      <c r="AX239" s="11">
        <v>2</v>
      </c>
      <c r="AY239" s="10">
        <v>100</v>
      </c>
      <c r="AZ239" s="10">
        <v>408</v>
      </c>
      <c r="BA239" s="10">
        <v>34</v>
      </c>
      <c r="BB239" s="10">
        <v>408</v>
      </c>
      <c r="BC239" s="12">
        <v>400</v>
      </c>
      <c r="BD239" s="10">
        <v>33.333333333333336</v>
      </c>
      <c r="BE239" s="10">
        <v>400</v>
      </c>
      <c r="BF239" s="10">
        <v>0</v>
      </c>
      <c r="BG239" s="11">
        <v>0</v>
      </c>
      <c r="BH239" s="10">
        <v>0</v>
      </c>
      <c r="BI239" s="10">
        <v>0</v>
      </c>
      <c r="BJ239" s="10">
        <v>0</v>
      </c>
      <c r="BK239" s="10">
        <v>0</v>
      </c>
      <c r="BL239" s="14">
        <f t="shared" si="13"/>
        <v>74882.205454545459</v>
      </c>
      <c r="BM239" s="14">
        <f t="shared" si="14"/>
        <v>5627.3198198198197</v>
      </c>
      <c r="BN239" s="14">
        <f t="shared" si="12"/>
        <v>75002.205454545459</v>
      </c>
      <c r="BO239" s="11">
        <v>12.660119999999999</v>
      </c>
      <c r="BP239" s="15">
        <f t="shared" si="15"/>
        <v>948017.70691920002</v>
      </c>
    </row>
    <row r="240" spans="1:68" s="16" customFormat="1" ht="15.75">
      <c r="A240" s="7">
        <v>237</v>
      </c>
      <c r="B240" s="7" t="s">
        <v>552</v>
      </c>
      <c r="C240" s="8" t="s">
        <v>553</v>
      </c>
      <c r="D240" s="9" t="s">
        <v>73</v>
      </c>
      <c r="E240" s="3" t="s">
        <v>36</v>
      </c>
      <c r="F240" s="7" t="s">
        <v>47</v>
      </c>
      <c r="G240" s="10">
        <v>4423.1099999999997</v>
      </c>
      <c r="H240" s="10">
        <v>368.59249999999997</v>
      </c>
      <c r="I240" s="10">
        <v>4423.1099999999997</v>
      </c>
      <c r="J240" s="10">
        <v>250</v>
      </c>
      <c r="K240" s="10">
        <v>5.3349834983498345</v>
      </c>
      <c r="L240" s="10">
        <v>0</v>
      </c>
      <c r="M240" s="11">
        <v>82</v>
      </c>
      <c r="N240" s="10">
        <v>6.833333333333333</v>
      </c>
      <c r="O240" s="10">
        <v>82</v>
      </c>
      <c r="P240" s="11">
        <v>20</v>
      </c>
      <c r="Q240" s="11">
        <v>0</v>
      </c>
      <c r="R240" s="11">
        <v>20</v>
      </c>
      <c r="S240" s="10">
        <v>5659</v>
      </c>
      <c r="T240" s="10">
        <v>471.58333333333331</v>
      </c>
      <c r="U240" s="10">
        <v>5659</v>
      </c>
      <c r="V240" s="10">
        <v>83</v>
      </c>
      <c r="W240" s="10">
        <v>6.916666666666667</v>
      </c>
      <c r="X240" s="10">
        <v>83</v>
      </c>
      <c r="Y240" s="10">
        <v>652.04999999999995</v>
      </c>
      <c r="Z240" s="10">
        <v>48</v>
      </c>
      <c r="AA240" s="10">
        <v>652.04999999999995</v>
      </c>
      <c r="AB240" s="12">
        <v>100</v>
      </c>
      <c r="AC240" s="12">
        <v>8.3333333333333339</v>
      </c>
      <c r="AD240" s="12">
        <v>40</v>
      </c>
      <c r="AE240" s="10">
        <v>25</v>
      </c>
      <c r="AF240" s="10">
        <v>2.0833333333333335</v>
      </c>
      <c r="AG240" s="10">
        <v>25</v>
      </c>
      <c r="AH240" s="11">
        <v>52</v>
      </c>
      <c r="AI240" s="10">
        <v>4.333333333333333</v>
      </c>
      <c r="AJ240" s="13">
        <v>33.333333333333329</v>
      </c>
      <c r="AK240" s="12">
        <v>180</v>
      </c>
      <c r="AL240" s="12">
        <v>15</v>
      </c>
      <c r="AM240" s="12">
        <v>180</v>
      </c>
      <c r="AN240" s="10">
        <v>221</v>
      </c>
      <c r="AO240" s="10">
        <v>18.416666666666668</v>
      </c>
      <c r="AP240" s="10">
        <v>221</v>
      </c>
      <c r="AQ240" s="10">
        <v>0</v>
      </c>
      <c r="AR240" s="11">
        <v>0</v>
      </c>
      <c r="AS240" s="10">
        <v>0</v>
      </c>
      <c r="AT240" s="10">
        <v>337.4</v>
      </c>
      <c r="AU240" s="11">
        <v>34</v>
      </c>
      <c r="AV240" s="10">
        <v>337.4</v>
      </c>
      <c r="AW240" s="10">
        <v>19.171428571428571</v>
      </c>
      <c r="AX240" s="11">
        <v>0</v>
      </c>
      <c r="AY240" s="10">
        <v>19.171428571428571</v>
      </c>
      <c r="AZ240" s="10">
        <v>103.2</v>
      </c>
      <c r="BA240" s="10">
        <v>8.6</v>
      </c>
      <c r="BB240" s="10">
        <v>103.2</v>
      </c>
      <c r="BC240" s="12">
        <v>100</v>
      </c>
      <c r="BD240" s="10">
        <v>8.3333333333333339</v>
      </c>
      <c r="BE240" s="10">
        <v>100</v>
      </c>
      <c r="BF240" s="10">
        <v>54</v>
      </c>
      <c r="BG240" s="11">
        <v>4</v>
      </c>
      <c r="BH240" s="10">
        <v>54</v>
      </c>
      <c r="BI240" s="10">
        <v>0</v>
      </c>
      <c r="BJ240" s="10">
        <v>0</v>
      </c>
      <c r="BK240" s="10">
        <v>0</v>
      </c>
      <c r="BL240" s="14">
        <f t="shared" si="13"/>
        <v>12360.931428571428</v>
      </c>
      <c r="BM240" s="14">
        <f t="shared" si="14"/>
        <v>1010.3608168316832</v>
      </c>
      <c r="BN240" s="14">
        <f t="shared" si="12"/>
        <v>12032.264761904762</v>
      </c>
      <c r="BO240" s="11">
        <v>238.24600000000001</v>
      </c>
      <c r="BP240" s="15">
        <f t="shared" si="15"/>
        <v>2944942.4691314287</v>
      </c>
    </row>
    <row r="241" spans="1:68" s="16" customFormat="1" ht="15.75">
      <c r="A241" s="7">
        <v>238</v>
      </c>
      <c r="B241" s="7" t="s">
        <v>554</v>
      </c>
      <c r="C241" s="8" t="s">
        <v>555</v>
      </c>
      <c r="D241" s="9" t="s">
        <v>556</v>
      </c>
      <c r="E241" s="3" t="s">
        <v>40</v>
      </c>
      <c r="F241" s="7" t="s">
        <v>47</v>
      </c>
      <c r="G241" s="10">
        <v>44314.7</v>
      </c>
      <c r="H241" s="10">
        <v>3692.8916666666664</v>
      </c>
      <c r="I241" s="10">
        <v>25414.941666666662</v>
      </c>
      <c r="J241" s="10">
        <v>29700</v>
      </c>
      <c r="K241" s="10">
        <v>1710</v>
      </c>
      <c r="L241" s="10">
        <v>29700</v>
      </c>
      <c r="M241" s="11">
        <v>44028</v>
      </c>
      <c r="N241" s="10">
        <v>3669</v>
      </c>
      <c r="O241" s="10">
        <v>44028</v>
      </c>
      <c r="P241" s="11">
        <v>4000</v>
      </c>
      <c r="Q241" s="11">
        <v>488</v>
      </c>
      <c r="R241" s="11">
        <v>4000</v>
      </c>
      <c r="S241" s="10">
        <v>43972.666666666664</v>
      </c>
      <c r="T241" s="10">
        <v>3664.3888888888887</v>
      </c>
      <c r="U241" s="10">
        <v>43972.666666666664</v>
      </c>
      <c r="V241" s="10">
        <v>83417</v>
      </c>
      <c r="W241" s="10">
        <v>6951.416666666667</v>
      </c>
      <c r="X241" s="10">
        <v>83417</v>
      </c>
      <c r="Y241" s="10">
        <v>45373.894795462154</v>
      </c>
      <c r="Z241" s="10">
        <v>864</v>
      </c>
      <c r="AA241" s="10">
        <v>45373.894795462154</v>
      </c>
      <c r="AB241" s="12">
        <v>80000</v>
      </c>
      <c r="AC241" s="12">
        <v>6666.666666666667</v>
      </c>
      <c r="AD241" s="12">
        <v>80000</v>
      </c>
      <c r="AE241" s="10">
        <v>19477.427417165243</v>
      </c>
      <c r="AF241" s="10">
        <v>1623.1189514304369</v>
      </c>
      <c r="AG241" s="10">
        <v>19477.427417165243</v>
      </c>
      <c r="AH241" s="11">
        <v>14415</v>
      </c>
      <c r="AI241" s="10">
        <v>1201.25</v>
      </c>
      <c r="AJ241" s="13">
        <v>14415</v>
      </c>
      <c r="AK241" s="12">
        <v>39569</v>
      </c>
      <c r="AL241" s="12">
        <v>3297.4166666666665</v>
      </c>
      <c r="AM241" s="12">
        <v>39569</v>
      </c>
      <c r="AN241" s="10">
        <v>18510</v>
      </c>
      <c r="AO241" s="10">
        <v>1542.5</v>
      </c>
      <c r="AP241" s="10">
        <v>18510</v>
      </c>
      <c r="AQ241" s="10">
        <v>16174.131223038417</v>
      </c>
      <c r="AR241" s="11">
        <v>0</v>
      </c>
      <c r="AS241" s="10">
        <v>16174.131223038417</v>
      </c>
      <c r="AT241" s="10">
        <v>23556.177488592766</v>
      </c>
      <c r="AU241" s="11">
        <v>2542</v>
      </c>
      <c r="AV241" s="10">
        <v>23556.177488592766</v>
      </c>
      <c r="AW241" s="10">
        <v>12292.211764705884</v>
      </c>
      <c r="AX241" s="11">
        <v>429</v>
      </c>
      <c r="AY241" s="10">
        <v>8152.211764705884</v>
      </c>
      <c r="AZ241" s="10">
        <v>13174.68</v>
      </c>
      <c r="BA241" s="10">
        <v>1097.8900000000001</v>
      </c>
      <c r="BB241" s="10">
        <v>13174.68</v>
      </c>
      <c r="BC241" s="12">
        <v>55000</v>
      </c>
      <c r="BD241" s="10">
        <v>4583.333333333333</v>
      </c>
      <c r="BE241" s="10">
        <v>55000</v>
      </c>
      <c r="BF241" s="10">
        <v>50000</v>
      </c>
      <c r="BG241" s="11">
        <v>3846</v>
      </c>
      <c r="BH241" s="10">
        <v>50000</v>
      </c>
      <c r="BI241" s="10">
        <v>11556</v>
      </c>
      <c r="BJ241" s="10">
        <v>321</v>
      </c>
      <c r="BK241" s="10">
        <v>11556</v>
      </c>
      <c r="BL241" s="14">
        <f t="shared" si="13"/>
        <v>648530.88935563108</v>
      </c>
      <c r="BM241" s="14">
        <f t="shared" si="14"/>
        <v>59424.872840319324</v>
      </c>
      <c r="BN241" s="14">
        <f t="shared" si="12"/>
        <v>625491.13102229778</v>
      </c>
      <c r="BO241" s="11">
        <v>15.412320000000003</v>
      </c>
      <c r="BP241" s="15">
        <f t="shared" si="15"/>
        <v>9995365.5966335814</v>
      </c>
    </row>
    <row r="242" spans="1:68" s="16" customFormat="1" ht="15.75">
      <c r="A242" s="7">
        <v>239</v>
      </c>
      <c r="B242" s="7" t="s">
        <v>557</v>
      </c>
      <c r="C242" s="8" t="s">
        <v>558</v>
      </c>
      <c r="D242" s="9" t="s">
        <v>35</v>
      </c>
      <c r="E242" s="3" t="s">
        <v>40</v>
      </c>
      <c r="F242" s="7" t="s">
        <v>47</v>
      </c>
      <c r="G242" s="10">
        <v>15000</v>
      </c>
      <c r="H242" s="10">
        <v>1250</v>
      </c>
      <c r="I242" s="10">
        <v>15000</v>
      </c>
      <c r="J242" s="10">
        <v>7928</v>
      </c>
      <c r="K242" s="10">
        <v>272.51395348837212</v>
      </c>
      <c r="L242" s="10">
        <v>2029</v>
      </c>
      <c r="M242" s="11">
        <v>11025</v>
      </c>
      <c r="N242" s="10">
        <v>918.75</v>
      </c>
      <c r="O242" s="10">
        <v>11025</v>
      </c>
      <c r="P242" s="11">
        <v>2000</v>
      </c>
      <c r="Q242" s="11">
        <v>90</v>
      </c>
      <c r="R242" s="11">
        <v>2000</v>
      </c>
      <c r="S242" s="10">
        <v>25000</v>
      </c>
      <c r="T242" s="10">
        <v>4228.333333333333</v>
      </c>
      <c r="U242" s="10">
        <v>25000</v>
      </c>
      <c r="V242" s="10">
        <v>19890</v>
      </c>
      <c r="W242" s="10">
        <v>1657.5</v>
      </c>
      <c r="X242" s="10">
        <v>13361</v>
      </c>
      <c r="Y242" s="10">
        <v>26926.433373967102</v>
      </c>
      <c r="Z242" s="10">
        <v>300</v>
      </c>
      <c r="AA242" s="10">
        <v>26926.433373967102</v>
      </c>
      <c r="AB242" s="12">
        <v>4500</v>
      </c>
      <c r="AC242" s="12">
        <v>375</v>
      </c>
      <c r="AD242" s="12">
        <v>4500</v>
      </c>
      <c r="AE242" s="10">
        <v>4890.6466586134466</v>
      </c>
      <c r="AF242" s="10">
        <v>407.55388821778723</v>
      </c>
      <c r="AG242" s="10">
        <v>3248.5238761379574</v>
      </c>
      <c r="AH242" s="11">
        <v>2460</v>
      </c>
      <c r="AI242" s="10">
        <v>205</v>
      </c>
      <c r="AJ242" s="13">
        <v>2460</v>
      </c>
      <c r="AK242" s="12">
        <v>13064</v>
      </c>
      <c r="AL242" s="12">
        <v>1088.6666666666667</v>
      </c>
      <c r="AM242" s="12">
        <v>7048.666666666667</v>
      </c>
      <c r="AN242" s="10">
        <v>890</v>
      </c>
      <c r="AO242" s="10">
        <v>74.166666666666671</v>
      </c>
      <c r="AP242" s="10">
        <v>890</v>
      </c>
      <c r="AQ242" s="10">
        <v>3447.6192244897961</v>
      </c>
      <c r="AR242" s="11">
        <v>583</v>
      </c>
      <c r="AS242" s="10">
        <v>3447.6192244897961</v>
      </c>
      <c r="AT242" s="10">
        <v>7984.2751156530412</v>
      </c>
      <c r="AU242" s="11">
        <v>757</v>
      </c>
      <c r="AV242" s="10">
        <v>7984.2751156530412</v>
      </c>
      <c r="AW242" s="10">
        <v>8000</v>
      </c>
      <c r="AX242" s="11">
        <v>656</v>
      </c>
      <c r="AY242" s="10">
        <v>7612</v>
      </c>
      <c r="AZ242" s="10">
        <v>4079.1254067584482</v>
      </c>
      <c r="BA242" s="10">
        <v>339.9271172298707</v>
      </c>
      <c r="BB242" s="10">
        <v>4079.1254067584482</v>
      </c>
      <c r="BC242" s="12">
        <v>12000</v>
      </c>
      <c r="BD242" s="10">
        <v>1000</v>
      </c>
      <c r="BE242" s="10">
        <v>12000</v>
      </c>
      <c r="BF242" s="10">
        <v>10000</v>
      </c>
      <c r="BG242" s="11">
        <v>770</v>
      </c>
      <c r="BH242" s="10">
        <v>10000</v>
      </c>
      <c r="BI242" s="10">
        <v>0</v>
      </c>
      <c r="BJ242" s="10">
        <v>0</v>
      </c>
      <c r="BK242" s="10">
        <v>0</v>
      </c>
      <c r="BL242" s="14">
        <f t="shared" si="13"/>
        <v>179085.09977948182</v>
      </c>
      <c r="BM242" s="14">
        <f t="shared" si="14"/>
        <v>14973.411625602695</v>
      </c>
      <c r="BN242" s="14">
        <f t="shared" si="12"/>
        <v>158611.64366367302</v>
      </c>
      <c r="BO242" s="11">
        <v>119.49552</v>
      </c>
      <c r="BP242" s="15">
        <f t="shared" si="15"/>
        <v>21399867.122401066</v>
      </c>
    </row>
    <row r="243" spans="1:68" s="16" customFormat="1" ht="15.75">
      <c r="A243" s="7">
        <v>240</v>
      </c>
      <c r="B243" s="7" t="s">
        <v>559</v>
      </c>
      <c r="C243" s="8" t="s">
        <v>560</v>
      </c>
      <c r="D243" s="9" t="s">
        <v>62</v>
      </c>
      <c r="E243" s="3" t="s">
        <v>36</v>
      </c>
      <c r="F243" s="7" t="s">
        <v>37</v>
      </c>
      <c r="G243" s="10">
        <v>5380</v>
      </c>
      <c r="H243" s="10">
        <v>448.33333333333331</v>
      </c>
      <c r="I243" s="10">
        <v>136.08333333333303</v>
      </c>
      <c r="J243" s="10">
        <v>1162</v>
      </c>
      <c r="K243" s="10">
        <v>3</v>
      </c>
      <c r="L243" s="10">
        <v>1141</v>
      </c>
      <c r="M243" s="11">
        <v>65</v>
      </c>
      <c r="N243" s="10">
        <v>5.416666666666667</v>
      </c>
      <c r="O243" s="10">
        <v>65</v>
      </c>
      <c r="P243" s="11">
        <v>0</v>
      </c>
      <c r="Q243" s="11">
        <v>0</v>
      </c>
      <c r="R243" s="11">
        <v>0</v>
      </c>
      <c r="S243" s="10">
        <v>1313</v>
      </c>
      <c r="T243" s="10">
        <v>109.41666666666667</v>
      </c>
      <c r="U243" s="10">
        <v>1313</v>
      </c>
      <c r="V243" s="10">
        <v>230</v>
      </c>
      <c r="W243" s="10">
        <v>19.166666666666668</v>
      </c>
      <c r="X243" s="10">
        <v>0</v>
      </c>
      <c r="Y243" s="10">
        <v>393.3</v>
      </c>
      <c r="Z243" s="10">
        <v>0</v>
      </c>
      <c r="AA243" s="10">
        <v>393.3</v>
      </c>
      <c r="AB243" s="12">
        <v>2000</v>
      </c>
      <c r="AC243" s="12">
        <v>166.66666666666666</v>
      </c>
      <c r="AD243" s="12">
        <v>1906</v>
      </c>
      <c r="AE243" s="10">
        <v>198</v>
      </c>
      <c r="AF243" s="10">
        <v>16.5</v>
      </c>
      <c r="AG243" s="10">
        <v>198</v>
      </c>
      <c r="AH243" s="11">
        <v>120</v>
      </c>
      <c r="AI243" s="10">
        <v>10</v>
      </c>
      <c r="AJ243" s="13">
        <v>0</v>
      </c>
      <c r="AK243" s="12">
        <v>100</v>
      </c>
      <c r="AL243" s="12">
        <v>8.3333333333333339</v>
      </c>
      <c r="AM243" s="12">
        <v>0</v>
      </c>
      <c r="AN243" s="10">
        <v>0</v>
      </c>
      <c r="AO243" s="10">
        <v>0</v>
      </c>
      <c r="AP243" s="10">
        <v>0</v>
      </c>
      <c r="AQ243" s="10">
        <v>0</v>
      </c>
      <c r="AR243" s="11">
        <v>0</v>
      </c>
      <c r="AS243" s="10">
        <v>0</v>
      </c>
      <c r="AT243" s="10">
        <v>125.25</v>
      </c>
      <c r="AU243" s="11">
        <v>64</v>
      </c>
      <c r="AV243" s="10">
        <v>0</v>
      </c>
      <c r="AW243" s="10">
        <v>660</v>
      </c>
      <c r="AX243" s="11">
        <v>0</v>
      </c>
      <c r="AY243" s="10">
        <v>660</v>
      </c>
      <c r="AZ243" s="10">
        <v>1446</v>
      </c>
      <c r="BA243" s="10">
        <v>120.5</v>
      </c>
      <c r="BB243" s="10">
        <v>1446</v>
      </c>
      <c r="BC243" s="12">
        <v>100</v>
      </c>
      <c r="BD243" s="10">
        <v>8.3333333333333339</v>
      </c>
      <c r="BE243" s="10">
        <v>0</v>
      </c>
      <c r="BF243" s="10">
        <v>92</v>
      </c>
      <c r="BG243" s="11">
        <v>7</v>
      </c>
      <c r="BH243" s="10">
        <v>92</v>
      </c>
      <c r="BI243" s="10">
        <v>0</v>
      </c>
      <c r="BJ243" s="10">
        <v>0</v>
      </c>
      <c r="BK243" s="10">
        <v>0</v>
      </c>
      <c r="BL243" s="14">
        <f t="shared" si="13"/>
        <v>13384.55</v>
      </c>
      <c r="BM243" s="14">
        <f t="shared" si="14"/>
        <v>986.66666666666663</v>
      </c>
      <c r="BN243" s="14">
        <f t="shared" si="12"/>
        <v>7350.3833333333332</v>
      </c>
      <c r="BO243" s="11">
        <v>155.29080000000002</v>
      </c>
      <c r="BP243" s="15">
        <f t="shared" si="15"/>
        <v>2078497.4771400001</v>
      </c>
    </row>
    <row r="244" spans="1:68" s="16" customFormat="1" ht="15.75">
      <c r="A244" s="7">
        <v>241</v>
      </c>
      <c r="B244" s="7" t="s">
        <v>561</v>
      </c>
      <c r="C244" s="8" t="s">
        <v>562</v>
      </c>
      <c r="D244" s="9">
        <v>100</v>
      </c>
      <c r="E244" s="3" t="s">
        <v>36</v>
      </c>
      <c r="F244" s="7" t="s">
        <v>47</v>
      </c>
      <c r="G244" s="10">
        <v>500</v>
      </c>
      <c r="H244" s="10">
        <v>41.666666666666664</v>
      </c>
      <c r="I244" s="10">
        <v>346</v>
      </c>
      <c r="J244" s="10">
        <v>1159</v>
      </c>
      <c r="K244" s="10">
        <v>5.2</v>
      </c>
      <c r="L244" s="10">
        <v>0</v>
      </c>
      <c r="M244" s="11">
        <v>269</v>
      </c>
      <c r="N244" s="10">
        <v>22.416666666666668</v>
      </c>
      <c r="O244" s="10">
        <v>269</v>
      </c>
      <c r="P244" s="11">
        <v>20</v>
      </c>
      <c r="Q244" s="11">
        <v>2</v>
      </c>
      <c r="R244" s="11">
        <v>20</v>
      </c>
      <c r="S244" s="10">
        <v>165.33333333333334</v>
      </c>
      <c r="T244" s="10">
        <v>13.777777777777779</v>
      </c>
      <c r="U244" s="10">
        <v>165.33333333333334</v>
      </c>
      <c r="V244" s="10">
        <v>100</v>
      </c>
      <c r="W244" s="10">
        <v>8.3333333333333339</v>
      </c>
      <c r="X244" s="10">
        <v>84</v>
      </c>
      <c r="Y244" s="10">
        <v>136.62</v>
      </c>
      <c r="Z244" s="10">
        <v>0</v>
      </c>
      <c r="AA244" s="10">
        <v>136.62</v>
      </c>
      <c r="AB244" s="12">
        <v>500</v>
      </c>
      <c r="AC244" s="12">
        <v>41.666666666666664</v>
      </c>
      <c r="AD244" s="12">
        <v>500</v>
      </c>
      <c r="AE244" s="10">
        <v>597.15600000000006</v>
      </c>
      <c r="AF244" s="10">
        <v>49.763000000000005</v>
      </c>
      <c r="AG244" s="10">
        <v>597.15600000000006</v>
      </c>
      <c r="AH244" s="11">
        <v>5</v>
      </c>
      <c r="AI244" s="10">
        <v>0.41666666666666669</v>
      </c>
      <c r="AJ244" s="13">
        <v>3.916666666666667</v>
      </c>
      <c r="AK244" s="12">
        <v>50</v>
      </c>
      <c r="AL244" s="12">
        <v>4.166666666666667</v>
      </c>
      <c r="AM244" s="12">
        <v>0</v>
      </c>
      <c r="AN244" s="10">
        <v>150</v>
      </c>
      <c r="AO244" s="10">
        <v>12.5</v>
      </c>
      <c r="AP244" s="10">
        <v>140</v>
      </c>
      <c r="AQ244" s="10">
        <v>96.92804882128182</v>
      </c>
      <c r="AR244" s="11">
        <v>1</v>
      </c>
      <c r="AS244" s="10">
        <v>96.92804882128182</v>
      </c>
      <c r="AT244" s="10">
        <v>264.75385523210099</v>
      </c>
      <c r="AU244" s="11">
        <v>4</v>
      </c>
      <c r="AV244" s="10">
        <v>264.75385523210099</v>
      </c>
      <c r="AW244" s="10">
        <v>100</v>
      </c>
      <c r="AX244" s="11">
        <v>4</v>
      </c>
      <c r="AY244" s="10">
        <v>0</v>
      </c>
      <c r="AZ244" s="10">
        <v>48</v>
      </c>
      <c r="BA244" s="10">
        <v>4</v>
      </c>
      <c r="BB244" s="10">
        <v>48</v>
      </c>
      <c r="BC244" s="12">
        <v>100</v>
      </c>
      <c r="BD244" s="10">
        <v>8.3333333333333339</v>
      </c>
      <c r="BE244" s="10">
        <v>100</v>
      </c>
      <c r="BF244" s="10">
        <v>36</v>
      </c>
      <c r="BG244" s="11">
        <v>3</v>
      </c>
      <c r="BH244" s="10">
        <v>36</v>
      </c>
      <c r="BI244" s="10">
        <v>0</v>
      </c>
      <c r="BJ244" s="10">
        <v>0</v>
      </c>
      <c r="BK244" s="10">
        <v>0</v>
      </c>
      <c r="BL244" s="14">
        <f t="shared" si="13"/>
        <v>4297.7912373867166</v>
      </c>
      <c r="BM244" s="14">
        <f t="shared" si="14"/>
        <v>226.24077777777777</v>
      </c>
      <c r="BN244" s="14">
        <f t="shared" si="12"/>
        <v>2807.7079040533827</v>
      </c>
      <c r="BO244" s="11">
        <v>250.20000000000002</v>
      </c>
      <c r="BP244" s="15">
        <f t="shared" si="15"/>
        <v>1075307.3675941566</v>
      </c>
    </row>
    <row r="245" spans="1:68" s="16" customFormat="1" ht="15.75">
      <c r="A245" s="7">
        <v>242</v>
      </c>
      <c r="B245" s="7" t="s">
        <v>563</v>
      </c>
      <c r="C245" s="8" t="s">
        <v>564</v>
      </c>
      <c r="D245" s="9" t="s">
        <v>73</v>
      </c>
      <c r="E245" s="3" t="s">
        <v>36</v>
      </c>
      <c r="F245" s="7" t="s">
        <v>37</v>
      </c>
      <c r="G245" s="10">
        <v>649.79999999999995</v>
      </c>
      <c r="H245" s="10">
        <v>54.15</v>
      </c>
      <c r="I245" s="10">
        <v>649.79999999999995</v>
      </c>
      <c r="J245" s="10">
        <v>379</v>
      </c>
      <c r="K245" s="10">
        <v>6.1</v>
      </c>
      <c r="L245" s="10">
        <v>342</v>
      </c>
      <c r="M245" s="11">
        <v>315</v>
      </c>
      <c r="N245" s="10">
        <v>26.25</v>
      </c>
      <c r="O245" s="10">
        <v>315</v>
      </c>
      <c r="P245" s="11">
        <v>25</v>
      </c>
      <c r="Q245" s="11">
        <v>1</v>
      </c>
      <c r="R245" s="11">
        <v>25</v>
      </c>
      <c r="S245" s="10">
        <v>500</v>
      </c>
      <c r="T245" s="10">
        <v>102.77777777777777</v>
      </c>
      <c r="U245" s="10">
        <v>500</v>
      </c>
      <c r="V245" s="10">
        <v>150</v>
      </c>
      <c r="W245" s="10">
        <v>12.5</v>
      </c>
      <c r="X245" s="10">
        <v>150</v>
      </c>
      <c r="Y245" s="10">
        <v>306.36</v>
      </c>
      <c r="Z245" s="10">
        <v>5</v>
      </c>
      <c r="AA245" s="10">
        <v>306.36</v>
      </c>
      <c r="AB245" s="12">
        <v>1500</v>
      </c>
      <c r="AC245" s="12">
        <v>125</v>
      </c>
      <c r="AD245" s="12">
        <v>1500</v>
      </c>
      <c r="AE245" s="10">
        <v>185.13518518518521</v>
      </c>
      <c r="AF245" s="10">
        <v>15.427932098765433</v>
      </c>
      <c r="AG245" s="10">
        <v>185.13518518518521</v>
      </c>
      <c r="AH245" s="11">
        <v>16</v>
      </c>
      <c r="AI245" s="10">
        <v>1.3333333333333333</v>
      </c>
      <c r="AJ245" s="13">
        <v>16</v>
      </c>
      <c r="AK245" s="12">
        <v>20</v>
      </c>
      <c r="AL245" s="12">
        <v>1.6666666666666667</v>
      </c>
      <c r="AM245" s="12">
        <v>17.666666666666668</v>
      </c>
      <c r="AN245" s="10">
        <v>250</v>
      </c>
      <c r="AO245" s="10">
        <v>20.833333333333332</v>
      </c>
      <c r="AP245" s="10">
        <v>250</v>
      </c>
      <c r="AQ245" s="10">
        <v>115.26980000000003</v>
      </c>
      <c r="AR245" s="11">
        <v>1.36</v>
      </c>
      <c r="AS245" s="10">
        <v>115.26980000000003</v>
      </c>
      <c r="AT245" s="10">
        <v>706.81210191083005</v>
      </c>
      <c r="AU245" s="11">
        <v>15</v>
      </c>
      <c r="AV245" s="10">
        <v>706.81210191083005</v>
      </c>
      <c r="AW245" s="10">
        <v>331.48823529411766</v>
      </c>
      <c r="AX245" s="11">
        <v>1</v>
      </c>
      <c r="AY245" s="10">
        <v>222.48823529411766</v>
      </c>
      <c r="AZ245" s="10">
        <v>170.91764705882355</v>
      </c>
      <c r="BA245" s="10">
        <v>14.243137254901962</v>
      </c>
      <c r="BB245" s="10">
        <v>170.91764705882355</v>
      </c>
      <c r="BC245" s="12">
        <v>100</v>
      </c>
      <c r="BD245" s="10">
        <v>8.3333333333333339</v>
      </c>
      <c r="BE245" s="10">
        <v>100</v>
      </c>
      <c r="BF245" s="10">
        <v>107</v>
      </c>
      <c r="BG245" s="11">
        <v>8</v>
      </c>
      <c r="BH245" s="10">
        <v>107</v>
      </c>
      <c r="BI245" s="10">
        <v>1080</v>
      </c>
      <c r="BJ245" s="10">
        <v>30</v>
      </c>
      <c r="BK245" s="10">
        <v>1080</v>
      </c>
      <c r="BL245" s="14">
        <f t="shared" si="13"/>
        <v>6907.7829694489565</v>
      </c>
      <c r="BM245" s="14">
        <f t="shared" si="14"/>
        <v>1499.9755137981119</v>
      </c>
      <c r="BN245" s="14">
        <f t="shared" si="12"/>
        <v>6759.4496361156225</v>
      </c>
      <c r="BO245" s="11">
        <v>713.06999999999994</v>
      </c>
      <c r="BP245" s="15">
        <f t="shared" si="15"/>
        <v>4925732.802024967</v>
      </c>
    </row>
    <row r="246" spans="1:68" s="16" customFormat="1" ht="15.75">
      <c r="A246" s="7">
        <v>243</v>
      </c>
      <c r="B246" s="7" t="s">
        <v>565</v>
      </c>
      <c r="C246" s="8" t="s">
        <v>566</v>
      </c>
      <c r="D246" s="9" t="s">
        <v>35</v>
      </c>
      <c r="E246" s="2" t="s">
        <v>40</v>
      </c>
      <c r="F246" s="7" t="s">
        <v>47</v>
      </c>
      <c r="G246" s="10">
        <v>12222</v>
      </c>
      <c r="H246" s="10">
        <v>1018.5</v>
      </c>
      <c r="I246" s="10">
        <v>12222</v>
      </c>
      <c r="J246" s="10">
        <v>2120</v>
      </c>
      <c r="K246" s="10">
        <v>217.85714285714286</v>
      </c>
      <c r="L246" s="10">
        <v>2120</v>
      </c>
      <c r="M246" s="11">
        <v>1323</v>
      </c>
      <c r="N246" s="10">
        <v>110.25</v>
      </c>
      <c r="O246" s="10">
        <v>1323</v>
      </c>
      <c r="P246" s="11">
        <v>1015</v>
      </c>
      <c r="Q246" s="11">
        <v>10</v>
      </c>
      <c r="R246" s="11">
        <v>855</v>
      </c>
      <c r="S246" s="10">
        <v>6491.333333333333</v>
      </c>
      <c r="T246" s="10">
        <v>540.94444444444446</v>
      </c>
      <c r="U246" s="10">
        <v>6491.333333333333</v>
      </c>
      <c r="V246" s="10">
        <v>1000</v>
      </c>
      <c r="W246" s="10">
        <v>83.333333333333329</v>
      </c>
      <c r="X246" s="10">
        <v>0</v>
      </c>
      <c r="Y246" s="10">
        <v>4698.8999999999996</v>
      </c>
      <c r="Z246" s="10">
        <v>10</v>
      </c>
      <c r="AA246" s="10">
        <v>4698.8999999999996</v>
      </c>
      <c r="AB246" s="12">
        <v>2154</v>
      </c>
      <c r="AC246" s="12">
        <v>179.5</v>
      </c>
      <c r="AD246" s="12">
        <v>2154</v>
      </c>
      <c r="AE246" s="10">
        <v>843.77195993031364</v>
      </c>
      <c r="AF246" s="10">
        <v>70.314329994192803</v>
      </c>
      <c r="AG246" s="10">
        <v>172.97226988966327</v>
      </c>
      <c r="AH246" s="11">
        <v>33</v>
      </c>
      <c r="AI246" s="10">
        <v>2.75</v>
      </c>
      <c r="AJ246" s="13">
        <v>33</v>
      </c>
      <c r="AK246" s="12">
        <v>3080</v>
      </c>
      <c r="AL246" s="12">
        <v>256.66666666666669</v>
      </c>
      <c r="AM246" s="12">
        <v>3080</v>
      </c>
      <c r="AN246" s="10">
        <v>0</v>
      </c>
      <c r="AO246" s="10">
        <v>0</v>
      </c>
      <c r="AP246" s="10">
        <v>0</v>
      </c>
      <c r="AQ246" s="10">
        <v>115.44</v>
      </c>
      <c r="AR246" s="11">
        <v>0</v>
      </c>
      <c r="AS246" s="10">
        <v>115.44</v>
      </c>
      <c r="AT246" s="10">
        <v>1391.4662576687117</v>
      </c>
      <c r="AU246" s="11">
        <v>150</v>
      </c>
      <c r="AV246" s="10">
        <v>1391.4662576687117</v>
      </c>
      <c r="AW246" s="10">
        <v>639.1</v>
      </c>
      <c r="AX246" s="11">
        <v>0</v>
      </c>
      <c r="AY246" s="10">
        <v>639.1</v>
      </c>
      <c r="AZ246" s="10">
        <v>324</v>
      </c>
      <c r="BA246" s="10">
        <v>27</v>
      </c>
      <c r="BB246" s="10">
        <v>324</v>
      </c>
      <c r="BC246" s="12">
        <v>300</v>
      </c>
      <c r="BD246" s="10">
        <v>25</v>
      </c>
      <c r="BE246" s="10">
        <v>300</v>
      </c>
      <c r="BF246" s="10">
        <v>0</v>
      </c>
      <c r="BG246" s="11">
        <v>0</v>
      </c>
      <c r="BH246" s="10">
        <v>0</v>
      </c>
      <c r="BI246" s="10">
        <v>11664</v>
      </c>
      <c r="BJ246" s="10">
        <v>324</v>
      </c>
      <c r="BK246" s="10">
        <v>11664</v>
      </c>
      <c r="BL246" s="14">
        <f t="shared" si="13"/>
        <v>49415.011550932351</v>
      </c>
      <c r="BM246" s="14">
        <f t="shared" si="14"/>
        <v>14366.11591729578</v>
      </c>
      <c r="BN246" s="14">
        <f t="shared" si="12"/>
        <v>47584.211860891701</v>
      </c>
      <c r="BO246" s="11">
        <v>47.968344000000002</v>
      </c>
      <c r="BP246" s="15">
        <f t="shared" si="15"/>
        <v>2370356.2728390968</v>
      </c>
    </row>
    <row r="247" spans="1:68" s="16" customFormat="1" ht="15.75">
      <c r="A247" s="7">
        <v>244</v>
      </c>
      <c r="B247" s="7" t="s">
        <v>567</v>
      </c>
      <c r="C247" s="8" t="s">
        <v>568</v>
      </c>
      <c r="D247" s="9" t="s">
        <v>35</v>
      </c>
      <c r="E247" s="3" t="s">
        <v>40</v>
      </c>
      <c r="F247" s="7" t="s">
        <v>37</v>
      </c>
      <c r="G247" s="10">
        <v>60000</v>
      </c>
      <c r="H247" s="10">
        <v>5000</v>
      </c>
      <c r="I247" s="10">
        <v>60000</v>
      </c>
      <c r="J247" s="10">
        <v>51222</v>
      </c>
      <c r="K247" s="10">
        <v>1732.039408866995</v>
      </c>
      <c r="L247" s="10">
        <v>10000</v>
      </c>
      <c r="M247" s="11">
        <v>25261</v>
      </c>
      <c r="N247" s="10">
        <v>2105.0833333333335</v>
      </c>
      <c r="O247" s="10">
        <v>25261</v>
      </c>
      <c r="P247" s="11">
        <v>5251</v>
      </c>
      <c r="Q247" s="11">
        <v>298</v>
      </c>
      <c r="R247" s="11">
        <v>5251</v>
      </c>
      <c r="S247" s="10">
        <v>101792.66666666667</v>
      </c>
      <c r="T247" s="10">
        <v>8482.7222222222226</v>
      </c>
      <c r="U247" s="10">
        <v>101792.66666666667</v>
      </c>
      <c r="V247" s="10">
        <v>68414</v>
      </c>
      <c r="W247" s="10">
        <v>5701.166666666667</v>
      </c>
      <c r="X247" s="10">
        <v>0</v>
      </c>
      <c r="Y247" s="10">
        <v>16667.588811482823</v>
      </c>
      <c r="Z247" s="10">
        <v>453</v>
      </c>
      <c r="AA247" s="10">
        <v>16667.588811482823</v>
      </c>
      <c r="AB247" s="12">
        <v>10130.61</v>
      </c>
      <c r="AC247" s="12">
        <v>844.21750000000009</v>
      </c>
      <c r="AD247" s="12">
        <v>10083.61</v>
      </c>
      <c r="AE247" s="10">
        <v>12566.137508132155</v>
      </c>
      <c r="AF247" s="10">
        <v>1047.1781256776796</v>
      </c>
      <c r="AG247" s="10">
        <v>54169.615612124086</v>
      </c>
      <c r="AH247" s="11">
        <v>2090</v>
      </c>
      <c r="AI247" s="10">
        <v>174.16666666666666</v>
      </c>
      <c r="AJ247" s="13">
        <v>2090</v>
      </c>
      <c r="AK247" s="12">
        <v>27520</v>
      </c>
      <c r="AL247" s="12">
        <v>2293.3333333333335</v>
      </c>
      <c r="AM247" s="12">
        <v>27520</v>
      </c>
      <c r="AN247" s="10">
        <v>13250</v>
      </c>
      <c r="AO247" s="10">
        <v>1104.1666666666667</v>
      </c>
      <c r="AP247" s="10">
        <v>13250</v>
      </c>
      <c r="AQ247" s="10">
        <v>7640.5659352103094</v>
      </c>
      <c r="AR247" s="11">
        <v>444</v>
      </c>
      <c r="AS247" s="10">
        <v>7640.5659352103094</v>
      </c>
      <c r="AT247" s="10">
        <v>9313.4730940817008</v>
      </c>
      <c r="AU247" s="11">
        <v>594</v>
      </c>
      <c r="AV247" s="10">
        <v>0</v>
      </c>
      <c r="AW247" s="10">
        <v>7000</v>
      </c>
      <c r="AX247" s="11">
        <v>566</v>
      </c>
      <c r="AY247" s="10">
        <v>7000</v>
      </c>
      <c r="AZ247" s="10">
        <v>7591.4874251497004</v>
      </c>
      <c r="BA247" s="10">
        <v>632.62395209580836</v>
      </c>
      <c r="BB247" s="10">
        <v>7591.4874251497004</v>
      </c>
      <c r="BC247" s="12">
        <v>5500</v>
      </c>
      <c r="BD247" s="10">
        <v>458.33333333333331</v>
      </c>
      <c r="BE247" s="10">
        <v>3164.333333333333</v>
      </c>
      <c r="BF247" s="10">
        <v>1370</v>
      </c>
      <c r="BG247" s="11">
        <v>110</v>
      </c>
      <c r="BH247" s="10">
        <v>1370</v>
      </c>
      <c r="BI247" s="10">
        <v>0</v>
      </c>
      <c r="BJ247" s="10">
        <v>0</v>
      </c>
      <c r="BK247" s="10">
        <v>0</v>
      </c>
      <c r="BL247" s="14">
        <f t="shared" si="13"/>
        <v>432580.52944072336</v>
      </c>
      <c r="BM247" s="14">
        <f t="shared" si="14"/>
        <v>32040.031208862707</v>
      </c>
      <c r="BN247" s="14">
        <f t="shared" si="12"/>
        <v>352851.86778396694</v>
      </c>
      <c r="BO247" s="11">
        <v>28.232568000000001</v>
      </c>
      <c r="BP247" s="15">
        <f t="shared" si="15"/>
        <v>12212859.212911224</v>
      </c>
    </row>
    <row r="248" spans="1:68" s="16" customFormat="1" ht="15.75">
      <c r="A248" s="7">
        <v>245</v>
      </c>
      <c r="B248" s="7" t="s">
        <v>569</v>
      </c>
      <c r="C248" s="8" t="s">
        <v>570</v>
      </c>
      <c r="D248" s="9" t="s">
        <v>151</v>
      </c>
      <c r="E248" s="3" t="s">
        <v>36</v>
      </c>
      <c r="F248" s="7" t="s">
        <v>37</v>
      </c>
      <c r="G248" s="10">
        <v>37122.449999999997</v>
      </c>
      <c r="H248" s="10">
        <v>3093.5374999999999</v>
      </c>
      <c r="I248" s="10">
        <v>37122.449999999997</v>
      </c>
      <c r="J248" s="10">
        <v>27917</v>
      </c>
      <c r="K248" s="10">
        <v>1919</v>
      </c>
      <c r="L248" s="10">
        <v>27917</v>
      </c>
      <c r="M248" s="11">
        <v>31803</v>
      </c>
      <c r="N248" s="10">
        <v>2650.25</v>
      </c>
      <c r="O248" s="10">
        <v>31803</v>
      </c>
      <c r="P248" s="11">
        <v>4430</v>
      </c>
      <c r="Q248" s="11">
        <v>1000</v>
      </c>
      <c r="R248" s="11">
        <v>4430</v>
      </c>
      <c r="S248" s="10">
        <v>66591.333333333328</v>
      </c>
      <c r="T248" s="10">
        <v>5549.2777777777774</v>
      </c>
      <c r="U248" s="10">
        <v>66591.333333333328</v>
      </c>
      <c r="V248" s="10">
        <v>38854</v>
      </c>
      <c r="W248" s="10">
        <v>3237.8333333333335</v>
      </c>
      <c r="X248" s="10">
        <v>38854</v>
      </c>
      <c r="Y248" s="10">
        <v>20813.809740604465</v>
      </c>
      <c r="Z248" s="10">
        <v>254</v>
      </c>
      <c r="AA248" s="10">
        <v>20813.809740604465</v>
      </c>
      <c r="AB248" s="12">
        <v>20290.643502885941</v>
      </c>
      <c r="AC248" s="12">
        <v>1690.8869585738285</v>
      </c>
      <c r="AD248" s="12">
        <v>20290.643502885941</v>
      </c>
      <c r="AE248" s="10">
        <v>9157.9637602300409</v>
      </c>
      <c r="AF248" s="10">
        <v>763.16364668583674</v>
      </c>
      <c r="AG248" s="10">
        <v>9157.9637602300409</v>
      </c>
      <c r="AH248" s="11">
        <v>4584</v>
      </c>
      <c r="AI248" s="10">
        <v>382</v>
      </c>
      <c r="AJ248" s="13">
        <v>4584</v>
      </c>
      <c r="AK248" s="12">
        <v>49662</v>
      </c>
      <c r="AL248" s="12">
        <v>4138.5</v>
      </c>
      <c r="AM248" s="12">
        <v>49662</v>
      </c>
      <c r="AN248" s="10">
        <v>7850</v>
      </c>
      <c r="AO248" s="10">
        <v>654.16666666666663</v>
      </c>
      <c r="AP248" s="10">
        <v>7850</v>
      </c>
      <c r="AQ248" s="10">
        <v>14000</v>
      </c>
      <c r="AR248" s="11">
        <v>2594</v>
      </c>
      <c r="AS248" s="10">
        <v>14000</v>
      </c>
      <c r="AT248" s="10">
        <v>21349.811097318685</v>
      </c>
      <c r="AU248" s="11">
        <v>2125</v>
      </c>
      <c r="AV248" s="10">
        <v>21349.811097318685</v>
      </c>
      <c r="AW248" s="10">
        <v>9000</v>
      </c>
      <c r="AX248" s="11">
        <v>722</v>
      </c>
      <c r="AY248" s="10">
        <v>1303</v>
      </c>
      <c r="AZ248" s="10">
        <v>13214.421471255937</v>
      </c>
      <c r="BA248" s="10">
        <v>1101.2017892713282</v>
      </c>
      <c r="BB248" s="10">
        <v>13214.421471255937</v>
      </c>
      <c r="BC248" s="12">
        <v>36000</v>
      </c>
      <c r="BD248" s="10">
        <v>3000</v>
      </c>
      <c r="BE248" s="10">
        <v>36000</v>
      </c>
      <c r="BF248" s="10">
        <v>3000</v>
      </c>
      <c r="BG248" s="11">
        <v>240</v>
      </c>
      <c r="BH248" s="10">
        <v>3000</v>
      </c>
      <c r="BI248" s="10">
        <v>1404</v>
      </c>
      <c r="BJ248" s="10">
        <v>39</v>
      </c>
      <c r="BK248" s="10">
        <v>1404</v>
      </c>
      <c r="BL248" s="14">
        <f t="shared" si="13"/>
        <v>417044.4329056284</v>
      </c>
      <c r="BM248" s="14">
        <f t="shared" si="14"/>
        <v>36518.817672308767</v>
      </c>
      <c r="BN248" s="14">
        <f t="shared" si="12"/>
        <v>409347.43290562835</v>
      </c>
      <c r="BO248" s="11">
        <v>6.3940000000000001</v>
      </c>
      <c r="BP248" s="15">
        <f t="shared" si="15"/>
        <v>2666582.1039985879</v>
      </c>
    </row>
    <row r="249" spans="1:68" s="16" customFormat="1" ht="15.75">
      <c r="A249" s="7">
        <v>246</v>
      </c>
      <c r="B249" s="7" t="s">
        <v>571</v>
      </c>
      <c r="C249" s="8" t="s">
        <v>572</v>
      </c>
      <c r="D249" s="9" t="s">
        <v>76</v>
      </c>
      <c r="E249" s="3" t="s">
        <v>36</v>
      </c>
      <c r="F249" s="7" t="s">
        <v>47</v>
      </c>
      <c r="G249" s="10">
        <v>1500</v>
      </c>
      <c r="H249" s="10">
        <v>125</v>
      </c>
      <c r="I249" s="10">
        <v>0</v>
      </c>
      <c r="J249" s="10">
        <v>242</v>
      </c>
      <c r="K249" s="10">
        <v>10.6</v>
      </c>
      <c r="L249" s="10">
        <v>0</v>
      </c>
      <c r="M249" s="11">
        <v>2839</v>
      </c>
      <c r="N249" s="10">
        <v>236.58333333333334</v>
      </c>
      <c r="O249" s="10">
        <v>0</v>
      </c>
      <c r="P249" s="11">
        <v>0</v>
      </c>
      <c r="Q249" s="11">
        <v>12</v>
      </c>
      <c r="R249" s="11">
        <v>-137</v>
      </c>
      <c r="S249" s="10">
        <v>213</v>
      </c>
      <c r="T249" s="10">
        <v>17.75</v>
      </c>
      <c r="U249" s="10">
        <v>0</v>
      </c>
      <c r="V249" s="10">
        <v>627</v>
      </c>
      <c r="W249" s="10">
        <v>52.25</v>
      </c>
      <c r="X249" s="10">
        <v>0</v>
      </c>
      <c r="Y249" s="10">
        <v>134.55000000000001</v>
      </c>
      <c r="Z249" s="10">
        <v>6</v>
      </c>
      <c r="AA249" s="10">
        <v>134.55000000000001</v>
      </c>
      <c r="AB249" s="12">
        <v>600</v>
      </c>
      <c r="AC249" s="12">
        <v>50</v>
      </c>
      <c r="AD249" s="12">
        <v>293</v>
      </c>
      <c r="AE249" s="10">
        <v>204.5</v>
      </c>
      <c r="AF249" s="10">
        <v>17.041666666666668</v>
      </c>
      <c r="AG249" s="10">
        <v>100.20833333333331</v>
      </c>
      <c r="AH249" s="11">
        <v>60</v>
      </c>
      <c r="AI249" s="10">
        <v>5</v>
      </c>
      <c r="AJ249" s="13">
        <v>60</v>
      </c>
      <c r="AK249" s="12">
        <v>767</v>
      </c>
      <c r="AL249" s="12">
        <v>63.916666666666664</v>
      </c>
      <c r="AM249" s="12">
        <v>767</v>
      </c>
      <c r="AN249" s="10">
        <v>0</v>
      </c>
      <c r="AO249" s="10">
        <v>0</v>
      </c>
      <c r="AP249" s="10">
        <v>-498</v>
      </c>
      <c r="AQ249" s="10">
        <v>66.599999999999994</v>
      </c>
      <c r="AR249" s="11">
        <v>18</v>
      </c>
      <c r="AS249" s="10">
        <v>66.599999999999994</v>
      </c>
      <c r="AT249" s="10">
        <v>831.56857142856995</v>
      </c>
      <c r="AU249" s="11">
        <v>95</v>
      </c>
      <c r="AV249" s="10">
        <v>831.56857142856995</v>
      </c>
      <c r="AW249" s="10">
        <v>2204.4</v>
      </c>
      <c r="AX249" s="11">
        <v>7</v>
      </c>
      <c r="AY249" s="10">
        <v>1664.4</v>
      </c>
      <c r="AZ249" s="10">
        <v>0</v>
      </c>
      <c r="BA249" s="10">
        <v>0</v>
      </c>
      <c r="BB249" s="10">
        <v>0</v>
      </c>
      <c r="BC249" s="12">
        <v>600</v>
      </c>
      <c r="BD249" s="10">
        <v>50</v>
      </c>
      <c r="BE249" s="10">
        <v>595</v>
      </c>
      <c r="BF249" s="10">
        <v>257</v>
      </c>
      <c r="BG249" s="11">
        <v>20</v>
      </c>
      <c r="BH249" s="10">
        <v>257</v>
      </c>
      <c r="BI249" s="10">
        <v>0</v>
      </c>
      <c r="BJ249" s="10">
        <v>0</v>
      </c>
      <c r="BK249" s="10">
        <v>0</v>
      </c>
      <c r="BL249" s="14">
        <f t="shared" si="13"/>
        <v>11146.618571428571</v>
      </c>
      <c r="BM249" s="14">
        <f t="shared" si="14"/>
        <v>786.14166666666665</v>
      </c>
      <c r="BN249" s="14">
        <f t="shared" si="12"/>
        <v>4134.3269047619033</v>
      </c>
      <c r="BO249" s="11">
        <v>43.368000000000002</v>
      </c>
      <c r="BP249" s="15">
        <f t="shared" si="15"/>
        <v>483406.55420571432</v>
      </c>
    </row>
    <row r="250" spans="1:68" s="16" customFormat="1" ht="15.75">
      <c r="A250" s="7">
        <v>247</v>
      </c>
      <c r="B250" s="7" t="s">
        <v>573</v>
      </c>
      <c r="C250" s="8" t="s">
        <v>574</v>
      </c>
      <c r="D250" s="9" t="s">
        <v>35</v>
      </c>
      <c r="E250" s="3" t="s">
        <v>40</v>
      </c>
      <c r="F250" s="7" t="s">
        <v>47</v>
      </c>
      <c r="G250" s="10">
        <v>26972.560000000001</v>
      </c>
      <c r="H250" s="10">
        <v>2247.7133333333336</v>
      </c>
      <c r="I250" s="10">
        <v>26200.893333333333</v>
      </c>
      <c r="J250" s="10">
        <v>13466</v>
      </c>
      <c r="K250" s="10">
        <v>1160</v>
      </c>
      <c r="L250" s="10">
        <v>10397</v>
      </c>
      <c r="M250" s="11">
        <v>16967</v>
      </c>
      <c r="N250" s="10">
        <v>1413.9166666666667</v>
      </c>
      <c r="O250" s="10">
        <v>16967</v>
      </c>
      <c r="P250" s="11">
        <v>4070</v>
      </c>
      <c r="Q250" s="11">
        <v>312</v>
      </c>
      <c r="R250" s="11">
        <v>4070</v>
      </c>
      <c r="S250" s="10">
        <v>23965.333333333332</v>
      </c>
      <c r="T250" s="10">
        <v>1997.1111111111111</v>
      </c>
      <c r="U250" s="10">
        <v>23965.333333333332</v>
      </c>
      <c r="V250" s="10">
        <v>24683</v>
      </c>
      <c r="W250" s="10">
        <v>2056.9166666666665</v>
      </c>
      <c r="X250" s="10">
        <v>24683</v>
      </c>
      <c r="Y250" s="10">
        <v>17429.875723210418</v>
      </c>
      <c r="Z250" s="10">
        <v>900</v>
      </c>
      <c r="AA250" s="10">
        <v>17429.875723210418</v>
      </c>
      <c r="AB250" s="12">
        <v>35115.915133689843</v>
      </c>
      <c r="AC250" s="12">
        <v>2926.3262611408204</v>
      </c>
      <c r="AD250" s="12">
        <v>35115.915133689843</v>
      </c>
      <c r="AE250" s="10">
        <v>12390.871879120881</v>
      </c>
      <c r="AF250" s="10">
        <v>1032.5726565934067</v>
      </c>
      <c r="AG250" s="10">
        <v>12390.871879120881</v>
      </c>
      <c r="AH250" s="11">
        <v>2353</v>
      </c>
      <c r="AI250" s="10">
        <v>196.08333333333334</v>
      </c>
      <c r="AJ250" s="13">
        <v>2353</v>
      </c>
      <c r="AK250" s="12">
        <v>20440</v>
      </c>
      <c r="AL250" s="12">
        <v>1703.3333333333333</v>
      </c>
      <c r="AM250" s="12">
        <v>20440</v>
      </c>
      <c r="AN250" s="10">
        <v>10924</v>
      </c>
      <c r="AO250" s="10">
        <v>910.33333333333337</v>
      </c>
      <c r="AP250" s="10">
        <v>10924</v>
      </c>
      <c r="AQ250" s="10">
        <v>8892.4515865751328</v>
      </c>
      <c r="AR250" s="11">
        <v>706</v>
      </c>
      <c r="AS250" s="10">
        <v>8892.4515865751328</v>
      </c>
      <c r="AT250" s="10">
        <v>8171.8746002128591</v>
      </c>
      <c r="AU250" s="11">
        <v>845</v>
      </c>
      <c r="AV250" s="10">
        <v>8171.8746002128591</v>
      </c>
      <c r="AW250" s="10">
        <v>5500</v>
      </c>
      <c r="AX250" s="11">
        <v>357</v>
      </c>
      <c r="AY250" s="10">
        <v>5500</v>
      </c>
      <c r="AZ250" s="10">
        <v>6289.6</v>
      </c>
      <c r="BA250" s="10">
        <v>524.13333333333333</v>
      </c>
      <c r="BB250" s="10">
        <v>6289.6</v>
      </c>
      <c r="BC250" s="12">
        <v>15000</v>
      </c>
      <c r="BD250" s="10">
        <v>1250</v>
      </c>
      <c r="BE250" s="10">
        <v>14202</v>
      </c>
      <c r="BF250" s="10">
        <v>11000</v>
      </c>
      <c r="BG250" s="11">
        <v>1000</v>
      </c>
      <c r="BH250" s="10">
        <v>11000</v>
      </c>
      <c r="BI250" s="10">
        <v>5400</v>
      </c>
      <c r="BJ250" s="10">
        <v>150</v>
      </c>
      <c r="BK250" s="10">
        <v>5400</v>
      </c>
      <c r="BL250" s="14">
        <f t="shared" si="13"/>
        <v>269031.48225614248</v>
      </c>
      <c r="BM250" s="14">
        <f t="shared" si="14"/>
        <v>26938.440028845343</v>
      </c>
      <c r="BN250" s="14">
        <f t="shared" si="12"/>
        <v>264392.81558947579</v>
      </c>
      <c r="BO250" s="11">
        <v>79.963920000000002</v>
      </c>
      <c r="BP250" s="15">
        <f t="shared" si="15"/>
        <v>21512811.924611598</v>
      </c>
    </row>
    <row r="251" spans="1:68" s="16" customFormat="1" ht="15.75">
      <c r="A251" s="7">
        <v>248</v>
      </c>
      <c r="B251" s="7" t="s">
        <v>575</v>
      </c>
      <c r="C251" s="8" t="s">
        <v>576</v>
      </c>
      <c r="D251" s="9" t="s">
        <v>151</v>
      </c>
      <c r="E251" s="3" t="s">
        <v>36</v>
      </c>
      <c r="F251" s="7" t="s">
        <v>47</v>
      </c>
      <c r="G251" s="10">
        <v>621.23</v>
      </c>
      <c r="H251" s="10">
        <v>51.769166666666671</v>
      </c>
      <c r="I251" s="10">
        <v>621.23</v>
      </c>
      <c r="J251" s="10">
        <v>1104</v>
      </c>
      <c r="K251" s="10">
        <v>15.2</v>
      </c>
      <c r="L251" s="10">
        <v>1104</v>
      </c>
      <c r="M251" s="11">
        <v>269</v>
      </c>
      <c r="N251" s="10">
        <v>22.416666666666668</v>
      </c>
      <c r="O251" s="10">
        <v>269</v>
      </c>
      <c r="P251" s="11">
        <v>33</v>
      </c>
      <c r="Q251" s="11">
        <v>5</v>
      </c>
      <c r="R251" s="11">
        <v>33</v>
      </c>
      <c r="S251" s="10">
        <v>1134</v>
      </c>
      <c r="T251" s="10">
        <v>94.5</v>
      </c>
      <c r="U251" s="10">
        <v>1134</v>
      </c>
      <c r="V251" s="10">
        <v>1084</v>
      </c>
      <c r="W251" s="10">
        <v>90.333333333333329</v>
      </c>
      <c r="X251" s="10">
        <v>1084</v>
      </c>
      <c r="Y251" s="10">
        <v>571.37048780487794</v>
      </c>
      <c r="Z251" s="10">
        <v>11</v>
      </c>
      <c r="AA251" s="10">
        <v>571.37048780487794</v>
      </c>
      <c r="AB251" s="12">
        <v>2400</v>
      </c>
      <c r="AC251" s="12">
        <v>200</v>
      </c>
      <c r="AD251" s="12">
        <v>2400</v>
      </c>
      <c r="AE251" s="10">
        <v>269.5</v>
      </c>
      <c r="AF251" s="10">
        <v>22.458333333333332</v>
      </c>
      <c r="AG251" s="10">
        <v>250.70833333333331</v>
      </c>
      <c r="AH251" s="11">
        <v>842</v>
      </c>
      <c r="AI251" s="10">
        <v>70.166666666666671</v>
      </c>
      <c r="AJ251" s="13">
        <v>842</v>
      </c>
      <c r="AK251" s="12">
        <v>200</v>
      </c>
      <c r="AL251" s="12">
        <v>16.666666666666668</v>
      </c>
      <c r="AM251" s="12">
        <v>200</v>
      </c>
      <c r="AN251" s="10">
        <v>198</v>
      </c>
      <c r="AO251" s="10">
        <v>16.5</v>
      </c>
      <c r="AP251" s="10">
        <v>198</v>
      </c>
      <c r="AQ251" s="10">
        <v>500</v>
      </c>
      <c r="AR251" s="11">
        <v>17</v>
      </c>
      <c r="AS251" s="10">
        <v>500</v>
      </c>
      <c r="AT251" s="10">
        <v>265</v>
      </c>
      <c r="AU251" s="11">
        <v>5</v>
      </c>
      <c r="AV251" s="10">
        <v>265</v>
      </c>
      <c r="AW251" s="10">
        <v>12639</v>
      </c>
      <c r="AX251" s="11">
        <v>0</v>
      </c>
      <c r="AY251" s="10">
        <v>12639</v>
      </c>
      <c r="AZ251" s="10">
        <v>122.4</v>
      </c>
      <c r="BA251" s="10">
        <v>10.200000000000001</v>
      </c>
      <c r="BB251" s="10">
        <v>122.4</v>
      </c>
      <c r="BC251" s="12">
        <v>100</v>
      </c>
      <c r="BD251" s="10">
        <v>8.3333333333333339</v>
      </c>
      <c r="BE251" s="10">
        <v>100</v>
      </c>
      <c r="BF251" s="10">
        <v>560</v>
      </c>
      <c r="BG251" s="11">
        <v>43</v>
      </c>
      <c r="BH251" s="10">
        <v>560</v>
      </c>
      <c r="BI251" s="10">
        <v>3240</v>
      </c>
      <c r="BJ251" s="10">
        <v>90</v>
      </c>
      <c r="BK251" s="10">
        <v>3240</v>
      </c>
      <c r="BL251" s="14">
        <f t="shared" si="13"/>
        <v>26152.500487804879</v>
      </c>
      <c r="BM251" s="14">
        <f t="shared" si="14"/>
        <v>3939.5441666666666</v>
      </c>
      <c r="BN251" s="14">
        <f t="shared" si="12"/>
        <v>26133.708821138211</v>
      </c>
      <c r="BO251" s="11">
        <v>20.015999999999998</v>
      </c>
      <c r="BP251" s="15">
        <f t="shared" si="15"/>
        <v>523468.4497639024</v>
      </c>
    </row>
    <row r="252" spans="1:68" s="16" customFormat="1" ht="15.75">
      <c r="A252" s="7">
        <v>249</v>
      </c>
      <c r="B252" s="7" t="s">
        <v>577</v>
      </c>
      <c r="C252" s="8" t="s">
        <v>578</v>
      </c>
      <c r="D252" s="9" t="s">
        <v>35</v>
      </c>
      <c r="E252" s="3" t="s">
        <v>36</v>
      </c>
      <c r="F252" s="7" t="s">
        <v>47</v>
      </c>
      <c r="G252" s="10">
        <v>104</v>
      </c>
      <c r="H252" s="10">
        <v>8.6666666666666661</v>
      </c>
      <c r="I252" s="10">
        <v>0</v>
      </c>
      <c r="J252" s="10">
        <v>516</v>
      </c>
      <c r="K252" s="10">
        <v>9.4</v>
      </c>
      <c r="L252" s="10">
        <v>282</v>
      </c>
      <c r="M252" s="11">
        <v>217</v>
      </c>
      <c r="N252" s="10">
        <v>18.083333333333332</v>
      </c>
      <c r="O252" s="10">
        <v>217</v>
      </c>
      <c r="P252" s="11">
        <v>45</v>
      </c>
      <c r="Q252" s="11">
        <v>5</v>
      </c>
      <c r="R252" s="11">
        <v>45</v>
      </c>
      <c r="S252" s="10">
        <v>2291</v>
      </c>
      <c r="T252" s="10">
        <v>190.91666666666666</v>
      </c>
      <c r="U252" s="10">
        <v>2291</v>
      </c>
      <c r="V252" s="10">
        <v>50</v>
      </c>
      <c r="W252" s="10">
        <v>4.166666666666667</v>
      </c>
      <c r="X252" s="10">
        <v>50</v>
      </c>
      <c r="Y252" s="10">
        <v>306.36</v>
      </c>
      <c r="Z252" s="10">
        <v>0</v>
      </c>
      <c r="AA252" s="10">
        <v>306.36</v>
      </c>
      <c r="AB252" s="12">
        <v>500</v>
      </c>
      <c r="AC252" s="12">
        <v>41.666666666666664</v>
      </c>
      <c r="AD252" s="12">
        <v>500</v>
      </c>
      <c r="AE252" s="10">
        <v>113.5</v>
      </c>
      <c r="AF252" s="10">
        <v>9.4583333333333339</v>
      </c>
      <c r="AG252" s="10">
        <v>0</v>
      </c>
      <c r="AH252" s="11">
        <v>84</v>
      </c>
      <c r="AI252" s="10">
        <v>7</v>
      </c>
      <c r="AJ252" s="13">
        <v>84</v>
      </c>
      <c r="AK252" s="12">
        <v>100</v>
      </c>
      <c r="AL252" s="12">
        <v>8.3333333333333339</v>
      </c>
      <c r="AM252" s="12">
        <v>48.333333333333336</v>
      </c>
      <c r="AN252" s="10">
        <v>125</v>
      </c>
      <c r="AO252" s="10">
        <v>10.416666666666666</v>
      </c>
      <c r="AP252" s="10">
        <v>120</v>
      </c>
      <c r="AQ252" s="10">
        <v>483.96</v>
      </c>
      <c r="AR252" s="11">
        <v>0</v>
      </c>
      <c r="AS252" s="10">
        <v>483.96</v>
      </c>
      <c r="AT252" s="10">
        <v>135</v>
      </c>
      <c r="AU252" s="11">
        <v>3</v>
      </c>
      <c r="AV252" s="10">
        <v>0</v>
      </c>
      <c r="AW252" s="10">
        <v>49.5</v>
      </c>
      <c r="AX252" s="11">
        <v>3</v>
      </c>
      <c r="AY252" s="10">
        <v>0</v>
      </c>
      <c r="AZ252" s="10">
        <v>90</v>
      </c>
      <c r="BA252" s="10">
        <v>7.5</v>
      </c>
      <c r="BB252" s="10">
        <v>90</v>
      </c>
      <c r="BC252" s="12">
        <v>0</v>
      </c>
      <c r="BD252" s="10">
        <v>0</v>
      </c>
      <c r="BE252" s="10">
        <v>0</v>
      </c>
      <c r="BF252" s="10">
        <v>150</v>
      </c>
      <c r="BG252" s="11">
        <v>14</v>
      </c>
      <c r="BH252" s="10">
        <v>150</v>
      </c>
      <c r="BI252" s="10">
        <v>3240</v>
      </c>
      <c r="BJ252" s="10">
        <v>90</v>
      </c>
      <c r="BK252" s="10">
        <v>3240</v>
      </c>
      <c r="BL252" s="14">
        <f t="shared" si="13"/>
        <v>8600.32</v>
      </c>
      <c r="BM252" s="14">
        <f t="shared" si="14"/>
        <v>3580.6083333333331</v>
      </c>
      <c r="BN252" s="14">
        <f t="shared" si="12"/>
        <v>7907.6533333333336</v>
      </c>
      <c r="BO252" s="11">
        <v>141.78</v>
      </c>
      <c r="BP252" s="15">
        <f t="shared" si="15"/>
        <v>1219353.3695999999</v>
      </c>
    </row>
    <row r="253" spans="1:68" s="16" customFormat="1" ht="15.75">
      <c r="A253" s="7">
        <v>250</v>
      </c>
      <c r="B253" s="7" t="s">
        <v>579</v>
      </c>
      <c r="C253" s="8" t="s">
        <v>580</v>
      </c>
      <c r="D253" s="9" t="s">
        <v>35</v>
      </c>
      <c r="E253" s="3" t="s">
        <v>36</v>
      </c>
      <c r="F253" s="7" t="s">
        <v>37</v>
      </c>
      <c r="G253" s="10">
        <v>36799.1</v>
      </c>
      <c r="H253" s="10">
        <v>3066.5916666666667</v>
      </c>
      <c r="I253" s="10">
        <v>36799.1</v>
      </c>
      <c r="J253" s="10">
        <v>1200</v>
      </c>
      <c r="K253" s="10">
        <v>300</v>
      </c>
      <c r="L253" s="10">
        <v>1200</v>
      </c>
      <c r="M253" s="11">
        <v>368</v>
      </c>
      <c r="N253" s="10">
        <v>30.666666666666668</v>
      </c>
      <c r="O253" s="10">
        <v>368</v>
      </c>
      <c r="P253" s="11">
        <v>0</v>
      </c>
      <c r="Q253" s="11">
        <v>0</v>
      </c>
      <c r="R253" s="11">
        <v>0</v>
      </c>
      <c r="S253" s="10">
        <v>1670</v>
      </c>
      <c r="T253" s="10">
        <v>139.16666666666666</v>
      </c>
      <c r="U253" s="10">
        <v>1670</v>
      </c>
      <c r="V253" s="10">
        <v>823</v>
      </c>
      <c r="W253" s="10">
        <v>68.583333333333329</v>
      </c>
      <c r="X253" s="10">
        <v>823</v>
      </c>
      <c r="Y253" s="10">
        <v>231.84</v>
      </c>
      <c r="Z253" s="10">
        <v>66</v>
      </c>
      <c r="AA253" s="10">
        <v>231.84</v>
      </c>
      <c r="AB253" s="12">
        <v>500</v>
      </c>
      <c r="AC253" s="12">
        <v>41.666666666666664</v>
      </c>
      <c r="AD253" s="12">
        <v>500</v>
      </c>
      <c r="AE253" s="10">
        <v>99</v>
      </c>
      <c r="AF253" s="10">
        <v>8.25</v>
      </c>
      <c r="AG253" s="10">
        <v>99</v>
      </c>
      <c r="AH253" s="11">
        <v>50</v>
      </c>
      <c r="AI253" s="10">
        <v>4.166666666666667</v>
      </c>
      <c r="AJ253" s="13">
        <v>50</v>
      </c>
      <c r="AK253" s="12">
        <v>1028</v>
      </c>
      <c r="AL253" s="12">
        <v>85.666666666666671</v>
      </c>
      <c r="AM253" s="12">
        <v>1028</v>
      </c>
      <c r="AN253" s="10">
        <v>211</v>
      </c>
      <c r="AO253" s="10">
        <v>17.583333333333332</v>
      </c>
      <c r="AP253" s="10">
        <v>211</v>
      </c>
      <c r="AQ253" s="10">
        <v>16.514634146341464</v>
      </c>
      <c r="AR253" s="11">
        <v>0</v>
      </c>
      <c r="AS253" s="10">
        <v>16.514634146341464</v>
      </c>
      <c r="AT253" s="10">
        <v>134</v>
      </c>
      <c r="AU253" s="11">
        <v>25</v>
      </c>
      <c r="AV253" s="10">
        <v>39</v>
      </c>
      <c r="AW253" s="10">
        <v>400</v>
      </c>
      <c r="AX253" s="11">
        <v>20</v>
      </c>
      <c r="AY253" s="10">
        <v>263</v>
      </c>
      <c r="AZ253" s="10">
        <v>28.8</v>
      </c>
      <c r="BA253" s="10">
        <v>2.4</v>
      </c>
      <c r="BB253" s="10">
        <v>28.8</v>
      </c>
      <c r="BC253" s="12">
        <v>200</v>
      </c>
      <c r="BD253" s="10">
        <v>16.666666666666668</v>
      </c>
      <c r="BE253" s="10">
        <v>200</v>
      </c>
      <c r="BF253" s="10">
        <v>350</v>
      </c>
      <c r="BG253" s="11">
        <v>30</v>
      </c>
      <c r="BH253" s="10">
        <v>350</v>
      </c>
      <c r="BI253" s="10">
        <v>0</v>
      </c>
      <c r="BJ253" s="10">
        <v>0</v>
      </c>
      <c r="BK253" s="10">
        <v>0</v>
      </c>
      <c r="BL253" s="14">
        <f t="shared" si="13"/>
        <v>44109.254634146339</v>
      </c>
      <c r="BM253" s="14">
        <f t="shared" si="14"/>
        <v>3922.4083333333328</v>
      </c>
      <c r="BN253" s="14">
        <f t="shared" si="12"/>
        <v>43877.254634146339</v>
      </c>
      <c r="BO253" s="11">
        <v>69.5</v>
      </c>
      <c r="BP253" s="15">
        <f t="shared" si="15"/>
        <v>3065593.1970731704</v>
      </c>
    </row>
    <row r="254" spans="1:68" s="16" customFormat="1" ht="15.75">
      <c r="A254" s="7">
        <v>251</v>
      </c>
      <c r="B254" s="7" t="s">
        <v>581</v>
      </c>
      <c r="C254" s="8" t="s">
        <v>582</v>
      </c>
      <c r="D254" s="9" t="s">
        <v>35</v>
      </c>
      <c r="E254" s="3" t="s">
        <v>40</v>
      </c>
      <c r="F254" s="7" t="s">
        <v>37</v>
      </c>
      <c r="G254" s="10">
        <v>112376.55951237114</v>
      </c>
      <c r="H254" s="10">
        <v>9364.7132926975955</v>
      </c>
      <c r="I254" s="10">
        <v>112376.55951237114</v>
      </c>
      <c r="J254" s="10">
        <v>50786</v>
      </c>
      <c r="K254" s="10">
        <v>2792.9</v>
      </c>
      <c r="L254" s="10">
        <v>50786</v>
      </c>
      <c r="M254" s="11">
        <v>40495</v>
      </c>
      <c r="N254" s="10">
        <v>3374.5833333333335</v>
      </c>
      <c r="O254" s="10">
        <v>40495</v>
      </c>
      <c r="P254" s="11">
        <v>15874</v>
      </c>
      <c r="Q254" s="11">
        <v>1505</v>
      </c>
      <c r="R254" s="11">
        <v>15874</v>
      </c>
      <c r="S254" s="10">
        <v>120000</v>
      </c>
      <c r="T254" s="10">
        <v>20833.333333333332</v>
      </c>
      <c r="U254" s="10">
        <v>120000</v>
      </c>
      <c r="V254" s="10">
        <v>142098</v>
      </c>
      <c r="W254" s="10">
        <v>11841.5</v>
      </c>
      <c r="X254" s="10">
        <v>142098</v>
      </c>
      <c r="Y254" s="10">
        <v>67621.97436406606</v>
      </c>
      <c r="Z254" s="10">
        <v>3500</v>
      </c>
      <c r="AA254" s="10">
        <v>67621.97436406606</v>
      </c>
      <c r="AB254" s="12">
        <v>54061.995928792567</v>
      </c>
      <c r="AC254" s="12">
        <v>4505.1663273993809</v>
      </c>
      <c r="AD254" s="12">
        <v>54059.995928792567</v>
      </c>
      <c r="AE254" s="10">
        <v>32767.214816004198</v>
      </c>
      <c r="AF254" s="10">
        <v>2730.6012346670163</v>
      </c>
      <c r="AG254" s="10">
        <v>32767.214816004198</v>
      </c>
      <c r="AH254" s="11">
        <v>10592</v>
      </c>
      <c r="AI254" s="10">
        <v>882.66666666666663</v>
      </c>
      <c r="AJ254" s="13">
        <v>10592</v>
      </c>
      <c r="AK254" s="12">
        <v>77356</v>
      </c>
      <c r="AL254" s="12">
        <v>6446.333333333333</v>
      </c>
      <c r="AM254" s="12">
        <v>45558.333333333328</v>
      </c>
      <c r="AN254" s="10">
        <v>26965</v>
      </c>
      <c r="AO254" s="10">
        <v>2247.0833333333335</v>
      </c>
      <c r="AP254" s="10">
        <v>26965</v>
      </c>
      <c r="AQ254" s="10">
        <v>22865</v>
      </c>
      <c r="AR254" s="11">
        <v>2283</v>
      </c>
      <c r="AS254" s="10">
        <v>22865</v>
      </c>
      <c r="AT254" s="10">
        <v>53822.234895111797</v>
      </c>
      <c r="AU254" s="11">
        <v>4924</v>
      </c>
      <c r="AV254" s="10">
        <v>53822.234895111797</v>
      </c>
      <c r="AW254" s="10">
        <v>13882.059198998748</v>
      </c>
      <c r="AX254" s="11">
        <v>593</v>
      </c>
      <c r="AY254" s="10">
        <v>9102.0591989987479</v>
      </c>
      <c r="AZ254" s="10">
        <v>14190.184615384616</v>
      </c>
      <c r="BA254" s="10">
        <v>1182.5153846153846</v>
      </c>
      <c r="BB254" s="10">
        <v>14190.184615384616</v>
      </c>
      <c r="BC254" s="12">
        <v>25000</v>
      </c>
      <c r="BD254" s="10">
        <v>2083.3333333333335</v>
      </c>
      <c r="BE254" s="10">
        <v>25000</v>
      </c>
      <c r="BF254" s="10">
        <v>40000</v>
      </c>
      <c r="BG254" s="11">
        <v>3080</v>
      </c>
      <c r="BH254" s="10">
        <v>40000</v>
      </c>
      <c r="BI254" s="10">
        <v>22464</v>
      </c>
      <c r="BJ254" s="10">
        <v>624</v>
      </c>
      <c r="BK254" s="10">
        <v>22464</v>
      </c>
      <c r="BL254" s="14">
        <f t="shared" si="13"/>
        <v>943217.22333072918</v>
      </c>
      <c r="BM254" s="14">
        <f t="shared" si="14"/>
        <v>106633.72957271269</v>
      </c>
      <c r="BN254" s="14">
        <f t="shared" si="12"/>
        <v>906637.55666406243</v>
      </c>
      <c r="BO254" s="11">
        <v>28.222559999999994</v>
      </c>
      <c r="BP254" s="15">
        <f t="shared" si="15"/>
        <v>26620004.678484898</v>
      </c>
    </row>
    <row r="255" spans="1:68" s="16" customFormat="1" ht="15.75">
      <c r="A255" s="7">
        <v>252</v>
      </c>
      <c r="B255" s="7" t="s">
        <v>583</v>
      </c>
      <c r="C255" s="8" t="s">
        <v>584</v>
      </c>
      <c r="D255" s="9" t="s">
        <v>62</v>
      </c>
      <c r="E255" s="3" t="s">
        <v>36</v>
      </c>
      <c r="F255" s="7" t="s">
        <v>37</v>
      </c>
      <c r="G255" s="10">
        <v>50000</v>
      </c>
      <c r="H255" s="10">
        <v>4166.666666666667</v>
      </c>
      <c r="I255" s="10">
        <v>50000</v>
      </c>
      <c r="J255" s="10">
        <v>129309</v>
      </c>
      <c r="K255" s="10">
        <v>1414.0193548387097</v>
      </c>
      <c r="L255" s="10">
        <v>129309</v>
      </c>
      <c r="M255" s="11">
        <v>3192</v>
      </c>
      <c r="N255" s="10">
        <v>266</v>
      </c>
      <c r="O255" s="10">
        <v>3192</v>
      </c>
      <c r="P255" s="11">
        <v>500</v>
      </c>
      <c r="Q255" s="11">
        <v>100</v>
      </c>
      <c r="R255" s="11">
        <v>500</v>
      </c>
      <c r="S255" s="10">
        <v>116216</v>
      </c>
      <c r="T255" s="10">
        <v>9684.6666666666661</v>
      </c>
      <c r="U255" s="10">
        <v>116216</v>
      </c>
      <c r="V255" s="10">
        <v>26235</v>
      </c>
      <c r="W255" s="10">
        <v>2186.25</v>
      </c>
      <c r="X255" s="10">
        <v>26235</v>
      </c>
      <c r="Y255" s="10">
        <v>201377.21618595824</v>
      </c>
      <c r="Z255" s="10">
        <v>2500</v>
      </c>
      <c r="AA255" s="10">
        <v>201377.21618595824</v>
      </c>
      <c r="AB255" s="12">
        <v>50000</v>
      </c>
      <c r="AC255" s="12">
        <v>4166.666666666667</v>
      </c>
      <c r="AD255" s="12">
        <v>49955</v>
      </c>
      <c r="AE255" s="10">
        <v>9670</v>
      </c>
      <c r="AF255" s="10">
        <v>805.83333333333337</v>
      </c>
      <c r="AG255" s="10">
        <v>9670</v>
      </c>
      <c r="AH255" s="11">
        <v>6660</v>
      </c>
      <c r="AI255" s="10">
        <v>555</v>
      </c>
      <c r="AJ255" s="13">
        <v>6660</v>
      </c>
      <c r="AK255" s="12">
        <v>10888</v>
      </c>
      <c r="AL255" s="12">
        <v>907.33333333333337</v>
      </c>
      <c r="AM255" s="12">
        <v>10888</v>
      </c>
      <c r="AN255" s="10">
        <v>12848</v>
      </c>
      <c r="AO255" s="10">
        <v>1070.6666666666667</v>
      </c>
      <c r="AP255" s="10">
        <v>12848</v>
      </c>
      <c r="AQ255" s="10">
        <v>3849.2164836689235</v>
      </c>
      <c r="AR255" s="11">
        <v>168</v>
      </c>
      <c r="AS255" s="10">
        <v>3849.2164836689235</v>
      </c>
      <c r="AT255" s="10">
        <v>45615.269593301397</v>
      </c>
      <c r="AU255" s="11">
        <v>2640</v>
      </c>
      <c r="AV255" s="10">
        <v>45615.269593301397</v>
      </c>
      <c r="AW255" s="10">
        <v>4496.2046977763857</v>
      </c>
      <c r="AX255" s="11">
        <v>127</v>
      </c>
      <c r="AY255" s="10">
        <v>4236.2046977763857</v>
      </c>
      <c r="AZ255" s="10">
        <v>13684.592841935349</v>
      </c>
      <c r="BA255" s="10">
        <v>1140.3827368279458</v>
      </c>
      <c r="BB255" s="10">
        <v>13684.592841935349</v>
      </c>
      <c r="BC255" s="12">
        <v>5000</v>
      </c>
      <c r="BD255" s="10">
        <v>416.66666666666669</v>
      </c>
      <c r="BE255" s="10">
        <v>5000</v>
      </c>
      <c r="BF255" s="10">
        <v>5000</v>
      </c>
      <c r="BG255" s="11">
        <v>390</v>
      </c>
      <c r="BH255" s="10">
        <v>5000</v>
      </c>
      <c r="BI255" s="10">
        <v>14148</v>
      </c>
      <c r="BJ255" s="10">
        <v>393</v>
      </c>
      <c r="BK255" s="10">
        <v>14148</v>
      </c>
      <c r="BL255" s="14">
        <f t="shared" si="13"/>
        <v>708688.49980264029</v>
      </c>
      <c r="BM255" s="14">
        <f t="shared" si="14"/>
        <v>46853.152091666656</v>
      </c>
      <c r="BN255" s="14">
        <f t="shared" si="12"/>
        <v>708383.49980264017</v>
      </c>
      <c r="BO255" s="11">
        <v>4.3090000000000002</v>
      </c>
      <c r="BP255" s="15">
        <f t="shared" si="15"/>
        <v>3053738.7456495771</v>
      </c>
    </row>
    <row r="256" spans="1:68" s="16" customFormat="1" ht="15.75">
      <c r="A256" s="7">
        <v>253</v>
      </c>
      <c r="B256" s="7" t="s">
        <v>585</v>
      </c>
      <c r="C256" s="8" t="s">
        <v>586</v>
      </c>
      <c r="D256" s="9" t="s">
        <v>587</v>
      </c>
      <c r="E256" s="3" t="s">
        <v>40</v>
      </c>
      <c r="F256" s="7" t="s">
        <v>41</v>
      </c>
      <c r="G256" s="10">
        <v>659936.34810000006</v>
      </c>
      <c r="H256" s="10">
        <v>54994.695675000003</v>
      </c>
      <c r="I256" s="10">
        <v>659936.34810000006</v>
      </c>
      <c r="J256" s="10">
        <v>369407</v>
      </c>
      <c r="K256" s="10">
        <v>24507</v>
      </c>
      <c r="L256" s="10">
        <v>369407</v>
      </c>
      <c r="M256" s="11">
        <v>493829</v>
      </c>
      <c r="N256" s="10">
        <v>41152.416666666664</v>
      </c>
      <c r="O256" s="10">
        <v>493829</v>
      </c>
      <c r="P256" s="11">
        <v>33948</v>
      </c>
      <c r="Q256" s="11">
        <v>500</v>
      </c>
      <c r="R256" s="11">
        <v>33948</v>
      </c>
      <c r="S256" s="10">
        <v>1551371.3333333333</v>
      </c>
      <c r="T256" s="10">
        <v>129280.94444444444</v>
      </c>
      <c r="U256" s="10">
        <v>1551371.3333333333</v>
      </c>
      <c r="V256" s="10">
        <v>797986</v>
      </c>
      <c r="W256" s="10">
        <v>66498.833333333328</v>
      </c>
      <c r="X256" s="10">
        <v>797986</v>
      </c>
      <c r="Y256" s="10">
        <v>1202769.3599999999</v>
      </c>
      <c r="Z256" s="10">
        <v>50583</v>
      </c>
      <c r="AA256" s="10">
        <v>1202769.3599999999</v>
      </c>
      <c r="AB256" s="12">
        <v>2009317.2354901962</v>
      </c>
      <c r="AC256" s="12">
        <v>167443.10295751636</v>
      </c>
      <c r="AD256" s="12">
        <v>1994517.2354901962</v>
      </c>
      <c r="AE256" s="10">
        <v>32771.974239982577</v>
      </c>
      <c r="AF256" s="10">
        <v>2730.9978533318813</v>
      </c>
      <c r="AG256" s="10">
        <v>32771.974239982577</v>
      </c>
      <c r="AH256" s="11">
        <v>0</v>
      </c>
      <c r="AI256" s="10">
        <v>0</v>
      </c>
      <c r="AJ256" s="13">
        <v>0</v>
      </c>
      <c r="AK256" s="12">
        <v>2052000</v>
      </c>
      <c r="AL256" s="12">
        <v>171000</v>
      </c>
      <c r="AM256" s="12">
        <v>2052000</v>
      </c>
      <c r="AN256" s="10">
        <v>535924</v>
      </c>
      <c r="AO256" s="10">
        <v>44660.333333333336</v>
      </c>
      <c r="AP256" s="10">
        <v>535924</v>
      </c>
      <c r="AQ256" s="10">
        <v>39908.940000000024</v>
      </c>
      <c r="AR256" s="11">
        <v>0</v>
      </c>
      <c r="AS256" s="10">
        <v>39908.940000000024</v>
      </c>
      <c r="AT256" s="10">
        <v>672477.7</v>
      </c>
      <c r="AU256" s="11">
        <v>41700</v>
      </c>
      <c r="AV256" s="10">
        <v>672477.7</v>
      </c>
      <c r="AW256" s="10">
        <v>387418.51176470582</v>
      </c>
      <c r="AX256" s="11">
        <v>0</v>
      </c>
      <c r="AY256" s="10">
        <v>387418.51176470582</v>
      </c>
      <c r="AZ256" s="10">
        <v>52587.199999999997</v>
      </c>
      <c r="BA256" s="10">
        <v>4382.2666666666664</v>
      </c>
      <c r="BB256" s="10">
        <v>52587.199999999997</v>
      </c>
      <c r="BC256" s="12">
        <v>400000</v>
      </c>
      <c r="BD256" s="10">
        <v>33333.333333333336</v>
      </c>
      <c r="BE256" s="10">
        <v>400000</v>
      </c>
      <c r="BF256" s="10">
        <v>0</v>
      </c>
      <c r="BG256" s="11">
        <v>0</v>
      </c>
      <c r="BH256" s="10">
        <v>0</v>
      </c>
      <c r="BI256" s="10">
        <v>64584</v>
      </c>
      <c r="BJ256" s="10">
        <v>1794</v>
      </c>
      <c r="BK256" s="10">
        <v>64584</v>
      </c>
      <c r="BL256" s="14">
        <f t="shared" si="13"/>
        <v>11356236.602928218</v>
      </c>
      <c r="BM256" s="14">
        <f t="shared" si="14"/>
        <v>897350.9242636261</v>
      </c>
      <c r="BN256" s="14">
        <f t="shared" si="12"/>
        <v>11341436.602928216</v>
      </c>
      <c r="BO256" s="11">
        <v>1.5845999999999998</v>
      </c>
      <c r="BP256" s="15">
        <f t="shared" si="15"/>
        <v>17995092.52100005</v>
      </c>
    </row>
    <row r="257" spans="1:68" s="16" customFormat="1" ht="28.5">
      <c r="A257" s="7">
        <v>254</v>
      </c>
      <c r="B257" s="7" t="s">
        <v>588</v>
      </c>
      <c r="C257" s="8" t="s">
        <v>589</v>
      </c>
      <c r="D257" s="18" t="s">
        <v>275</v>
      </c>
      <c r="E257" s="3" t="s">
        <v>36</v>
      </c>
      <c r="F257" s="7" t="s">
        <v>37</v>
      </c>
      <c r="G257" s="10">
        <v>30000</v>
      </c>
      <c r="H257" s="10">
        <v>2500</v>
      </c>
      <c r="I257" s="10">
        <v>30000</v>
      </c>
      <c r="J257" s="10">
        <v>24725</v>
      </c>
      <c r="K257" s="10">
        <v>1360.109375</v>
      </c>
      <c r="L257" s="10">
        <v>24725</v>
      </c>
      <c r="M257" s="11">
        <v>7433</v>
      </c>
      <c r="N257" s="10">
        <v>619.41666666666663</v>
      </c>
      <c r="O257" s="10">
        <v>7433</v>
      </c>
      <c r="P257" s="11">
        <v>2000</v>
      </c>
      <c r="Q257" s="11">
        <v>12</v>
      </c>
      <c r="R257" s="11">
        <v>2000</v>
      </c>
      <c r="S257" s="10">
        <v>42488.333333333336</v>
      </c>
      <c r="T257" s="10">
        <v>3540.6944444444448</v>
      </c>
      <c r="U257" s="10">
        <v>42488.333333333336</v>
      </c>
      <c r="V257" s="10">
        <v>9876</v>
      </c>
      <c r="W257" s="10">
        <v>823</v>
      </c>
      <c r="X257" s="10">
        <v>9876</v>
      </c>
      <c r="Y257" s="10">
        <v>10316.904137365196</v>
      </c>
      <c r="Z257" s="10">
        <v>200</v>
      </c>
      <c r="AA257" s="10">
        <v>10316.904137365196</v>
      </c>
      <c r="AB257" s="12">
        <v>15000</v>
      </c>
      <c r="AC257" s="12">
        <v>1250</v>
      </c>
      <c r="AD257" s="12">
        <v>15000</v>
      </c>
      <c r="AE257" s="10">
        <v>6826.4963938813744</v>
      </c>
      <c r="AF257" s="10">
        <v>568.87469949011449</v>
      </c>
      <c r="AG257" s="10">
        <v>6826.4963938813744</v>
      </c>
      <c r="AH257" s="11">
        <v>1077</v>
      </c>
      <c r="AI257" s="10">
        <v>89.75</v>
      </c>
      <c r="AJ257" s="13">
        <v>1077</v>
      </c>
      <c r="AK257" s="12">
        <v>16237</v>
      </c>
      <c r="AL257" s="12">
        <v>1353.0833333333333</v>
      </c>
      <c r="AM257" s="12">
        <v>16237</v>
      </c>
      <c r="AN257" s="10">
        <v>4325</v>
      </c>
      <c r="AO257" s="10">
        <v>360.41666666666669</v>
      </c>
      <c r="AP257" s="10">
        <v>4325</v>
      </c>
      <c r="AQ257" s="10">
        <v>8600</v>
      </c>
      <c r="AR257" s="11">
        <v>186</v>
      </c>
      <c r="AS257" s="10">
        <v>8600</v>
      </c>
      <c r="AT257" s="10">
        <v>5776</v>
      </c>
      <c r="AU257" s="11">
        <v>678</v>
      </c>
      <c r="AV257" s="10">
        <v>5776</v>
      </c>
      <c r="AW257" s="10">
        <v>2000</v>
      </c>
      <c r="AX257" s="11">
        <v>127</v>
      </c>
      <c r="AY257" s="10">
        <v>2000</v>
      </c>
      <c r="AZ257" s="10">
        <v>2385.6</v>
      </c>
      <c r="BA257" s="10">
        <v>198.79999999999998</v>
      </c>
      <c r="BB257" s="10">
        <v>2385.6</v>
      </c>
      <c r="BC257" s="12">
        <v>4500</v>
      </c>
      <c r="BD257" s="10">
        <v>375</v>
      </c>
      <c r="BE257" s="10">
        <v>4500</v>
      </c>
      <c r="BF257" s="10">
        <v>0</v>
      </c>
      <c r="BG257" s="11">
        <v>0</v>
      </c>
      <c r="BH257" s="10">
        <v>0</v>
      </c>
      <c r="BI257" s="10">
        <v>1512</v>
      </c>
      <c r="BJ257" s="10">
        <v>42</v>
      </c>
      <c r="BK257" s="10">
        <v>1512</v>
      </c>
      <c r="BL257" s="14">
        <f t="shared" si="13"/>
        <v>195078.33386457991</v>
      </c>
      <c r="BM257" s="14">
        <f t="shared" si="14"/>
        <v>15754.145185601225</v>
      </c>
      <c r="BN257" s="14">
        <f t="shared" si="12"/>
        <v>195078.33386457994</v>
      </c>
      <c r="BO257" s="11">
        <v>65.33</v>
      </c>
      <c r="BP257" s="15">
        <f t="shared" si="15"/>
        <v>12744467.551373005</v>
      </c>
    </row>
    <row r="258" spans="1:68" s="16" customFormat="1" ht="15.75">
      <c r="A258" s="7">
        <v>255</v>
      </c>
      <c r="B258" s="7" t="s">
        <v>590</v>
      </c>
      <c r="C258" s="8" t="s">
        <v>591</v>
      </c>
      <c r="D258" s="9" t="s">
        <v>592</v>
      </c>
      <c r="E258" s="3" t="s">
        <v>36</v>
      </c>
      <c r="F258" s="7" t="s">
        <v>47</v>
      </c>
      <c r="G258" s="10">
        <v>964.9</v>
      </c>
      <c r="H258" s="10">
        <v>80.408333333333331</v>
      </c>
      <c r="I258" s="10">
        <v>964.9</v>
      </c>
      <c r="J258" s="10">
        <v>2300</v>
      </c>
      <c r="K258" s="10">
        <v>17</v>
      </c>
      <c r="L258" s="10">
        <v>2300</v>
      </c>
      <c r="M258" s="11">
        <v>0</v>
      </c>
      <c r="N258" s="10">
        <v>0</v>
      </c>
      <c r="O258" s="10">
        <v>0</v>
      </c>
      <c r="P258" s="11">
        <v>0</v>
      </c>
      <c r="Q258" s="11">
        <v>12</v>
      </c>
      <c r="R258" s="11">
        <v>0</v>
      </c>
      <c r="S258" s="10">
        <v>310</v>
      </c>
      <c r="T258" s="10">
        <v>25.833333333333332</v>
      </c>
      <c r="U258" s="10">
        <v>310</v>
      </c>
      <c r="V258" s="10">
        <v>307</v>
      </c>
      <c r="W258" s="10">
        <v>25.583333333333332</v>
      </c>
      <c r="X258" s="10">
        <v>307</v>
      </c>
      <c r="Y258" s="10">
        <v>310.5</v>
      </c>
      <c r="Z258" s="10">
        <v>0</v>
      </c>
      <c r="AA258" s="10">
        <v>310.5</v>
      </c>
      <c r="AB258" s="12">
        <v>1000</v>
      </c>
      <c r="AC258" s="12">
        <v>83.333333333333329</v>
      </c>
      <c r="AD258" s="12">
        <v>1000</v>
      </c>
      <c r="AE258" s="10">
        <v>252.35294117647058</v>
      </c>
      <c r="AF258" s="10">
        <v>21.02941176470588</v>
      </c>
      <c r="AG258" s="10">
        <v>252.35294117647058</v>
      </c>
      <c r="AH258" s="11">
        <v>0</v>
      </c>
      <c r="AI258" s="10">
        <v>0</v>
      </c>
      <c r="AJ258" s="13">
        <v>120</v>
      </c>
      <c r="AK258" s="12">
        <v>1530</v>
      </c>
      <c r="AL258" s="12">
        <v>127.5</v>
      </c>
      <c r="AM258" s="12">
        <v>1530</v>
      </c>
      <c r="AN258" s="10">
        <v>0</v>
      </c>
      <c r="AO258" s="10">
        <v>0</v>
      </c>
      <c r="AP258" s="10">
        <v>0</v>
      </c>
      <c r="AQ258" s="10">
        <v>111</v>
      </c>
      <c r="AR258" s="11">
        <v>0</v>
      </c>
      <c r="AS258" s="10">
        <v>111</v>
      </c>
      <c r="AT258" s="10">
        <v>1106</v>
      </c>
      <c r="AU258" s="11">
        <v>100</v>
      </c>
      <c r="AV258" s="10">
        <v>1106</v>
      </c>
      <c r="AW258" s="10">
        <v>514.31707317073176</v>
      </c>
      <c r="AX258" s="11">
        <v>0</v>
      </c>
      <c r="AY258" s="10">
        <v>514.31707317073176</v>
      </c>
      <c r="AZ258" s="10">
        <v>468</v>
      </c>
      <c r="BA258" s="10">
        <v>39</v>
      </c>
      <c r="BB258" s="10">
        <v>468</v>
      </c>
      <c r="BC258" s="12">
        <v>0</v>
      </c>
      <c r="BD258" s="10">
        <v>0</v>
      </c>
      <c r="BE258" s="10">
        <v>0</v>
      </c>
      <c r="BF258" s="10">
        <v>290</v>
      </c>
      <c r="BG258" s="11">
        <v>25</v>
      </c>
      <c r="BH258" s="10">
        <v>290</v>
      </c>
      <c r="BI258" s="10">
        <v>0</v>
      </c>
      <c r="BJ258" s="10">
        <v>0</v>
      </c>
      <c r="BK258" s="10">
        <v>0</v>
      </c>
      <c r="BL258" s="14">
        <f t="shared" si="13"/>
        <v>9464.0700143472022</v>
      </c>
      <c r="BM258" s="14">
        <f t="shared" si="14"/>
        <v>556.68774509803916</v>
      </c>
      <c r="BN258" s="14">
        <f t="shared" si="12"/>
        <v>9584.0700143472022</v>
      </c>
      <c r="BO258" s="11">
        <v>41.7</v>
      </c>
      <c r="BP258" s="15">
        <f t="shared" si="15"/>
        <v>394651.71959827835</v>
      </c>
    </row>
    <row r="259" spans="1:68" s="16" customFormat="1" ht="15.75">
      <c r="A259" s="7">
        <v>256</v>
      </c>
      <c r="B259" s="7" t="s">
        <v>593</v>
      </c>
      <c r="C259" s="8" t="s">
        <v>594</v>
      </c>
      <c r="D259" s="9" t="s">
        <v>35</v>
      </c>
      <c r="E259" s="3" t="s">
        <v>36</v>
      </c>
      <c r="F259" s="7" t="s">
        <v>41</v>
      </c>
      <c r="G259" s="10">
        <v>13079.26</v>
      </c>
      <c r="H259" s="10">
        <v>1089.9383333333333</v>
      </c>
      <c r="I259" s="10">
        <v>13079.26</v>
      </c>
      <c r="J259" s="10">
        <v>30745</v>
      </c>
      <c r="K259" s="10">
        <v>111.54285714285714</v>
      </c>
      <c r="L259" s="10">
        <v>30745</v>
      </c>
      <c r="M259" s="11">
        <v>3773</v>
      </c>
      <c r="N259" s="10">
        <v>314.41666666666669</v>
      </c>
      <c r="O259" s="10">
        <v>3773</v>
      </c>
      <c r="P259" s="11">
        <v>935</v>
      </c>
      <c r="Q259" s="11">
        <v>31</v>
      </c>
      <c r="R259" s="11">
        <v>935</v>
      </c>
      <c r="S259" s="10">
        <v>23000</v>
      </c>
      <c r="T259" s="10">
        <v>2494.7777777777778</v>
      </c>
      <c r="U259" s="10">
        <v>23000</v>
      </c>
      <c r="V259" s="10">
        <v>11193</v>
      </c>
      <c r="W259" s="10">
        <v>932.75</v>
      </c>
      <c r="X259" s="10">
        <v>11193</v>
      </c>
      <c r="Y259" s="10">
        <v>41141.370141176478</v>
      </c>
      <c r="Z259" s="10">
        <v>55</v>
      </c>
      <c r="AA259" s="10">
        <v>41141.370141176478</v>
      </c>
      <c r="AB259" s="12">
        <v>10000</v>
      </c>
      <c r="AC259" s="12">
        <v>833.33333333333337</v>
      </c>
      <c r="AD259" s="12">
        <v>9589</v>
      </c>
      <c r="AE259" s="10">
        <v>1896.8385150446691</v>
      </c>
      <c r="AF259" s="10">
        <v>158.06987625372241</v>
      </c>
      <c r="AG259" s="10">
        <v>1896.8385150446691</v>
      </c>
      <c r="AH259" s="11">
        <v>267</v>
      </c>
      <c r="AI259" s="10">
        <v>22.25</v>
      </c>
      <c r="AJ259" s="13">
        <v>267</v>
      </c>
      <c r="AK259" s="12">
        <v>3000</v>
      </c>
      <c r="AL259" s="12">
        <v>250</v>
      </c>
      <c r="AM259" s="12">
        <v>3000</v>
      </c>
      <c r="AN259" s="10">
        <v>3879</v>
      </c>
      <c r="AO259" s="10">
        <v>323.25</v>
      </c>
      <c r="AP259" s="10">
        <v>3879</v>
      </c>
      <c r="AQ259" s="10">
        <v>753.72936073619633</v>
      </c>
      <c r="AR259" s="11">
        <v>26</v>
      </c>
      <c r="AS259" s="10">
        <v>753.72936073619633</v>
      </c>
      <c r="AT259" s="10">
        <v>1760.7</v>
      </c>
      <c r="AU259" s="11">
        <v>111</v>
      </c>
      <c r="AV259" s="10">
        <v>1760.7</v>
      </c>
      <c r="AW259" s="10">
        <v>2622.4</v>
      </c>
      <c r="AX259" s="11">
        <v>33</v>
      </c>
      <c r="AY259" s="10">
        <v>2186.4</v>
      </c>
      <c r="AZ259" s="10">
        <v>1230.4000000000001</v>
      </c>
      <c r="BA259" s="10">
        <v>102.53333333333335</v>
      </c>
      <c r="BB259" s="10">
        <v>1230.4000000000001</v>
      </c>
      <c r="BC259" s="12">
        <v>2000</v>
      </c>
      <c r="BD259" s="10">
        <v>166.66666666666666</v>
      </c>
      <c r="BE259" s="10">
        <v>2000</v>
      </c>
      <c r="BF259" s="10">
        <v>1980</v>
      </c>
      <c r="BG259" s="11">
        <v>160</v>
      </c>
      <c r="BH259" s="10">
        <v>1980</v>
      </c>
      <c r="BI259" s="10">
        <v>79704</v>
      </c>
      <c r="BJ259" s="10">
        <v>2214</v>
      </c>
      <c r="BK259" s="10">
        <v>79704</v>
      </c>
      <c r="BL259" s="14">
        <f t="shared" si="13"/>
        <v>232960.69801695732</v>
      </c>
      <c r="BM259" s="14">
        <f t="shared" si="14"/>
        <v>86919.528844507688</v>
      </c>
      <c r="BN259" s="14">
        <f t="shared" si="12"/>
        <v>232113.69801695735</v>
      </c>
      <c r="BO259" s="11">
        <v>633.83999999999992</v>
      </c>
      <c r="BP259" s="15">
        <f t="shared" si="15"/>
        <v>147659808.83106822</v>
      </c>
    </row>
    <row r="260" spans="1:68" s="16" customFormat="1" ht="15.75">
      <c r="A260" s="7">
        <v>257</v>
      </c>
      <c r="B260" s="7" t="s">
        <v>595</v>
      </c>
      <c r="C260" s="8" t="s">
        <v>596</v>
      </c>
      <c r="D260" s="9" t="s">
        <v>73</v>
      </c>
      <c r="E260" s="3" t="s">
        <v>36</v>
      </c>
      <c r="F260" s="7" t="s">
        <v>37</v>
      </c>
      <c r="G260" s="10">
        <v>1422.1</v>
      </c>
      <c r="H260" s="10">
        <v>118.50833333333333</v>
      </c>
      <c r="I260" s="10">
        <v>1422.1</v>
      </c>
      <c r="J260" s="10">
        <v>979</v>
      </c>
      <c r="K260" s="10">
        <v>108.3</v>
      </c>
      <c r="L260" s="10">
        <v>979</v>
      </c>
      <c r="M260" s="11">
        <v>264</v>
      </c>
      <c r="N260" s="10">
        <v>22</v>
      </c>
      <c r="O260" s="10">
        <v>264</v>
      </c>
      <c r="P260" s="11">
        <v>67</v>
      </c>
      <c r="Q260" s="11">
        <v>8</v>
      </c>
      <c r="R260" s="11">
        <v>67</v>
      </c>
      <c r="S260" s="10">
        <v>1423</v>
      </c>
      <c r="T260" s="10">
        <v>118.58333333333333</v>
      </c>
      <c r="U260" s="10">
        <v>1423</v>
      </c>
      <c r="V260" s="10">
        <v>175</v>
      </c>
      <c r="W260" s="10">
        <v>14.583333333333334</v>
      </c>
      <c r="X260" s="10">
        <v>175</v>
      </c>
      <c r="Y260" s="10">
        <v>474.03</v>
      </c>
      <c r="Z260" s="10">
        <v>20</v>
      </c>
      <c r="AA260" s="10">
        <v>474.03</v>
      </c>
      <c r="AB260" s="12">
        <v>1000</v>
      </c>
      <c r="AC260" s="12">
        <v>83.333333333333329</v>
      </c>
      <c r="AD260" s="12">
        <v>944.6</v>
      </c>
      <c r="AE260" s="10">
        <v>822</v>
      </c>
      <c r="AF260" s="10">
        <v>68.5</v>
      </c>
      <c r="AG260" s="10">
        <v>822</v>
      </c>
      <c r="AH260" s="11">
        <v>20</v>
      </c>
      <c r="AI260" s="10">
        <v>1.6666666666666667</v>
      </c>
      <c r="AJ260" s="13">
        <v>19.666666666666668</v>
      </c>
      <c r="AK260" s="12">
        <v>624</v>
      </c>
      <c r="AL260" s="12">
        <v>52</v>
      </c>
      <c r="AM260" s="12">
        <v>624</v>
      </c>
      <c r="AN260" s="10">
        <v>234</v>
      </c>
      <c r="AO260" s="10">
        <v>19.5</v>
      </c>
      <c r="AP260" s="10">
        <v>234</v>
      </c>
      <c r="AQ260" s="10">
        <v>60.2286</v>
      </c>
      <c r="AR260" s="11">
        <v>1</v>
      </c>
      <c r="AS260" s="10">
        <v>60.2286</v>
      </c>
      <c r="AT260" s="10">
        <v>434.17024850437178</v>
      </c>
      <c r="AU260" s="11">
        <v>44</v>
      </c>
      <c r="AV260" s="10">
        <v>434.17024850437178</v>
      </c>
      <c r="AW260" s="10">
        <v>1497.1410499683743</v>
      </c>
      <c r="AX260" s="11">
        <v>3</v>
      </c>
      <c r="AY260" s="10">
        <v>1497.1410499683743</v>
      </c>
      <c r="AZ260" s="10">
        <v>70.8</v>
      </c>
      <c r="BA260" s="10">
        <v>5.8999999999999995</v>
      </c>
      <c r="BB260" s="10">
        <v>70.8</v>
      </c>
      <c r="BC260" s="12">
        <v>200</v>
      </c>
      <c r="BD260" s="10">
        <v>16.666666666666668</v>
      </c>
      <c r="BE260" s="10">
        <v>200</v>
      </c>
      <c r="BF260" s="10">
        <v>96</v>
      </c>
      <c r="BG260" s="11">
        <v>8</v>
      </c>
      <c r="BH260" s="10">
        <v>90</v>
      </c>
      <c r="BI260" s="10">
        <v>324</v>
      </c>
      <c r="BJ260" s="10">
        <v>9</v>
      </c>
      <c r="BK260" s="10">
        <v>324</v>
      </c>
      <c r="BL260" s="14">
        <f t="shared" si="13"/>
        <v>10186.469898472746</v>
      </c>
      <c r="BM260" s="14">
        <f t="shared" si="14"/>
        <v>1037.5416666666665</v>
      </c>
      <c r="BN260" s="14">
        <f t="shared" ref="BN260:BN323" si="16">I260+L260+O260+R260+U260+X260+AA260+AD260+AG260+AJ260+AM260+AP260+AS260+AV260+AY260+BB260+BE260+BH260+BK260</f>
        <v>10124.736565139414</v>
      </c>
      <c r="BO260" s="11">
        <v>611.6</v>
      </c>
      <c r="BP260" s="15">
        <f t="shared" si="15"/>
        <v>6230044.9899059311</v>
      </c>
    </row>
    <row r="261" spans="1:68" s="16" customFormat="1" ht="15.75">
      <c r="A261" s="7">
        <v>258</v>
      </c>
      <c r="B261" s="7" t="s">
        <v>597</v>
      </c>
      <c r="C261" s="8" t="s">
        <v>598</v>
      </c>
      <c r="D261" s="9" t="s">
        <v>216</v>
      </c>
      <c r="E261" s="3" t="s">
        <v>40</v>
      </c>
      <c r="F261" s="7" t="s">
        <v>47</v>
      </c>
      <c r="G261" s="10">
        <v>150000</v>
      </c>
      <c r="H261" s="10">
        <v>12500</v>
      </c>
      <c r="I261" s="10">
        <v>150000</v>
      </c>
      <c r="J261" s="10">
        <v>125604</v>
      </c>
      <c r="K261" s="10">
        <v>6344.1418604651171</v>
      </c>
      <c r="L261" s="10">
        <v>125604</v>
      </c>
      <c r="M261" s="11">
        <v>159003</v>
      </c>
      <c r="N261" s="10">
        <v>13250.25</v>
      </c>
      <c r="O261" s="10">
        <v>159003</v>
      </c>
      <c r="P261" s="11">
        <v>20000</v>
      </c>
      <c r="Q261" s="11">
        <v>2995</v>
      </c>
      <c r="R261" s="11">
        <v>20000</v>
      </c>
      <c r="S261" s="10">
        <v>237000</v>
      </c>
      <c r="T261" s="10">
        <v>46955.222222222219</v>
      </c>
      <c r="U261" s="10">
        <v>237000</v>
      </c>
      <c r="V261" s="10">
        <v>208786</v>
      </c>
      <c r="W261" s="10">
        <v>17398.833333333332</v>
      </c>
      <c r="X261" s="10">
        <v>208786</v>
      </c>
      <c r="Y261" s="10">
        <v>212897.66691278602</v>
      </c>
      <c r="Z261" s="10">
        <v>18000</v>
      </c>
      <c r="AA261" s="10">
        <v>212897.66691278602</v>
      </c>
      <c r="AB261" s="12">
        <v>80000</v>
      </c>
      <c r="AC261" s="12">
        <v>6666.666666666667</v>
      </c>
      <c r="AD261" s="12">
        <v>79940</v>
      </c>
      <c r="AE261" s="10">
        <v>73097</v>
      </c>
      <c r="AF261" s="10">
        <v>6091.416666666667</v>
      </c>
      <c r="AG261" s="10">
        <v>73097</v>
      </c>
      <c r="AH261" s="11">
        <v>71467</v>
      </c>
      <c r="AI261" s="10">
        <v>5955.583333333333</v>
      </c>
      <c r="AJ261" s="13">
        <v>71467</v>
      </c>
      <c r="AK261" s="12">
        <v>252252</v>
      </c>
      <c r="AL261" s="12">
        <v>21021</v>
      </c>
      <c r="AM261" s="12">
        <v>252252</v>
      </c>
      <c r="AN261" s="10">
        <v>75958</v>
      </c>
      <c r="AO261" s="10">
        <v>6329.833333333333</v>
      </c>
      <c r="AP261" s="10">
        <v>75958</v>
      </c>
      <c r="AQ261" s="10">
        <v>90000</v>
      </c>
      <c r="AR261" s="11">
        <v>5869</v>
      </c>
      <c r="AS261" s="10">
        <v>90000</v>
      </c>
      <c r="AT261" s="10">
        <v>112661.461177823</v>
      </c>
      <c r="AU261" s="11">
        <v>7229</v>
      </c>
      <c r="AV261" s="10">
        <v>112661.461177823</v>
      </c>
      <c r="AW261" s="10">
        <v>90000</v>
      </c>
      <c r="AX261" s="11">
        <v>7395</v>
      </c>
      <c r="AY261" s="10">
        <v>90000</v>
      </c>
      <c r="AZ261" s="10">
        <v>91719.132117812056</v>
      </c>
      <c r="BA261" s="10">
        <v>7643.261009817671</v>
      </c>
      <c r="BB261" s="10">
        <v>91719.132117812056</v>
      </c>
      <c r="BC261" s="12">
        <v>150000</v>
      </c>
      <c r="BD261" s="10">
        <v>12500</v>
      </c>
      <c r="BE261" s="10">
        <v>150000</v>
      </c>
      <c r="BF261" s="10">
        <v>100000</v>
      </c>
      <c r="BG261" s="11">
        <v>7900</v>
      </c>
      <c r="BH261" s="10">
        <v>100000</v>
      </c>
      <c r="BI261" s="10">
        <v>64584</v>
      </c>
      <c r="BJ261" s="10">
        <v>1794</v>
      </c>
      <c r="BK261" s="10">
        <v>64584</v>
      </c>
      <c r="BL261" s="14">
        <f t="shared" ref="BL261:BL324" si="17">BI261+BF261+BC261+AZ261+AW261+AT261+AQ261+AN261+AK261+AH261+AE261+AB261+Y261+V261+S261+P261+M261+J261+G261</f>
        <v>2365029.2602084214</v>
      </c>
      <c r="BM261" s="14">
        <f t="shared" ref="BM261:BM324" si="18">H261+K261+N261+Q261+T261+W261+Z261+AC261+AF261+AI261+AL261+AO261+AR261+AU261+AX261+BA261+BD261+BG261+BK261</f>
        <v>276628.20842583838</v>
      </c>
      <c r="BN261" s="14">
        <f t="shared" si="16"/>
        <v>2364969.2602084209</v>
      </c>
      <c r="BO261" s="11">
        <v>6.6052799999999996</v>
      </c>
      <c r="BP261" s="15">
        <f t="shared" ref="BP261:BP324" si="19">BL261*BO261</f>
        <v>15621680.47186948</v>
      </c>
    </row>
    <row r="262" spans="1:68" s="16" customFormat="1" ht="15.75">
      <c r="A262" s="7">
        <v>259</v>
      </c>
      <c r="B262" s="7" t="s">
        <v>599</v>
      </c>
      <c r="C262" s="8" t="s">
        <v>600</v>
      </c>
      <c r="D262" s="9" t="s">
        <v>35</v>
      </c>
      <c r="E262" s="3" t="s">
        <v>36</v>
      </c>
      <c r="F262" s="7" t="s">
        <v>37</v>
      </c>
      <c r="G262" s="10">
        <v>19004.891518749999</v>
      </c>
      <c r="H262" s="10">
        <v>1583.7409598958332</v>
      </c>
      <c r="I262" s="10">
        <v>17236.308185416667</v>
      </c>
      <c r="J262" s="10">
        <v>8564</v>
      </c>
      <c r="K262" s="10">
        <v>110.93488372093024</v>
      </c>
      <c r="L262" s="10">
        <v>7530</v>
      </c>
      <c r="M262" s="11">
        <v>4075</v>
      </c>
      <c r="N262" s="10">
        <v>339.58333333333331</v>
      </c>
      <c r="O262" s="10">
        <v>4075</v>
      </c>
      <c r="P262" s="11">
        <v>3000</v>
      </c>
      <c r="Q262" s="11">
        <v>230</v>
      </c>
      <c r="R262" s="11">
        <v>3000</v>
      </c>
      <c r="S262" s="10">
        <v>34000</v>
      </c>
      <c r="T262" s="10">
        <v>3484.0555555555552</v>
      </c>
      <c r="U262" s="10">
        <v>34000</v>
      </c>
      <c r="V262" s="10">
        <v>25516</v>
      </c>
      <c r="W262" s="10">
        <v>2126.3333333333335</v>
      </c>
      <c r="X262" s="10">
        <v>25516</v>
      </c>
      <c r="Y262" s="10">
        <v>9819.1729125017737</v>
      </c>
      <c r="Z262" s="10">
        <v>181</v>
      </c>
      <c r="AA262" s="10">
        <v>9819.1729125017737</v>
      </c>
      <c r="AB262" s="12">
        <v>5500</v>
      </c>
      <c r="AC262" s="12">
        <v>458.33333333333331</v>
      </c>
      <c r="AD262" s="12">
        <v>3020</v>
      </c>
      <c r="AE262" s="10">
        <v>6763</v>
      </c>
      <c r="AF262" s="10">
        <v>563.58333333333337</v>
      </c>
      <c r="AG262" s="10">
        <v>6763</v>
      </c>
      <c r="AH262" s="11">
        <v>1943</v>
      </c>
      <c r="AI262" s="10">
        <v>161.91666666666666</v>
      </c>
      <c r="AJ262" s="13">
        <v>1943</v>
      </c>
      <c r="AK262" s="12">
        <v>5160</v>
      </c>
      <c r="AL262" s="12">
        <v>430</v>
      </c>
      <c r="AM262" s="12">
        <v>5160</v>
      </c>
      <c r="AN262" s="10">
        <v>6170</v>
      </c>
      <c r="AO262" s="10">
        <v>514.16666666666663</v>
      </c>
      <c r="AP262" s="10">
        <v>6170</v>
      </c>
      <c r="AQ262" s="10">
        <v>7500</v>
      </c>
      <c r="AR262" s="11">
        <v>20</v>
      </c>
      <c r="AS262" s="10">
        <v>6749</v>
      </c>
      <c r="AT262" s="10">
        <v>7495.7759147030738</v>
      </c>
      <c r="AU262" s="11">
        <v>450</v>
      </c>
      <c r="AV262" s="10">
        <v>5952.7759147030738</v>
      </c>
      <c r="AW262" s="10">
        <v>2893.7586634710278</v>
      </c>
      <c r="AX262" s="11">
        <v>40</v>
      </c>
      <c r="AY262" s="10">
        <v>2893.7586634710278</v>
      </c>
      <c r="AZ262" s="10">
        <v>2048.5933247753528</v>
      </c>
      <c r="BA262" s="10">
        <v>170.71611039794607</v>
      </c>
      <c r="BB262" s="10">
        <v>2048.5933247753528</v>
      </c>
      <c r="BC262" s="12">
        <v>4500</v>
      </c>
      <c r="BD262" s="10">
        <v>375</v>
      </c>
      <c r="BE262" s="10">
        <v>4500</v>
      </c>
      <c r="BF262" s="10">
        <v>2500</v>
      </c>
      <c r="BG262" s="11">
        <v>200</v>
      </c>
      <c r="BH262" s="10">
        <v>2500</v>
      </c>
      <c r="BI262" s="10">
        <v>101870</v>
      </c>
      <c r="BJ262" s="10">
        <v>300</v>
      </c>
      <c r="BK262" s="10">
        <v>101870</v>
      </c>
      <c r="BL262" s="14">
        <f t="shared" si="17"/>
        <v>258323.19233420125</v>
      </c>
      <c r="BM262" s="14">
        <f t="shared" si="18"/>
        <v>113309.36417623694</v>
      </c>
      <c r="BN262" s="14">
        <f t="shared" si="16"/>
        <v>250746.60900086787</v>
      </c>
      <c r="BO262" s="11">
        <v>55.6</v>
      </c>
      <c r="BP262" s="15">
        <f t="shared" si="19"/>
        <v>14362769.493781589</v>
      </c>
    </row>
    <row r="263" spans="1:68" s="16" customFormat="1" ht="15.75">
      <c r="A263" s="7">
        <v>260</v>
      </c>
      <c r="B263" s="7" t="s">
        <v>601</v>
      </c>
      <c r="C263" s="8" t="s">
        <v>602</v>
      </c>
      <c r="D263" s="9" t="s">
        <v>82</v>
      </c>
      <c r="E263" s="3" t="s">
        <v>40</v>
      </c>
      <c r="F263" s="7" t="s">
        <v>47</v>
      </c>
      <c r="G263" s="10">
        <v>16457.100300000002</v>
      </c>
      <c r="H263" s="10">
        <v>1371.4250250000002</v>
      </c>
      <c r="I263" s="10">
        <v>16457.100300000002</v>
      </c>
      <c r="J263" s="10">
        <v>9576</v>
      </c>
      <c r="K263" s="10">
        <v>913.5</v>
      </c>
      <c r="L263" s="10">
        <v>9576</v>
      </c>
      <c r="M263" s="11">
        <v>7469</v>
      </c>
      <c r="N263" s="10">
        <v>622.41666666666663</v>
      </c>
      <c r="O263" s="10">
        <v>7469</v>
      </c>
      <c r="P263" s="11">
        <v>4000</v>
      </c>
      <c r="Q263" s="11">
        <v>372</v>
      </c>
      <c r="R263" s="11">
        <v>4000</v>
      </c>
      <c r="S263" s="10">
        <v>30817.333333333332</v>
      </c>
      <c r="T263" s="10">
        <v>2568.1111111111109</v>
      </c>
      <c r="U263" s="10">
        <v>19670.111111111109</v>
      </c>
      <c r="V263" s="10">
        <v>22823</v>
      </c>
      <c r="W263" s="10">
        <v>1901.9166666666667</v>
      </c>
      <c r="X263" s="10">
        <v>21499</v>
      </c>
      <c r="Y263" s="10">
        <v>23708.264305652447</v>
      </c>
      <c r="Z263" s="10">
        <v>808</v>
      </c>
      <c r="AA263" s="10">
        <v>23708.264305652447</v>
      </c>
      <c r="AB263" s="12">
        <v>13000</v>
      </c>
      <c r="AC263" s="12">
        <v>1083.3333333333333</v>
      </c>
      <c r="AD263" s="12">
        <v>12942</v>
      </c>
      <c r="AE263" s="10">
        <v>4098.2123571428574</v>
      </c>
      <c r="AF263" s="10">
        <v>341.51769642857147</v>
      </c>
      <c r="AG263" s="10">
        <v>0</v>
      </c>
      <c r="AH263" s="11">
        <v>2882</v>
      </c>
      <c r="AI263" s="10">
        <v>240.16666666666666</v>
      </c>
      <c r="AJ263" s="13">
        <v>2882</v>
      </c>
      <c r="AK263" s="12">
        <v>28307</v>
      </c>
      <c r="AL263" s="12">
        <v>2358.9166666666665</v>
      </c>
      <c r="AM263" s="12">
        <v>25110.416666666664</v>
      </c>
      <c r="AN263" s="10">
        <v>15450</v>
      </c>
      <c r="AO263" s="10">
        <v>1287.5</v>
      </c>
      <c r="AP263" s="10">
        <v>15450</v>
      </c>
      <c r="AQ263" s="10">
        <v>5713.7250000000004</v>
      </c>
      <c r="AR263" s="11">
        <v>674</v>
      </c>
      <c r="AS263" s="10">
        <v>0</v>
      </c>
      <c r="AT263" s="10">
        <v>12012.379816237239</v>
      </c>
      <c r="AU263" s="11">
        <v>680</v>
      </c>
      <c r="AV263" s="10">
        <v>12012.379816237239</v>
      </c>
      <c r="AW263" s="10">
        <v>6069.990751445087</v>
      </c>
      <c r="AX263" s="11">
        <v>395</v>
      </c>
      <c r="AY263" s="10">
        <v>59.990751445086971</v>
      </c>
      <c r="AZ263" s="10">
        <v>5349.2</v>
      </c>
      <c r="BA263" s="10">
        <v>445.76666666666665</v>
      </c>
      <c r="BB263" s="10">
        <v>5349.2</v>
      </c>
      <c r="BC263" s="12">
        <v>12000</v>
      </c>
      <c r="BD263" s="10">
        <v>1000</v>
      </c>
      <c r="BE263" s="10">
        <v>4803</v>
      </c>
      <c r="BF263" s="10">
        <v>100000</v>
      </c>
      <c r="BG263" s="11">
        <v>800</v>
      </c>
      <c r="BH263" s="10">
        <v>100000</v>
      </c>
      <c r="BI263" s="10">
        <v>2376</v>
      </c>
      <c r="BJ263" s="10">
        <v>66</v>
      </c>
      <c r="BK263" s="10">
        <v>2376</v>
      </c>
      <c r="BL263" s="14">
        <f t="shared" si="17"/>
        <v>322109.20586381096</v>
      </c>
      <c r="BM263" s="14">
        <f t="shared" si="18"/>
        <v>20239.570499206347</v>
      </c>
      <c r="BN263" s="14">
        <f t="shared" si="16"/>
        <v>283364.46295111254</v>
      </c>
      <c r="BO263" s="11">
        <v>135.10799999999998</v>
      </c>
      <c r="BP263" s="15">
        <f t="shared" si="19"/>
        <v>43519530.585847765</v>
      </c>
    </row>
    <row r="264" spans="1:68" s="16" customFormat="1" ht="15.75">
      <c r="A264" s="7">
        <v>261</v>
      </c>
      <c r="B264" s="7" t="s">
        <v>603</v>
      </c>
      <c r="C264" s="8" t="s">
        <v>604</v>
      </c>
      <c r="D264" s="9">
        <v>100</v>
      </c>
      <c r="E264" s="3" t="s">
        <v>40</v>
      </c>
      <c r="F264" s="7" t="s">
        <v>47</v>
      </c>
      <c r="G264" s="10">
        <v>2009.8533571428572</v>
      </c>
      <c r="H264" s="10">
        <v>167.48777976190476</v>
      </c>
      <c r="I264" s="10">
        <v>2009.8533571428572</v>
      </c>
      <c r="J264" s="10">
        <v>986</v>
      </c>
      <c r="K264" s="10">
        <v>27.915254237288135</v>
      </c>
      <c r="L264" s="10">
        <v>946</v>
      </c>
      <c r="M264" s="11">
        <v>359</v>
      </c>
      <c r="N264" s="10">
        <v>29.916666666666668</v>
      </c>
      <c r="O264" s="10">
        <v>359</v>
      </c>
      <c r="P264" s="11">
        <v>200</v>
      </c>
      <c r="Q264" s="11">
        <v>6</v>
      </c>
      <c r="R264" s="11">
        <v>148</v>
      </c>
      <c r="S264" s="10">
        <v>853.66666666666663</v>
      </c>
      <c r="T264" s="10">
        <v>71.138888888888886</v>
      </c>
      <c r="U264" s="10">
        <v>853.66666666666663</v>
      </c>
      <c r="V264" s="10">
        <v>317</v>
      </c>
      <c r="W264" s="10">
        <v>26.416666666666668</v>
      </c>
      <c r="X264" s="10">
        <v>317</v>
      </c>
      <c r="Y264" s="10">
        <v>389.15999999999997</v>
      </c>
      <c r="Z264" s="10">
        <v>3</v>
      </c>
      <c r="AA264" s="10">
        <v>389.15999999999997</v>
      </c>
      <c r="AB264" s="12">
        <v>1500</v>
      </c>
      <c r="AC264" s="12">
        <v>125</v>
      </c>
      <c r="AD264" s="12">
        <v>1500</v>
      </c>
      <c r="AE264" s="10">
        <v>422</v>
      </c>
      <c r="AF264" s="10">
        <v>35.166666666666664</v>
      </c>
      <c r="AG264" s="10">
        <v>422</v>
      </c>
      <c r="AH264" s="11">
        <v>250</v>
      </c>
      <c r="AI264" s="10">
        <v>20.833333333333332</v>
      </c>
      <c r="AJ264" s="13">
        <v>250</v>
      </c>
      <c r="AK264" s="12">
        <v>1000</v>
      </c>
      <c r="AL264" s="12">
        <v>83.333333333333329</v>
      </c>
      <c r="AM264" s="12">
        <v>1000</v>
      </c>
      <c r="AN264" s="10">
        <v>350</v>
      </c>
      <c r="AO264" s="10">
        <v>29.166666666666668</v>
      </c>
      <c r="AP264" s="10">
        <v>350</v>
      </c>
      <c r="AQ264" s="10">
        <v>364.82895299272798</v>
      </c>
      <c r="AR264" s="11">
        <v>53</v>
      </c>
      <c r="AS264" s="10">
        <v>364.82895299272798</v>
      </c>
      <c r="AT264" s="10">
        <v>872.64714151614328</v>
      </c>
      <c r="AU264" s="11">
        <v>54</v>
      </c>
      <c r="AV264" s="10">
        <v>872.64714151614328</v>
      </c>
      <c r="AW264" s="10">
        <v>346.5</v>
      </c>
      <c r="AX264" s="11">
        <v>7</v>
      </c>
      <c r="AY264" s="10">
        <v>346.5</v>
      </c>
      <c r="AZ264" s="10">
        <v>4.5599999999999996</v>
      </c>
      <c r="BA264" s="10">
        <v>0.37999999999999995</v>
      </c>
      <c r="BB264" s="10">
        <v>4.5599999999999996</v>
      </c>
      <c r="BC264" s="12">
        <v>400</v>
      </c>
      <c r="BD264" s="10">
        <v>33.333333333333336</v>
      </c>
      <c r="BE264" s="10">
        <v>400</v>
      </c>
      <c r="BF264" s="10">
        <v>437</v>
      </c>
      <c r="BG264" s="11">
        <v>34</v>
      </c>
      <c r="BH264" s="10">
        <v>437</v>
      </c>
      <c r="BI264" s="10">
        <v>108</v>
      </c>
      <c r="BJ264" s="10">
        <v>3</v>
      </c>
      <c r="BK264" s="10">
        <v>108</v>
      </c>
      <c r="BL264" s="14">
        <f t="shared" si="17"/>
        <v>11170.216118318394</v>
      </c>
      <c r="BM264" s="14">
        <f t="shared" si="18"/>
        <v>915.08858955474852</v>
      </c>
      <c r="BN264" s="14">
        <f t="shared" si="16"/>
        <v>11078.216118318394</v>
      </c>
      <c r="BO264" s="11">
        <v>527.4215999999999</v>
      </c>
      <c r="BP264" s="15">
        <f t="shared" si="19"/>
        <v>5891413.257469276</v>
      </c>
    </row>
    <row r="265" spans="1:68" s="16" customFormat="1" ht="15.75">
      <c r="A265" s="7">
        <v>262</v>
      </c>
      <c r="B265" s="7" t="s">
        <v>605</v>
      </c>
      <c r="C265" s="8" t="s">
        <v>606</v>
      </c>
      <c r="D265" s="9">
        <v>100</v>
      </c>
      <c r="E265" s="3" t="s">
        <v>40</v>
      </c>
      <c r="F265" s="7" t="s">
        <v>47</v>
      </c>
      <c r="G265" s="10">
        <v>1097.6217534246575</v>
      </c>
      <c r="H265" s="10">
        <v>91.468479452054794</v>
      </c>
      <c r="I265" s="10">
        <v>1097.6217534246575</v>
      </c>
      <c r="J265" s="10">
        <v>971</v>
      </c>
      <c r="K265" s="10">
        <v>21.9</v>
      </c>
      <c r="L265" s="10">
        <v>971</v>
      </c>
      <c r="M265" s="11">
        <v>1833</v>
      </c>
      <c r="N265" s="10">
        <v>152.75</v>
      </c>
      <c r="O265" s="10">
        <v>1833</v>
      </c>
      <c r="P265" s="11">
        <v>300</v>
      </c>
      <c r="Q265" s="11">
        <v>13</v>
      </c>
      <c r="R265" s="11">
        <v>300</v>
      </c>
      <c r="S265" s="10">
        <v>2311.3333333333335</v>
      </c>
      <c r="T265" s="10">
        <v>192.61111111111111</v>
      </c>
      <c r="U265" s="10">
        <v>2311.3333333333335</v>
      </c>
      <c r="V265" s="10">
        <v>3197</v>
      </c>
      <c r="W265" s="10">
        <v>266.41666666666669</v>
      </c>
      <c r="X265" s="10">
        <v>3197</v>
      </c>
      <c r="Y265" s="10">
        <v>724.36929352408129</v>
      </c>
      <c r="Z265" s="10">
        <v>10</v>
      </c>
      <c r="AA265" s="10">
        <v>724.36929352408129</v>
      </c>
      <c r="AB265" s="12">
        <v>5346.6606741573032</v>
      </c>
      <c r="AC265" s="12">
        <v>445.55505617977525</v>
      </c>
      <c r="AD265" s="12">
        <v>5346.6606741573032</v>
      </c>
      <c r="AE265" s="10">
        <v>572</v>
      </c>
      <c r="AF265" s="10">
        <v>47.666666666666664</v>
      </c>
      <c r="AG265" s="10">
        <v>572</v>
      </c>
      <c r="AH265" s="11">
        <v>678</v>
      </c>
      <c r="AI265" s="10">
        <v>56.5</v>
      </c>
      <c r="AJ265" s="13">
        <v>678</v>
      </c>
      <c r="AK265" s="12">
        <v>1812</v>
      </c>
      <c r="AL265" s="12">
        <v>151</v>
      </c>
      <c r="AM265" s="12">
        <v>1812</v>
      </c>
      <c r="AN265" s="10">
        <v>625</v>
      </c>
      <c r="AO265" s="10">
        <v>52.083333333333336</v>
      </c>
      <c r="AP265" s="10">
        <v>625</v>
      </c>
      <c r="AQ265" s="10">
        <v>1100</v>
      </c>
      <c r="AR265" s="11">
        <v>45</v>
      </c>
      <c r="AS265" s="10">
        <v>1100</v>
      </c>
      <c r="AT265" s="10">
        <v>959.3694196009692</v>
      </c>
      <c r="AU265" s="11">
        <v>90</v>
      </c>
      <c r="AV265" s="10">
        <v>959.3694196009692</v>
      </c>
      <c r="AW265" s="10">
        <v>500</v>
      </c>
      <c r="AX265" s="11">
        <v>30</v>
      </c>
      <c r="AY265" s="10">
        <v>432</v>
      </c>
      <c r="AZ265" s="10">
        <v>309.30697674418604</v>
      </c>
      <c r="BA265" s="10">
        <v>25.775581395348837</v>
      </c>
      <c r="BB265" s="10">
        <v>309.30697674418604</v>
      </c>
      <c r="BC265" s="12">
        <v>500</v>
      </c>
      <c r="BD265" s="10">
        <v>41.666666666666664</v>
      </c>
      <c r="BE265" s="10">
        <v>500</v>
      </c>
      <c r="BF265" s="10">
        <v>870</v>
      </c>
      <c r="BG265" s="11">
        <v>70</v>
      </c>
      <c r="BH265" s="10">
        <v>870</v>
      </c>
      <c r="BI265" s="10">
        <v>108</v>
      </c>
      <c r="BJ265" s="10">
        <v>3</v>
      </c>
      <c r="BK265" s="10">
        <v>108</v>
      </c>
      <c r="BL265" s="14">
        <f t="shared" si="17"/>
        <v>23814.66145078453</v>
      </c>
      <c r="BM265" s="14">
        <f t="shared" si="18"/>
        <v>1911.3935614716233</v>
      </c>
      <c r="BN265" s="14">
        <f t="shared" si="16"/>
        <v>23746.66145078453</v>
      </c>
      <c r="BO265" s="11">
        <v>703.56240000000003</v>
      </c>
      <c r="BP265" s="15">
        <f t="shared" si="19"/>
        <v>16755100.365501447</v>
      </c>
    </row>
    <row r="266" spans="1:68" s="16" customFormat="1" ht="15.75">
      <c r="A266" s="7">
        <v>263</v>
      </c>
      <c r="B266" s="7" t="s">
        <v>607</v>
      </c>
      <c r="C266" s="8" t="s">
        <v>608</v>
      </c>
      <c r="D266" s="9">
        <v>100</v>
      </c>
      <c r="E266" s="3" t="s">
        <v>36</v>
      </c>
      <c r="F266" s="7" t="s">
        <v>37</v>
      </c>
      <c r="G266" s="10">
        <v>1336.7659753132023</v>
      </c>
      <c r="H266" s="10">
        <v>111.39716460943352</v>
      </c>
      <c r="I266" s="10">
        <v>466.58079012801704</v>
      </c>
      <c r="J266" s="10">
        <v>1915</v>
      </c>
      <c r="K266" s="10">
        <v>38.847368421052629</v>
      </c>
      <c r="L266" s="10">
        <v>1539</v>
      </c>
      <c r="M266" s="11">
        <v>483</v>
      </c>
      <c r="N266" s="10">
        <v>40.25</v>
      </c>
      <c r="O266" s="10">
        <v>290.75</v>
      </c>
      <c r="P266" s="11">
        <v>100</v>
      </c>
      <c r="Q266" s="11">
        <v>8</v>
      </c>
      <c r="R266" s="11">
        <v>100</v>
      </c>
      <c r="S266" s="10">
        <v>4000</v>
      </c>
      <c r="T266" s="10">
        <v>419.25</v>
      </c>
      <c r="U266" s="10">
        <v>4000</v>
      </c>
      <c r="V266" s="10">
        <v>450</v>
      </c>
      <c r="W266" s="10">
        <v>37.5</v>
      </c>
      <c r="X266" s="10">
        <v>108</v>
      </c>
      <c r="Y266" s="10">
        <v>4364.9525454545656</v>
      </c>
      <c r="Z266" s="10">
        <v>50</v>
      </c>
      <c r="AA266" s="10">
        <v>4364.9525454545656</v>
      </c>
      <c r="AB266" s="12">
        <v>350</v>
      </c>
      <c r="AC266" s="12">
        <v>29.166666666666668</v>
      </c>
      <c r="AD266" s="12">
        <v>350</v>
      </c>
      <c r="AE266" s="10">
        <v>297.13906082036777</v>
      </c>
      <c r="AF266" s="10">
        <v>24.761588401697313</v>
      </c>
      <c r="AG266" s="10">
        <v>323.52982036775103</v>
      </c>
      <c r="AH266" s="11">
        <v>424</v>
      </c>
      <c r="AI266" s="10">
        <v>35.333333333333336</v>
      </c>
      <c r="AJ266" s="13">
        <v>424</v>
      </c>
      <c r="AK266" s="12">
        <v>1567</v>
      </c>
      <c r="AL266" s="12">
        <v>130.58333333333334</v>
      </c>
      <c r="AM266" s="12">
        <v>1567</v>
      </c>
      <c r="AN266" s="10">
        <v>1360</v>
      </c>
      <c r="AO266" s="10">
        <v>113.33333333333333</v>
      </c>
      <c r="AP266" s="10">
        <v>1360</v>
      </c>
      <c r="AQ266" s="10">
        <v>476.381564516129</v>
      </c>
      <c r="AR266" s="11">
        <v>47</v>
      </c>
      <c r="AS266" s="10">
        <v>476.381564516129</v>
      </c>
      <c r="AT266" s="10">
        <v>304.616456812335</v>
      </c>
      <c r="AU266" s="11">
        <v>13</v>
      </c>
      <c r="AV266" s="10">
        <v>0</v>
      </c>
      <c r="AW266" s="10">
        <v>400</v>
      </c>
      <c r="AX266" s="11">
        <v>22</v>
      </c>
      <c r="AY266" s="10">
        <v>0</v>
      </c>
      <c r="AZ266" s="10">
        <v>300.81751824817519</v>
      </c>
      <c r="BA266" s="10">
        <v>25.068126520681265</v>
      </c>
      <c r="BB266" s="10">
        <v>300.81751824817519</v>
      </c>
      <c r="BC266" s="12">
        <v>1300</v>
      </c>
      <c r="BD266" s="10">
        <v>108.33333333333333</v>
      </c>
      <c r="BE266" s="10">
        <v>1300</v>
      </c>
      <c r="BF266" s="10">
        <v>1000</v>
      </c>
      <c r="BG266" s="11">
        <v>80</v>
      </c>
      <c r="BH266" s="10">
        <v>1000</v>
      </c>
      <c r="BI266" s="10">
        <v>756</v>
      </c>
      <c r="BJ266" s="10">
        <v>21</v>
      </c>
      <c r="BK266" s="10">
        <v>756</v>
      </c>
      <c r="BL266" s="14">
        <f t="shared" si="17"/>
        <v>21185.673121164775</v>
      </c>
      <c r="BM266" s="14">
        <f t="shared" si="18"/>
        <v>2089.8242479528644</v>
      </c>
      <c r="BN266" s="14">
        <f t="shared" si="16"/>
        <v>18727.012238714637</v>
      </c>
      <c r="BO266" s="11">
        <v>152.9</v>
      </c>
      <c r="BP266" s="15">
        <f t="shared" si="19"/>
        <v>3239289.4202260943</v>
      </c>
    </row>
    <row r="267" spans="1:68" s="16" customFormat="1" ht="15.75">
      <c r="A267" s="7">
        <v>264</v>
      </c>
      <c r="B267" s="7" t="s">
        <v>609</v>
      </c>
      <c r="C267" s="8" t="s">
        <v>610</v>
      </c>
      <c r="D267" s="7">
        <v>10</v>
      </c>
      <c r="E267" s="3" t="s">
        <v>36</v>
      </c>
      <c r="F267" s="7" t="s">
        <v>41</v>
      </c>
      <c r="G267" s="10">
        <v>39.1</v>
      </c>
      <c r="H267" s="10">
        <v>3.2583333333333333</v>
      </c>
      <c r="I267" s="10">
        <v>39.1</v>
      </c>
      <c r="J267" s="10">
        <v>10</v>
      </c>
      <c r="K267" s="10">
        <v>19</v>
      </c>
      <c r="L267" s="10">
        <v>10</v>
      </c>
      <c r="M267" s="11"/>
      <c r="N267" s="10">
        <v>0</v>
      </c>
      <c r="O267" s="10">
        <v>0</v>
      </c>
      <c r="P267" s="11">
        <v>0</v>
      </c>
      <c r="Q267" s="11">
        <v>0</v>
      </c>
      <c r="R267" s="11">
        <v>0</v>
      </c>
      <c r="S267" s="10">
        <v>22</v>
      </c>
      <c r="T267" s="10">
        <v>1.8333333333333333</v>
      </c>
      <c r="U267" s="10">
        <v>22</v>
      </c>
      <c r="V267" s="10">
        <v>14</v>
      </c>
      <c r="W267" s="10">
        <v>1.1666666666666667</v>
      </c>
      <c r="X267" s="10">
        <v>14</v>
      </c>
      <c r="Y267" s="10">
        <v>0</v>
      </c>
      <c r="Z267" s="10">
        <v>0</v>
      </c>
      <c r="AA267" s="10">
        <v>0</v>
      </c>
      <c r="AB267" s="12">
        <v>100</v>
      </c>
      <c r="AC267" s="12">
        <v>8.3333333333333339</v>
      </c>
      <c r="AD267" s="12">
        <v>100</v>
      </c>
      <c r="AE267" s="10">
        <v>0</v>
      </c>
      <c r="AF267" s="10">
        <v>0</v>
      </c>
      <c r="AG267" s="10">
        <v>0</v>
      </c>
      <c r="AH267" s="11">
        <v>0</v>
      </c>
      <c r="AI267" s="10">
        <v>0</v>
      </c>
      <c r="AJ267" s="13">
        <v>120</v>
      </c>
      <c r="AK267" s="12">
        <v>160</v>
      </c>
      <c r="AL267" s="12">
        <v>13.333333333333334</v>
      </c>
      <c r="AM267" s="12">
        <v>160</v>
      </c>
      <c r="AN267" s="10">
        <v>0</v>
      </c>
      <c r="AO267" s="10">
        <v>0</v>
      </c>
      <c r="AP267" s="10">
        <v>0</v>
      </c>
      <c r="AQ267" s="10">
        <v>0</v>
      </c>
      <c r="AR267" s="11">
        <v>0</v>
      </c>
      <c r="AS267" s="10">
        <v>0</v>
      </c>
      <c r="AT267" s="10">
        <v>0</v>
      </c>
      <c r="AU267" s="11">
        <v>55</v>
      </c>
      <c r="AV267" s="10">
        <v>0</v>
      </c>
      <c r="AW267" s="10">
        <v>26.4</v>
      </c>
      <c r="AX267" s="11">
        <v>0</v>
      </c>
      <c r="AY267" s="10">
        <v>26.4</v>
      </c>
      <c r="AZ267" s="10">
        <v>72</v>
      </c>
      <c r="BA267" s="10">
        <v>6</v>
      </c>
      <c r="BB267" s="10">
        <v>72</v>
      </c>
      <c r="BC267" s="12">
        <v>0</v>
      </c>
      <c r="BD267" s="10">
        <v>0</v>
      </c>
      <c r="BE267" s="10">
        <v>0</v>
      </c>
      <c r="BF267" s="10">
        <v>0</v>
      </c>
      <c r="BG267" s="11">
        <v>0</v>
      </c>
      <c r="BH267" s="10">
        <v>0</v>
      </c>
      <c r="BI267" s="10">
        <v>0</v>
      </c>
      <c r="BJ267" s="10">
        <v>0</v>
      </c>
      <c r="BK267" s="10">
        <v>0</v>
      </c>
      <c r="BL267" s="14">
        <f t="shared" si="17"/>
        <v>443.5</v>
      </c>
      <c r="BM267" s="14">
        <f t="shared" si="18"/>
        <v>107.92500000000001</v>
      </c>
      <c r="BN267" s="14">
        <f t="shared" si="16"/>
        <v>563.5</v>
      </c>
      <c r="BO267" s="11">
        <v>486.5</v>
      </c>
      <c r="BP267" s="15">
        <f t="shared" si="19"/>
        <v>215762.75</v>
      </c>
    </row>
    <row r="268" spans="1:68" s="16" customFormat="1" ht="15.75">
      <c r="A268" s="7">
        <v>265</v>
      </c>
      <c r="B268" s="7" t="s">
        <v>611</v>
      </c>
      <c r="C268" s="8" t="s">
        <v>612</v>
      </c>
      <c r="D268" s="9" t="s">
        <v>151</v>
      </c>
      <c r="E268" s="3" t="s">
        <v>36</v>
      </c>
      <c r="F268" s="7" t="s">
        <v>613</v>
      </c>
      <c r="G268" s="10">
        <v>5000</v>
      </c>
      <c r="H268" s="10">
        <v>416.66666666666669</v>
      </c>
      <c r="I268" s="10">
        <v>5000</v>
      </c>
      <c r="J268" s="10">
        <v>1453</v>
      </c>
      <c r="K268" s="10">
        <v>123.80073800738008</v>
      </c>
      <c r="L268" s="10">
        <v>1453</v>
      </c>
      <c r="M268" s="11">
        <v>2000</v>
      </c>
      <c r="N268" s="10">
        <v>166.66666666666666</v>
      </c>
      <c r="O268" s="10">
        <v>2000</v>
      </c>
      <c r="P268" s="11">
        <v>100</v>
      </c>
      <c r="Q268" s="11">
        <v>50</v>
      </c>
      <c r="R268" s="11">
        <v>100</v>
      </c>
      <c r="S268" s="10">
        <v>1000000</v>
      </c>
      <c r="T268" s="10">
        <v>83333.333333333328</v>
      </c>
      <c r="U268" s="10">
        <v>1000000</v>
      </c>
      <c r="V268" s="10">
        <v>11872</v>
      </c>
      <c r="W268" s="10">
        <v>989.33333333333337</v>
      </c>
      <c r="X268" s="10">
        <v>11872</v>
      </c>
      <c r="Y268" s="10">
        <v>6375.6</v>
      </c>
      <c r="Z268" s="10">
        <v>1000</v>
      </c>
      <c r="AA268" s="10">
        <v>6375.6</v>
      </c>
      <c r="AB268" s="12">
        <v>500</v>
      </c>
      <c r="AC268" s="12">
        <v>41.666666666666664</v>
      </c>
      <c r="AD268" s="12">
        <v>500</v>
      </c>
      <c r="AE268" s="10">
        <v>1468.5</v>
      </c>
      <c r="AF268" s="10">
        <v>122.375</v>
      </c>
      <c r="AG268" s="10">
        <v>1468.5</v>
      </c>
      <c r="AH268" s="11">
        <v>0</v>
      </c>
      <c r="AI268" s="10">
        <v>0</v>
      </c>
      <c r="AJ268" s="13">
        <v>120</v>
      </c>
      <c r="AK268" s="12">
        <v>2004</v>
      </c>
      <c r="AL268" s="12">
        <v>167</v>
      </c>
      <c r="AM268" s="12">
        <v>2004</v>
      </c>
      <c r="AN268" s="10">
        <v>1280</v>
      </c>
      <c r="AO268" s="10">
        <v>106.66666666666667</v>
      </c>
      <c r="AP268" s="10">
        <v>1280</v>
      </c>
      <c r="AQ268" s="10">
        <v>1925.3751365853664</v>
      </c>
      <c r="AR268" s="11">
        <v>277</v>
      </c>
      <c r="AS268" s="10">
        <v>1925.3751365853664</v>
      </c>
      <c r="AT268" s="10">
        <v>2306.1571997335523</v>
      </c>
      <c r="AU268" s="11">
        <v>220</v>
      </c>
      <c r="AV268" s="10">
        <v>2306.1571997335523</v>
      </c>
      <c r="AW268" s="10">
        <v>1500</v>
      </c>
      <c r="AX268" s="11">
        <v>25</v>
      </c>
      <c r="AY268" s="10">
        <v>1500</v>
      </c>
      <c r="AZ268" s="10">
        <v>28.8</v>
      </c>
      <c r="BA268" s="10">
        <v>2.4</v>
      </c>
      <c r="BB268" s="10">
        <v>28.8</v>
      </c>
      <c r="BC268" s="12">
        <v>3000</v>
      </c>
      <c r="BD268" s="10">
        <v>250</v>
      </c>
      <c r="BE268" s="10">
        <v>3000</v>
      </c>
      <c r="BF268" s="10">
        <v>0</v>
      </c>
      <c r="BG268" s="11">
        <v>0</v>
      </c>
      <c r="BH268" s="10">
        <v>0</v>
      </c>
      <c r="BI268" s="10">
        <v>0</v>
      </c>
      <c r="BJ268" s="10">
        <v>0</v>
      </c>
      <c r="BK268" s="10">
        <v>0</v>
      </c>
      <c r="BL268" s="14">
        <f t="shared" si="17"/>
        <v>1040813.4323363189</v>
      </c>
      <c r="BM268" s="14">
        <f t="shared" si="18"/>
        <v>87291.909071340706</v>
      </c>
      <c r="BN268" s="14">
        <f t="shared" si="16"/>
        <v>1040933.4323363189</v>
      </c>
      <c r="BO268" s="11">
        <v>16.402000000000001</v>
      </c>
      <c r="BP268" s="15">
        <f t="shared" si="19"/>
        <v>17071421.917180303</v>
      </c>
    </row>
    <row r="269" spans="1:68" s="16" customFormat="1" ht="15.75">
      <c r="A269" s="7">
        <v>266</v>
      </c>
      <c r="B269" s="7" t="s">
        <v>614</v>
      </c>
      <c r="C269" s="8" t="s">
        <v>615</v>
      </c>
      <c r="D269" s="7">
        <v>10</v>
      </c>
      <c r="E269" s="3" t="s">
        <v>36</v>
      </c>
      <c r="F269" s="7" t="s">
        <v>37</v>
      </c>
      <c r="G269" s="10">
        <v>4568.5579794117648</v>
      </c>
      <c r="H269" s="10">
        <v>380.7131649509804</v>
      </c>
      <c r="I269" s="10">
        <v>4568.5579794117648</v>
      </c>
      <c r="J269" s="10">
        <v>2965</v>
      </c>
      <c r="K269" s="10">
        <v>171.3876146788991</v>
      </c>
      <c r="L269" s="10">
        <v>2179</v>
      </c>
      <c r="M269" s="11">
        <v>1448</v>
      </c>
      <c r="N269" s="10">
        <v>120.66666666666667</v>
      </c>
      <c r="O269" s="10">
        <v>1448</v>
      </c>
      <c r="P269" s="11">
        <v>450</v>
      </c>
      <c r="Q269" s="11">
        <v>81</v>
      </c>
      <c r="R269" s="11">
        <v>450</v>
      </c>
      <c r="S269" s="10">
        <v>9702.6666666666661</v>
      </c>
      <c r="T269" s="10">
        <v>808.55555555555554</v>
      </c>
      <c r="U269" s="10">
        <v>9702.6666666666661</v>
      </c>
      <c r="V269" s="10">
        <v>39454</v>
      </c>
      <c r="W269" s="10">
        <v>3287.8333333333335</v>
      </c>
      <c r="X269" s="10">
        <v>39454</v>
      </c>
      <c r="Y269" s="10">
        <v>1550.3022955523675</v>
      </c>
      <c r="Z269" s="10">
        <v>150</v>
      </c>
      <c r="AA269" s="10">
        <v>1550.3022955523675</v>
      </c>
      <c r="AB269" s="12">
        <v>3000</v>
      </c>
      <c r="AC269" s="12">
        <v>250</v>
      </c>
      <c r="AD269" s="12">
        <v>3000</v>
      </c>
      <c r="AE269" s="10">
        <v>1046.7214285714285</v>
      </c>
      <c r="AF269" s="10">
        <v>87.226785714285711</v>
      </c>
      <c r="AG269" s="10">
        <v>1046.7214285714285</v>
      </c>
      <c r="AH269" s="11">
        <v>1280</v>
      </c>
      <c r="AI269" s="10">
        <v>106.66666666666667</v>
      </c>
      <c r="AJ269" s="13">
        <v>1280</v>
      </c>
      <c r="AK269" s="12">
        <v>2700</v>
      </c>
      <c r="AL269" s="12">
        <v>225</v>
      </c>
      <c r="AM269" s="12">
        <v>2700</v>
      </c>
      <c r="AN269" s="10">
        <v>1450</v>
      </c>
      <c r="AO269" s="10">
        <v>120.83333333333333</v>
      </c>
      <c r="AP269" s="10">
        <v>1450</v>
      </c>
      <c r="AQ269" s="10">
        <v>1047.1536988804301</v>
      </c>
      <c r="AR269" s="11">
        <v>55</v>
      </c>
      <c r="AS269" s="10">
        <v>1047.1536988804301</v>
      </c>
      <c r="AT269" s="10">
        <v>2859.0281332240202</v>
      </c>
      <c r="AU269" s="11">
        <v>126</v>
      </c>
      <c r="AV269" s="10">
        <v>0</v>
      </c>
      <c r="AW269" s="10">
        <v>600</v>
      </c>
      <c r="AX269" s="11">
        <v>40</v>
      </c>
      <c r="AY269" s="10">
        <v>351</v>
      </c>
      <c r="AZ269" s="10">
        <v>1038.1642857142856</v>
      </c>
      <c r="BA269" s="10">
        <v>86.513690476190462</v>
      </c>
      <c r="BB269" s="10">
        <v>1038.1642857142856</v>
      </c>
      <c r="BC269" s="12">
        <v>1500</v>
      </c>
      <c r="BD269" s="10">
        <v>125</v>
      </c>
      <c r="BE269" s="10">
        <v>1500</v>
      </c>
      <c r="BF269" s="10">
        <v>477</v>
      </c>
      <c r="BG269" s="11">
        <v>39</v>
      </c>
      <c r="BH269" s="10">
        <v>477</v>
      </c>
      <c r="BI269" s="10">
        <v>1080</v>
      </c>
      <c r="BJ269" s="10">
        <v>30</v>
      </c>
      <c r="BK269" s="10">
        <v>1080</v>
      </c>
      <c r="BL269" s="14">
        <f t="shared" si="17"/>
        <v>78216.594488020972</v>
      </c>
      <c r="BM269" s="14">
        <f t="shared" si="18"/>
        <v>7341.3968113759111</v>
      </c>
      <c r="BN269" s="14">
        <f t="shared" si="16"/>
        <v>74322.566354796945</v>
      </c>
      <c r="BO269" s="11">
        <v>77.84</v>
      </c>
      <c r="BP269" s="15">
        <f t="shared" si="19"/>
        <v>6088379.7149475524</v>
      </c>
    </row>
    <row r="270" spans="1:68" s="16" customFormat="1" ht="15.75">
      <c r="A270" s="7">
        <v>267</v>
      </c>
      <c r="B270" s="7" t="s">
        <v>616</v>
      </c>
      <c r="C270" s="8" t="s">
        <v>617</v>
      </c>
      <c r="D270" s="7">
        <v>10</v>
      </c>
      <c r="E270" s="3" t="s">
        <v>36</v>
      </c>
      <c r="F270" s="7" t="s">
        <v>41</v>
      </c>
      <c r="G270" s="10">
        <v>374.43356643356645</v>
      </c>
      <c r="H270" s="10">
        <v>31.202797202797203</v>
      </c>
      <c r="I270" s="10">
        <v>374.43356643356645</v>
      </c>
      <c r="J270" s="10">
        <v>12</v>
      </c>
      <c r="K270" s="10">
        <v>5</v>
      </c>
      <c r="L270" s="10">
        <v>12</v>
      </c>
      <c r="M270" s="11">
        <v>0</v>
      </c>
      <c r="N270" s="10">
        <v>0</v>
      </c>
      <c r="O270" s="10">
        <v>0</v>
      </c>
      <c r="P270" s="11">
        <v>0</v>
      </c>
      <c r="Q270" s="11">
        <v>0</v>
      </c>
      <c r="R270" s="11">
        <v>0</v>
      </c>
      <c r="S270" s="10">
        <v>48</v>
      </c>
      <c r="T270" s="10">
        <v>4</v>
      </c>
      <c r="U270" s="10">
        <v>48</v>
      </c>
      <c r="V270" s="10">
        <v>54</v>
      </c>
      <c r="W270" s="10">
        <v>4.5</v>
      </c>
      <c r="X270" s="10">
        <v>54</v>
      </c>
      <c r="Y270" s="10">
        <v>6.21</v>
      </c>
      <c r="Z270" s="10">
        <v>0</v>
      </c>
      <c r="AA270" s="10">
        <v>6.21</v>
      </c>
      <c r="AB270" s="12">
        <v>200</v>
      </c>
      <c r="AC270" s="12">
        <v>16.666666666666668</v>
      </c>
      <c r="AD270" s="12">
        <v>200</v>
      </c>
      <c r="AE270" s="10">
        <v>10</v>
      </c>
      <c r="AF270" s="10">
        <v>0.83333333333333337</v>
      </c>
      <c r="AG270" s="10">
        <v>10</v>
      </c>
      <c r="AH270" s="11">
        <v>60</v>
      </c>
      <c r="AI270" s="10">
        <v>5</v>
      </c>
      <c r="AJ270" s="13">
        <v>60</v>
      </c>
      <c r="AK270" s="12">
        <v>457</v>
      </c>
      <c r="AL270" s="12">
        <v>38.083333333333336</v>
      </c>
      <c r="AM270" s="12">
        <v>95.583333333333371</v>
      </c>
      <c r="AN270" s="10">
        <v>0</v>
      </c>
      <c r="AO270" s="10">
        <v>0</v>
      </c>
      <c r="AP270" s="10">
        <v>0</v>
      </c>
      <c r="AQ270" s="10">
        <v>6.66</v>
      </c>
      <c r="AR270" s="11">
        <v>0</v>
      </c>
      <c r="AS270" s="10">
        <v>6.66</v>
      </c>
      <c r="AT270" s="10">
        <v>150</v>
      </c>
      <c r="AU270" s="11">
        <v>22</v>
      </c>
      <c r="AV270" s="10">
        <v>150</v>
      </c>
      <c r="AW270" s="10">
        <v>0</v>
      </c>
      <c r="AX270" s="11">
        <v>0</v>
      </c>
      <c r="AY270" s="10">
        <v>0</v>
      </c>
      <c r="AZ270" s="10">
        <v>187.2</v>
      </c>
      <c r="BA270" s="10">
        <v>15.6</v>
      </c>
      <c r="BB270" s="10">
        <v>187.2</v>
      </c>
      <c r="BC270" s="12">
        <v>50</v>
      </c>
      <c r="BD270" s="10">
        <v>4.166666666666667</v>
      </c>
      <c r="BE270" s="10">
        <v>50</v>
      </c>
      <c r="BF270" s="10">
        <v>38</v>
      </c>
      <c r="BG270" s="11">
        <v>3</v>
      </c>
      <c r="BH270" s="10">
        <v>38</v>
      </c>
      <c r="BI270" s="10">
        <v>0</v>
      </c>
      <c r="BJ270" s="10">
        <v>0</v>
      </c>
      <c r="BK270" s="10">
        <v>0</v>
      </c>
      <c r="BL270" s="14">
        <f t="shared" si="17"/>
        <v>1653.5035664335667</v>
      </c>
      <c r="BM270" s="14">
        <f t="shared" si="18"/>
        <v>150.05279720279719</v>
      </c>
      <c r="BN270" s="14">
        <f t="shared" si="16"/>
        <v>1292.0868997668997</v>
      </c>
      <c r="BO270" s="11">
        <v>324.75960000000003</v>
      </c>
      <c r="BP270" s="15">
        <f t="shared" si="19"/>
        <v>536991.15683353855</v>
      </c>
    </row>
    <row r="271" spans="1:68" s="16" customFormat="1" ht="15.75">
      <c r="A271" s="7">
        <v>268</v>
      </c>
      <c r="B271" s="7" t="s">
        <v>618</v>
      </c>
      <c r="C271" s="8" t="s">
        <v>619</v>
      </c>
      <c r="D271" s="9" t="s">
        <v>82</v>
      </c>
      <c r="E271" s="3" t="s">
        <v>40</v>
      </c>
      <c r="F271" s="7" t="s">
        <v>37</v>
      </c>
      <c r="G271" s="10">
        <v>10000</v>
      </c>
      <c r="H271" s="10">
        <v>833.33333333333337</v>
      </c>
      <c r="I271" s="10">
        <v>7245.3141592920356</v>
      </c>
      <c r="J271" s="10">
        <v>2326</v>
      </c>
      <c r="K271" s="10">
        <v>8248.6076923076926</v>
      </c>
      <c r="L271" s="10">
        <v>2326</v>
      </c>
      <c r="M271" s="11">
        <v>2795</v>
      </c>
      <c r="N271" s="10">
        <v>232.91666666666666</v>
      </c>
      <c r="O271" s="10">
        <v>2795</v>
      </c>
      <c r="P271" s="11">
        <v>560</v>
      </c>
      <c r="Q271" s="11">
        <v>95</v>
      </c>
      <c r="R271" s="11">
        <v>560</v>
      </c>
      <c r="S271" s="10">
        <v>24430</v>
      </c>
      <c r="T271" s="10">
        <v>2035.8333333333333</v>
      </c>
      <c r="U271" s="10">
        <v>24430</v>
      </c>
      <c r="V271" s="10">
        <v>8050</v>
      </c>
      <c r="W271" s="10">
        <v>670.83333333333337</v>
      </c>
      <c r="X271" s="10">
        <v>8001</v>
      </c>
      <c r="Y271" s="10">
        <v>5665.5847274031566</v>
      </c>
      <c r="Z271" s="10">
        <v>400</v>
      </c>
      <c r="AA271" s="10">
        <v>5665.5847274031566</v>
      </c>
      <c r="AB271" s="12">
        <v>12000</v>
      </c>
      <c r="AC271" s="12">
        <v>1000</v>
      </c>
      <c r="AD271" s="12">
        <v>11390</v>
      </c>
      <c r="AE271" s="10">
        <v>4159.8483268374212</v>
      </c>
      <c r="AF271" s="10">
        <v>346.65402723645178</v>
      </c>
      <c r="AG271" s="10">
        <v>4159.8483268374212</v>
      </c>
      <c r="AH271" s="11">
        <v>240</v>
      </c>
      <c r="AI271" s="10">
        <v>20</v>
      </c>
      <c r="AJ271" s="13">
        <v>240</v>
      </c>
      <c r="AK271" s="12">
        <v>3764</v>
      </c>
      <c r="AL271" s="12">
        <v>313.66666666666669</v>
      </c>
      <c r="AM271" s="12">
        <v>0</v>
      </c>
      <c r="AN271" s="10">
        <v>3250</v>
      </c>
      <c r="AO271" s="10">
        <v>270.83333333333331</v>
      </c>
      <c r="AP271" s="10">
        <v>3084</v>
      </c>
      <c r="AQ271" s="10">
        <v>915.22132393647189</v>
      </c>
      <c r="AR271" s="11">
        <v>82</v>
      </c>
      <c r="AS271" s="10">
        <v>463.22132393647189</v>
      </c>
      <c r="AT271" s="10">
        <v>2340.5458248024738</v>
      </c>
      <c r="AU271" s="11">
        <v>135</v>
      </c>
      <c r="AV271" s="10">
        <v>788.54582480247382</v>
      </c>
      <c r="AW271" s="10">
        <v>900</v>
      </c>
      <c r="AX271" s="11">
        <v>70</v>
      </c>
      <c r="AY271" s="10">
        <v>0</v>
      </c>
      <c r="AZ271" s="10">
        <v>648.4</v>
      </c>
      <c r="BA271" s="10">
        <v>54.033333333333331</v>
      </c>
      <c r="BB271" s="10">
        <v>648.4</v>
      </c>
      <c r="BC271" s="12">
        <v>2000</v>
      </c>
      <c r="BD271" s="10">
        <v>166.66666666666666</v>
      </c>
      <c r="BE271" s="10">
        <v>0</v>
      </c>
      <c r="BF271" s="10">
        <v>220</v>
      </c>
      <c r="BG271" s="11">
        <v>20</v>
      </c>
      <c r="BH271" s="10">
        <v>220</v>
      </c>
      <c r="BI271" s="10">
        <v>1080</v>
      </c>
      <c r="BJ271" s="10">
        <v>30</v>
      </c>
      <c r="BK271" s="10">
        <v>1080</v>
      </c>
      <c r="BL271" s="14">
        <f t="shared" si="17"/>
        <v>85344.60020297952</v>
      </c>
      <c r="BM271" s="14">
        <f t="shared" si="18"/>
        <v>16075.37838621081</v>
      </c>
      <c r="BN271" s="14">
        <f t="shared" si="16"/>
        <v>73096.914362271549</v>
      </c>
      <c r="BO271" s="11">
        <v>240.19199999999998</v>
      </c>
      <c r="BP271" s="15">
        <f t="shared" si="19"/>
        <v>20499090.211954053</v>
      </c>
    </row>
    <row r="272" spans="1:68" s="16" customFormat="1" ht="15.75">
      <c r="A272" s="7">
        <v>269</v>
      </c>
      <c r="B272" s="7" t="s">
        <v>620</v>
      </c>
      <c r="C272" s="8" t="s">
        <v>621</v>
      </c>
      <c r="D272" s="9">
        <v>1000</v>
      </c>
      <c r="E272" s="3" t="s">
        <v>40</v>
      </c>
      <c r="F272" s="7" t="s">
        <v>37</v>
      </c>
      <c r="G272" s="10">
        <v>6620.9815050526531</v>
      </c>
      <c r="H272" s="10">
        <v>551.7484587543878</v>
      </c>
      <c r="I272" s="10">
        <v>6620.9815050526531</v>
      </c>
      <c r="J272" s="10">
        <v>1388</v>
      </c>
      <c r="K272" s="10">
        <v>145</v>
      </c>
      <c r="L272" s="10">
        <v>1154</v>
      </c>
      <c r="M272" s="11">
        <v>1015</v>
      </c>
      <c r="N272" s="10">
        <v>84.583333333333329</v>
      </c>
      <c r="O272" s="10">
        <v>1015</v>
      </c>
      <c r="P272" s="11">
        <v>130</v>
      </c>
      <c r="Q272" s="11">
        <v>20</v>
      </c>
      <c r="R272" s="11">
        <v>130</v>
      </c>
      <c r="S272" s="10">
        <v>24946.666666666668</v>
      </c>
      <c r="T272" s="10">
        <v>2078.8888888888891</v>
      </c>
      <c r="U272" s="10">
        <v>24946.666666666668</v>
      </c>
      <c r="V272" s="10">
        <v>2994</v>
      </c>
      <c r="W272" s="10">
        <v>249.5</v>
      </c>
      <c r="X272" s="10">
        <v>2461</v>
      </c>
      <c r="Y272" s="10">
        <v>31468.223897263386</v>
      </c>
      <c r="Z272" s="10">
        <v>300</v>
      </c>
      <c r="AA272" s="10">
        <v>31468.223897263386</v>
      </c>
      <c r="AB272" s="12">
        <v>1500</v>
      </c>
      <c r="AC272" s="12">
        <v>125</v>
      </c>
      <c r="AD272" s="12">
        <v>1500</v>
      </c>
      <c r="AE272" s="10">
        <v>1620.8924252456834</v>
      </c>
      <c r="AF272" s="10">
        <v>135.07436877047363</v>
      </c>
      <c r="AG272" s="10">
        <v>1620.8924252456834</v>
      </c>
      <c r="AH272" s="11">
        <v>154</v>
      </c>
      <c r="AI272" s="10">
        <v>12.833333333333334</v>
      </c>
      <c r="AJ272" s="13">
        <v>154</v>
      </c>
      <c r="AK272" s="12">
        <v>3558</v>
      </c>
      <c r="AL272" s="12">
        <v>296.5</v>
      </c>
      <c r="AM272" s="12">
        <v>0</v>
      </c>
      <c r="AN272" s="10">
        <v>754</v>
      </c>
      <c r="AO272" s="10">
        <v>62.833333333333336</v>
      </c>
      <c r="AP272" s="10">
        <v>391</v>
      </c>
      <c r="AQ272" s="10">
        <v>561.08906653500105</v>
      </c>
      <c r="AR272" s="11">
        <v>30</v>
      </c>
      <c r="AS272" s="10">
        <v>561.08906653500105</v>
      </c>
      <c r="AT272" s="10">
        <v>1690.110162740456</v>
      </c>
      <c r="AU272" s="11">
        <v>97</v>
      </c>
      <c r="AV272" s="10">
        <v>1690.110162740456</v>
      </c>
      <c r="AW272" s="10">
        <v>1000</v>
      </c>
      <c r="AX272" s="11">
        <v>75</v>
      </c>
      <c r="AY272" s="10">
        <v>1000</v>
      </c>
      <c r="AZ272" s="10">
        <v>395.12</v>
      </c>
      <c r="BA272" s="10">
        <v>32.926666666666669</v>
      </c>
      <c r="BB272" s="10">
        <v>395.12</v>
      </c>
      <c r="BC272" s="12">
        <v>500</v>
      </c>
      <c r="BD272" s="10">
        <v>41.666666666666664</v>
      </c>
      <c r="BE272" s="10">
        <v>0</v>
      </c>
      <c r="BF272" s="10">
        <v>100</v>
      </c>
      <c r="BG272" s="11">
        <v>8</v>
      </c>
      <c r="BH272" s="10">
        <v>100</v>
      </c>
      <c r="BI272" s="10">
        <v>324</v>
      </c>
      <c r="BJ272" s="10">
        <v>9</v>
      </c>
      <c r="BK272" s="10">
        <v>324</v>
      </c>
      <c r="BL272" s="14">
        <f t="shared" si="17"/>
        <v>80720.083723503849</v>
      </c>
      <c r="BM272" s="14">
        <f t="shared" si="18"/>
        <v>4670.555049747084</v>
      </c>
      <c r="BN272" s="14">
        <f t="shared" si="16"/>
        <v>75532.083723503849</v>
      </c>
      <c r="BO272" s="11">
        <v>98.138447999999997</v>
      </c>
      <c r="BP272" s="15">
        <f t="shared" si="19"/>
        <v>7921743.7390547283</v>
      </c>
    </row>
    <row r="273" spans="1:68" s="16" customFormat="1" ht="15.75">
      <c r="A273" s="7">
        <v>270</v>
      </c>
      <c r="B273" s="7" t="s">
        <v>622</v>
      </c>
      <c r="C273" s="8" t="s">
        <v>623</v>
      </c>
      <c r="D273" s="7">
        <v>10</v>
      </c>
      <c r="E273" s="3" t="s">
        <v>36</v>
      </c>
      <c r="F273" s="7" t="s">
        <v>47</v>
      </c>
      <c r="G273" s="10">
        <v>393.3</v>
      </c>
      <c r="H273" s="10">
        <v>32.774999999999999</v>
      </c>
      <c r="I273" s="10">
        <v>393.3</v>
      </c>
      <c r="J273" s="10">
        <v>61</v>
      </c>
      <c r="K273" s="10">
        <v>15</v>
      </c>
      <c r="L273" s="10">
        <v>61</v>
      </c>
      <c r="M273" s="11">
        <v>0</v>
      </c>
      <c r="N273" s="10">
        <v>0</v>
      </c>
      <c r="O273" s="10">
        <v>0</v>
      </c>
      <c r="P273" s="11">
        <v>0</v>
      </c>
      <c r="Q273" s="11">
        <v>0</v>
      </c>
      <c r="R273" s="11">
        <v>0</v>
      </c>
      <c r="S273" s="10">
        <v>220.66666666666666</v>
      </c>
      <c r="T273" s="10">
        <v>18.388888888888889</v>
      </c>
      <c r="U273" s="10">
        <v>220.66666666666666</v>
      </c>
      <c r="V273" s="10">
        <v>20</v>
      </c>
      <c r="W273" s="10">
        <v>1.6666666666666667</v>
      </c>
      <c r="X273" s="10">
        <v>20</v>
      </c>
      <c r="Y273" s="10">
        <v>0</v>
      </c>
      <c r="Z273" s="10">
        <v>0</v>
      </c>
      <c r="AA273" s="10">
        <v>0</v>
      </c>
      <c r="AB273" s="12">
        <v>300</v>
      </c>
      <c r="AC273" s="12">
        <v>25</v>
      </c>
      <c r="AD273" s="12">
        <v>300</v>
      </c>
      <c r="AE273" s="10">
        <v>44</v>
      </c>
      <c r="AF273" s="10">
        <v>3.6666666666666665</v>
      </c>
      <c r="AG273" s="10">
        <v>44</v>
      </c>
      <c r="AH273" s="11">
        <v>66</v>
      </c>
      <c r="AI273" s="10">
        <v>5.5</v>
      </c>
      <c r="AJ273" s="13">
        <v>66</v>
      </c>
      <c r="AK273" s="12">
        <v>53</v>
      </c>
      <c r="AL273" s="12">
        <v>4.416666666666667</v>
      </c>
      <c r="AM273" s="12">
        <v>53</v>
      </c>
      <c r="AN273" s="10">
        <v>0</v>
      </c>
      <c r="AO273" s="10">
        <v>0</v>
      </c>
      <c r="AP273" s="10">
        <v>0</v>
      </c>
      <c r="AQ273" s="10">
        <v>56.532299999999999</v>
      </c>
      <c r="AR273" s="11">
        <v>0</v>
      </c>
      <c r="AS273" s="10">
        <v>56.532299999999999</v>
      </c>
      <c r="AT273" s="10">
        <v>0</v>
      </c>
      <c r="AU273" s="11">
        <v>0</v>
      </c>
      <c r="AV273" s="10">
        <v>0</v>
      </c>
      <c r="AW273" s="10">
        <v>0</v>
      </c>
      <c r="AX273" s="11">
        <v>0</v>
      </c>
      <c r="AY273" s="10">
        <v>0</v>
      </c>
      <c r="AZ273" s="10">
        <v>48</v>
      </c>
      <c r="BA273" s="10">
        <v>4</v>
      </c>
      <c r="BB273" s="10">
        <v>48</v>
      </c>
      <c r="BC273" s="12">
        <v>0</v>
      </c>
      <c r="BD273" s="10">
        <v>0</v>
      </c>
      <c r="BE273" s="10">
        <v>0</v>
      </c>
      <c r="BF273" s="10">
        <v>200</v>
      </c>
      <c r="BG273" s="11">
        <v>20</v>
      </c>
      <c r="BH273" s="10">
        <v>200</v>
      </c>
      <c r="BI273" s="10">
        <v>0</v>
      </c>
      <c r="BJ273" s="10">
        <v>0</v>
      </c>
      <c r="BK273" s="10">
        <v>0</v>
      </c>
      <c r="BL273" s="14">
        <f t="shared" si="17"/>
        <v>1462.4989666666668</v>
      </c>
      <c r="BM273" s="14">
        <f t="shared" si="18"/>
        <v>130.41388888888889</v>
      </c>
      <c r="BN273" s="14">
        <f t="shared" si="16"/>
        <v>1462.4989666666668</v>
      </c>
      <c r="BO273" s="11">
        <v>480.66199999999998</v>
      </c>
      <c r="BP273" s="15">
        <f t="shared" si="19"/>
        <v>702967.67831593333</v>
      </c>
    </row>
    <row r="274" spans="1:68" s="16" customFormat="1" ht="15.75">
      <c r="A274" s="7">
        <v>271</v>
      </c>
      <c r="B274" s="7" t="s">
        <v>624</v>
      </c>
      <c r="C274" s="8" t="s">
        <v>625</v>
      </c>
      <c r="D274" s="7">
        <v>100</v>
      </c>
      <c r="E274" s="3" t="s">
        <v>36</v>
      </c>
      <c r="F274" s="7" t="s">
        <v>37</v>
      </c>
      <c r="G274" s="10">
        <v>30000</v>
      </c>
      <c r="H274" s="10">
        <v>2500</v>
      </c>
      <c r="I274" s="10">
        <v>25209.416666666668</v>
      </c>
      <c r="J274" s="10">
        <v>3949</v>
      </c>
      <c r="K274" s="10">
        <v>372.77777777777777</v>
      </c>
      <c r="L274" s="10">
        <v>3949</v>
      </c>
      <c r="M274" s="11">
        <v>3084</v>
      </c>
      <c r="N274" s="10">
        <v>257</v>
      </c>
      <c r="O274" s="10">
        <v>3084</v>
      </c>
      <c r="P274" s="11">
        <v>430</v>
      </c>
      <c r="Q274" s="11">
        <v>83</v>
      </c>
      <c r="R274" s="11">
        <v>430</v>
      </c>
      <c r="S274" s="10">
        <v>18128</v>
      </c>
      <c r="T274" s="10">
        <v>1510.6666666666667</v>
      </c>
      <c r="U274" s="10">
        <v>18128</v>
      </c>
      <c r="V274" s="10">
        <v>6638</v>
      </c>
      <c r="W274" s="10">
        <v>553.16666666666663</v>
      </c>
      <c r="X274" s="10">
        <v>6638</v>
      </c>
      <c r="Y274" s="10">
        <v>7224.8032799807097</v>
      </c>
      <c r="Z274" s="10">
        <v>750</v>
      </c>
      <c r="AA274" s="10">
        <v>7224.8032799807097</v>
      </c>
      <c r="AB274" s="12">
        <v>7000</v>
      </c>
      <c r="AC274" s="12">
        <v>583.33333333333337</v>
      </c>
      <c r="AD274" s="12">
        <v>7000</v>
      </c>
      <c r="AE274" s="10">
        <v>2657</v>
      </c>
      <c r="AF274" s="10">
        <v>221.41666666666666</v>
      </c>
      <c r="AG274" s="10">
        <v>2657</v>
      </c>
      <c r="AH274" s="11">
        <v>1160</v>
      </c>
      <c r="AI274" s="10">
        <v>96.666666666666671</v>
      </c>
      <c r="AJ274" s="13">
        <v>1160</v>
      </c>
      <c r="AK274" s="12">
        <v>2160</v>
      </c>
      <c r="AL274" s="12">
        <v>180</v>
      </c>
      <c r="AM274" s="12">
        <v>1864</v>
      </c>
      <c r="AN274" s="10">
        <v>745</v>
      </c>
      <c r="AO274" s="10">
        <v>62.083333333333336</v>
      </c>
      <c r="AP274" s="10">
        <v>745</v>
      </c>
      <c r="AQ274" s="10">
        <v>1436.8219117104907</v>
      </c>
      <c r="AR274" s="11">
        <v>129</v>
      </c>
      <c r="AS274" s="10">
        <v>1436.8219117104907</v>
      </c>
      <c r="AT274" s="10">
        <v>2364.90283350547</v>
      </c>
      <c r="AU274" s="11">
        <v>400</v>
      </c>
      <c r="AV274" s="10">
        <v>2364.90283350547</v>
      </c>
      <c r="AW274" s="10">
        <v>1000</v>
      </c>
      <c r="AX274" s="11">
        <v>125</v>
      </c>
      <c r="AY274" s="10">
        <v>925</v>
      </c>
      <c r="AZ274" s="10">
        <v>1006.8</v>
      </c>
      <c r="BA274" s="10">
        <v>83.899999999999991</v>
      </c>
      <c r="BB274" s="10">
        <v>1006.8</v>
      </c>
      <c r="BC274" s="12">
        <v>2000</v>
      </c>
      <c r="BD274" s="10">
        <v>166.66666666666666</v>
      </c>
      <c r="BE274" s="10">
        <v>2000</v>
      </c>
      <c r="BF274" s="10">
        <v>160</v>
      </c>
      <c r="BG274" s="11">
        <v>15</v>
      </c>
      <c r="BH274" s="10">
        <v>160</v>
      </c>
      <c r="BI274" s="10">
        <v>756</v>
      </c>
      <c r="BJ274" s="10">
        <v>21</v>
      </c>
      <c r="BK274" s="10">
        <v>756</v>
      </c>
      <c r="BL274" s="14">
        <f t="shared" si="17"/>
        <v>91900.328025196679</v>
      </c>
      <c r="BM274" s="14">
        <f t="shared" si="18"/>
        <v>8845.6777777777788</v>
      </c>
      <c r="BN274" s="14">
        <f t="shared" si="16"/>
        <v>86738.74469186335</v>
      </c>
      <c r="BO274" s="11">
        <v>48.677799999999998</v>
      </c>
      <c r="BP274" s="15">
        <f t="shared" si="19"/>
        <v>4473505.7875449182</v>
      </c>
    </row>
    <row r="275" spans="1:68" s="16" customFormat="1" ht="15.75">
      <c r="A275" s="7">
        <v>272</v>
      </c>
      <c r="B275" s="7" t="s">
        <v>626</v>
      </c>
      <c r="C275" s="8" t="s">
        <v>627</v>
      </c>
      <c r="D275" s="9" t="s">
        <v>62</v>
      </c>
      <c r="E275" s="3" t="s">
        <v>36</v>
      </c>
      <c r="F275" s="7" t="s">
        <v>47</v>
      </c>
      <c r="G275" s="10">
        <v>7000</v>
      </c>
      <c r="H275" s="10">
        <v>583.33333333333337</v>
      </c>
      <c r="I275" s="10">
        <v>7000</v>
      </c>
      <c r="J275" s="10">
        <v>450</v>
      </c>
      <c r="K275" s="10">
        <v>125</v>
      </c>
      <c r="L275" s="10">
        <v>450</v>
      </c>
      <c r="M275" s="11">
        <v>0</v>
      </c>
      <c r="N275" s="10">
        <v>0</v>
      </c>
      <c r="O275" s="10">
        <v>0</v>
      </c>
      <c r="P275" s="11">
        <v>0</v>
      </c>
      <c r="Q275" s="11">
        <v>0</v>
      </c>
      <c r="R275" s="11">
        <v>0</v>
      </c>
      <c r="S275" s="10">
        <v>191.33333333333334</v>
      </c>
      <c r="T275" s="10">
        <v>15.944444444444445</v>
      </c>
      <c r="U275" s="10">
        <v>191.33333333333334</v>
      </c>
      <c r="V275" s="10">
        <v>53</v>
      </c>
      <c r="W275" s="10">
        <v>4.416666666666667</v>
      </c>
      <c r="X275" s="10">
        <v>53</v>
      </c>
      <c r="Y275" s="10">
        <v>2194.1999999999998</v>
      </c>
      <c r="Z275" s="10">
        <v>27</v>
      </c>
      <c r="AA275" s="10">
        <v>2194.1999999999998</v>
      </c>
      <c r="AB275" s="12">
        <v>500</v>
      </c>
      <c r="AC275" s="12">
        <v>41.666666666666664</v>
      </c>
      <c r="AD275" s="12">
        <v>500</v>
      </c>
      <c r="AE275" s="10">
        <v>207.00000000000003</v>
      </c>
      <c r="AF275" s="10">
        <v>17.250000000000004</v>
      </c>
      <c r="AG275" s="10">
        <v>207.00000000000003</v>
      </c>
      <c r="AH275" s="11">
        <v>100</v>
      </c>
      <c r="AI275" s="10">
        <v>8.3333333333333339</v>
      </c>
      <c r="AJ275" s="13">
        <v>100</v>
      </c>
      <c r="AK275" s="12">
        <v>1200</v>
      </c>
      <c r="AL275" s="12">
        <v>100</v>
      </c>
      <c r="AM275" s="12">
        <v>1200</v>
      </c>
      <c r="AN275" s="10">
        <v>0</v>
      </c>
      <c r="AO275" s="10">
        <v>0</v>
      </c>
      <c r="AP275" s="10">
        <v>0</v>
      </c>
      <c r="AQ275" s="10">
        <v>22.2</v>
      </c>
      <c r="AR275" s="11">
        <v>0</v>
      </c>
      <c r="AS275" s="10">
        <v>22.2</v>
      </c>
      <c r="AT275" s="10">
        <v>0</v>
      </c>
      <c r="AU275" s="11">
        <v>0</v>
      </c>
      <c r="AV275" s="10">
        <v>0</v>
      </c>
      <c r="AW275" s="10">
        <v>0</v>
      </c>
      <c r="AX275" s="11">
        <v>0</v>
      </c>
      <c r="AY275" s="10">
        <v>0</v>
      </c>
      <c r="AZ275" s="10">
        <v>132</v>
      </c>
      <c r="BA275" s="10">
        <v>11</v>
      </c>
      <c r="BB275" s="10">
        <v>132</v>
      </c>
      <c r="BC275" s="12">
        <v>0</v>
      </c>
      <c r="BD275" s="10">
        <v>0</v>
      </c>
      <c r="BE275" s="10">
        <v>0</v>
      </c>
      <c r="BF275" s="10">
        <v>288</v>
      </c>
      <c r="BG275" s="11">
        <v>18</v>
      </c>
      <c r="BH275" s="10">
        <v>288</v>
      </c>
      <c r="BI275" s="10">
        <v>0</v>
      </c>
      <c r="BJ275" s="10">
        <v>0</v>
      </c>
      <c r="BK275" s="10">
        <v>0</v>
      </c>
      <c r="BL275" s="14">
        <f t="shared" si="17"/>
        <v>12337.733333333334</v>
      </c>
      <c r="BM275" s="14">
        <f t="shared" si="18"/>
        <v>951.94444444444446</v>
      </c>
      <c r="BN275" s="14">
        <f t="shared" si="16"/>
        <v>12337.733333333334</v>
      </c>
      <c r="BO275" s="11">
        <v>67.983232000000001</v>
      </c>
      <c r="BP275" s="15">
        <f t="shared" si="19"/>
        <v>838758.9875541334</v>
      </c>
    </row>
    <row r="276" spans="1:68" s="16" customFormat="1" ht="15.75">
      <c r="A276" s="7">
        <v>273</v>
      </c>
      <c r="B276" s="7" t="s">
        <v>628</v>
      </c>
      <c r="C276" s="8" t="s">
        <v>629</v>
      </c>
      <c r="D276" s="7">
        <v>200</v>
      </c>
      <c r="E276" s="3" t="s">
        <v>36</v>
      </c>
      <c r="F276" s="7" t="s">
        <v>47</v>
      </c>
      <c r="G276" s="10">
        <v>24117.221320353303</v>
      </c>
      <c r="H276" s="10">
        <v>2009.7684433627753</v>
      </c>
      <c r="I276" s="10">
        <v>24117.221320353303</v>
      </c>
      <c r="J276" s="10">
        <v>8947</v>
      </c>
      <c r="K276" s="10">
        <v>612</v>
      </c>
      <c r="L276" s="10">
        <v>8947</v>
      </c>
      <c r="M276" s="11">
        <v>3229</v>
      </c>
      <c r="N276" s="10">
        <v>269.08333333333331</v>
      </c>
      <c r="O276" s="10">
        <v>3229</v>
      </c>
      <c r="P276" s="11">
        <v>361</v>
      </c>
      <c r="Q276" s="11">
        <v>49</v>
      </c>
      <c r="R276" s="11">
        <v>361</v>
      </c>
      <c r="S276" s="10">
        <v>14827.333333333334</v>
      </c>
      <c r="T276" s="10">
        <v>1235.6111111111111</v>
      </c>
      <c r="U276" s="10">
        <v>14827.333333333334</v>
      </c>
      <c r="V276" s="10">
        <v>4725</v>
      </c>
      <c r="W276" s="10">
        <v>393.75</v>
      </c>
      <c r="X276" s="10">
        <v>4725</v>
      </c>
      <c r="Y276" s="10">
        <v>3956.9744779701023</v>
      </c>
      <c r="Z276" s="10">
        <v>800</v>
      </c>
      <c r="AA276" s="10">
        <v>3956.9744779701023</v>
      </c>
      <c r="AB276" s="12">
        <v>3000</v>
      </c>
      <c r="AC276" s="12">
        <v>250</v>
      </c>
      <c r="AD276" s="12">
        <v>3000</v>
      </c>
      <c r="AE276" s="10">
        <v>1022.4887558029699</v>
      </c>
      <c r="AF276" s="10">
        <v>85.207396316914156</v>
      </c>
      <c r="AG276" s="10">
        <v>1022.4887558029699</v>
      </c>
      <c r="AH276" s="11">
        <v>300</v>
      </c>
      <c r="AI276" s="10">
        <v>25</v>
      </c>
      <c r="AJ276" s="13">
        <v>300</v>
      </c>
      <c r="AK276" s="12">
        <v>6064</v>
      </c>
      <c r="AL276" s="12">
        <v>505.33333333333331</v>
      </c>
      <c r="AM276" s="12">
        <v>6064</v>
      </c>
      <c r="AN276" s="10">
        <v>540</v>
      </c>
      <c r="AO276" s="10">
        <v>45</v>
      </c>
      <c r="AP276" s="10">
        <v>540</v>
      </c>
      <c r="AQ276" s="10">
        <v>1233.0461428571427</v>
      </c>
      <c r="AR276" s="11">
        <v>153</v>
      </c>
      <c r="AS276" s="10">
        <v>1233.0461428571427</v>
      </c>
      <c r="AT276" s="10">
        <v>1063.1126754662801</v>
      </c>
      <c r="AU276" s="11">
        <v>78</v>
      </c>
      <c r="AV276" s="10">
        <v>169.11267546628005</v>
      </c>
      <c r="AW276" s="10">
        <v>1100</v>
      </c>
      <c r="AX276" s="11">
        <v>91</v>
      </c>
      <c r="AY276" s="10">
        <v>564</v>
      </c>
      <c r="AZ276" s="10">
        <v>333.00259470679816</v>
      </c>
      <c r="BA276" s="10">
        <v>27.750216225566515</v>
      </c>
      <c r="BB276" s="10">
        <v>177.25410828576378</v>
      </c>
      <c r="BC276" s="12">
        <v>1000</v>
      </c>
      <c r="BD276" s="10">
        <v>83.333333333333329</v>
      </c>
      <c r="BE276" s="10">
        <v>1000</v>
      </c>
      <c r="BF276" s="10">
        <v>315</v>
      </c>
      <c r="BG276" s="11">
        <v>25</v>
      </c>
      <c r="BH276" s="10">
        <v>315</v>
      </c>
      <c r="BI276" s="10">
        <v>6480</v>
      </c>
      <c r="BJ276" s="10">
        <v>180</v>
      </c>
      <c r="BK276" s="10">
        <v>6480</v>
      </c>
      <c r="BL276" s="14">
        <f t="shared" si="17"/>
        <v>82614.179300489923</v>
      </c>
      <c r="BM276" s="14">
        <f t="shared" si="18"/>
        <v>13217.837167016367</v>
      </c>
      <c r="BN276" s="14">
        <f t="shared" si="16"/>
        <v>81028.43081406891</v>
      </c>
      <c r="BO276" s="11">
        <v>27.446939999999998</v>
      </c>
      <c r="BP276" s="15">
        <f t="shared" si="19"/>
        <v>2267506.4224097887</v>
      </c>
    </row>
    <row r="277" spans="1:68" s="16" customFormat="1" ht="15.75">
      <c r="A277" s="7">
        <v>274</v>
      </c>
      <c r="B277" s="7" t="s">
        <v>630</v>
      </c>
      <c r="C277" s="8" t="s">
        <v>631</v>
      </c>
      <c r="D277" s="9" t="s">
        <v>169</v>
      </c>
      <c r="E277" s="3" t="s">
        <v>36</v>
      </c>
      <c r="F277" s="7" t="s">
        <v>37</v>
      </c>
      <c r="G277" s="10">
        <v>5000</v>
      </c>
      <c r="H277" s="10">
        <v>416.66666666666669</v>
      </c>
      <c r="I277" s="10">
        <v>2604.333333333333</v>
      </c>
      <c r="J277" s="10">
        <v>2072</v>
      </c>
      <c r="K277" s="10">
        <v>160.04120879120879</v>
      </c>
      <c r="L277" s="10">
        <v>506</v>
      </c>
      <c r="M277" s="11">
        <v>1285</v>
      </c>
      <c r="N277" s="10">
        <v>107.08333333333333</v>
      </c>
      <c r="O277" s="10">
        <v>1285</v>
      </c>
      <c r="P277" s="11">
        <v>176</v>
      </c>
      <c r="Q277" s="11">
        <v>10</v>
      </c>
      <c r="R277" s="11">
        <v>176</v>
      </c>
      <c r="S277" s="10">
        <v>8595</v>
      </c>
      <c r="T277" s="10">
        <v>716.25</v>
      </c>
      <c r="U277" s="10">
        <v>8595</v>
      </c>
      <c r="V277" s="10">
        <v>1500</v>
      </c>
      <c r="W277" s="10">
        <v>125</v>
      </c>
      <c r="X277" s="10">
        <v>1500</v>
      </c>
      <c r="Y277" s="10">
        <v>2277</v>
      </c>
      <c r="Z277" s="10">
        <v>23</v>
      </c>
      <c r="AA277" s="10">
        <v>2277</v>
      </c>
      <c r="AB277" s="12">
        <v>2000</v>
      </c>
      <c r="AC277" s="12">
        <v>166.66666666666666</v>
      </c>
      <c r="AD277" s="12">
        <v>2000</v>
      </c>
      <c r="AE277" s="10">
        <v>115</v>
      </c>
      <c r="AF277" s="10">
        <v>9.5833333333333339</v>
      </c>
      <c r="AG277" s="10">
        <v>153.91666666666663</v>
      </c>
      <c r="AH277" s="11">
        <v>120</v>
      </c>
      <c r="AI277" s="10">
        <v>10</v>
      </c>
      <c r="AJ277" s="13">
        <v>120</v>
      </c>
      <c r="AK277" s="12">
        <v>2623</v>
      </c>
      <c r="AL277" s="12">
        <v>218.58333333333334</v>
      </c>
      <c r="AM277" s="12">
        <v>2623</v>
      </c>
      <c r="AN277" s="10">
        <v>279</v>
      </c>
      <c r="AO277" s="10">
        <v>23.25</v>
      </c>
      <c r="AP277" s="10">
        <v>254</v>
      </c>
      <c r="AQ277" s="10">
        <v>389.90030769230771</v>
      </c>
      <c r="AR277" s="11">
        <v>5</v>
      </c>
      <c r="AS277" s="10">
        <v>324.90030769230771</v>
      </c>
      <c r="AT277" s="10">
        <v>1252</v>
      </c>
      <c r="AU277" s="11">
        <v>210</v>
      </c>
      <c r="AV277" s="10">
        <v>1252</v>
      </c>
      <c r="AW277" s="10">
        <v>600</v>
      </c>
      <c r="AX277" s="11">
        <v>48</v>
      </c>
      <c r="AY277" s="10">
        <v>0</v>
      </c>
      <c r="AZ277" s="10">
        <v>217.08957055214725</v>
      </c>
      <c r="BA277" s="10">
        <v>18.090797546012272</v>
      </c>
      <c r="BB277" s="10">
        <v>217.08957055214725</v>
      </c>
      <c r="BC277" s="12">
        <v>500</v>
      </c>
      <c r="BD277" s="10">
        <v>41.666666666666664</v>
      </c>
      <c r="BE277" s="10">
        <v>500</v>
      </c>
      <c r="BF277" s="10">
        <v>410</v>
      </c>
      <c r="BG277" s="11">
        <v>35</v>
      </c>
      <c r="BH277" s="10">
        <v>410</v>
      </c>
      <c r="BI277" s="10">
        <v>1296</v>
      </c>
      <c r="BJ277" s="10">
        <v>36</v>
      </c>
      <c r="BK277" s="10">
        <v>1296</v>
      </c>
      <c r="BL277" s="14">
        <f t="shared" si="17"/>
        <v>30706.989878244454</v>
      </c>
      <c r="BM277" s="14">
        <f t="shared" si="18"/>
        <v>3639.8820063372209</v>
      </c>
      <c r="BN277" s="14">
        <f t="shared" si="16"/>
        <v>26094.239878244454</v>
      </c>
      <c r="BO277" s="11">
        <v>68.388000000000005</v>
      </c>
      <c r="BP277" s="15">
        <f t="shared" si="19"/>
        <v>2099989.6237933817</v>
      </c>
    </row>
    <row r="278" spans="1:68" s="16" customFormat="1" ht="15.75">
      <c r="A278" s="7">
        <v>275</v>
      </c>
      <c r="B278" s="7" t="s">
        <v>632</v>
      </c>
      <c r="C278" s="8" t="s">
        <v>633</v>
      </c>
      <c r="D278" s="9" t="s">
        <v>634</v>
      </c>
      <c r="E278" s="3" t="s">
        <v>40</v>
      </c>
      <c r="F278" s="7" t="s">
        <v>47</v>
      </c>
      <c r="G278" s="10">
        <v>7506.4</v>
      </c>
      <c r="H278" s="10">
        <v>625.5333333333333</v>
      </c>
      <c r="I278" s="10">
        <v>0</v>
      </c>
      <c r="J278" s="10">
        <v>4000</v>
      </c>
      <c r="K278" s="10">
        <v>508</v>
      </c>
      <c r="L278" s="10">
        <v>0</v>
      </c>
      <c r="M278" s="11">
        <v>19388</v>
      </c>
      <c r="N278" s="10">
        <v>1615.6666666666667</v>
      </c>
      <c r="O278" s="10">
        <v>19388</v>
      </c>
      <c r="P278" s="11">
        <v>5231</v>
      </c>
      <c r="Q278" s="11">
        <v>705</v>
      </c>
      <c r="R278" s="11">
        <v>5231</v>
      </c>
      <c r="S278" s="10">
        <v>15077.333333333334</v>
      </c>
      <c r="T278" s="10">
        <v>1256.4444444444446</v>
      </c>
      <c r="U278" s="10">
        <v>15077.333333333334</v>
      </c>
      <c r="V278" s="10">
        <v>29910</v>
      </c>
      <c r="W278" s="10">
        <v>2492.5</v>
      </c>
      <c r="X278" s="10">
        <v>29910</v>
      </c>
      <c r="Y278" s="10">
        <v>21346.649853896102</v>
      </c>
      <c r="Z278" s="10">
        <v>2098</v>
      </c>
      <c r="AA278" s="10">
        <v>21346.649853896102</v>
      </c>
      <c r="AB278" s="12">
        <v>65000</v>
      </c>
      <c r="AC278" s="12">
        <v>7083.333333333333</v>
      </c>
      <c r="AD278" s="12">
        <v>62372</v>
      </c>
      <c r="AE278" s="10">
        <v>34646</v>
      </c>
      <c r="AF278" s="10">
        <v>2887.1666666666665</v>
      </c>
      <c r="AG278" s="10">
        <v>34646</v>
      </c>
      <c r="AH278" s="11">
        <v>522</v>
      </c>
      <c r="AI278" s="10">
        <v>43.5</v>
      </c>
      <c r="AJ278" s="13">
        <v>93.5</v>
      </c>
      <c r="AK278" s="12">
        <v>77093</v>
      </c>
      <c r="AL278" s="12">
        <v>6424.416666666667</v>
      </c>
      <c r="AM278" s="12">
        <v>77093</v>
      </c>
      <c r="AN278" s="10">
        <v>16485</v>
      </c>
      <c r="AO278" s="10">
        <v>1373.75</v>
      </c>
      <c r="AP278" s="10">
        <v>16485</v>
      </c>
      <c r="AQ278" s="10">
        <v>11746.237422680413</v>
      </c>
      <c r="AR278" s="11">
        <v>1084</v>
      </c>
      <c r="AS278" s="10">
        <v>11746.237422680413</v>
      </c>
      <c r="AT278" s="10">
        <v>9574.31</v>
      </c>
      <c r="AU278" s="11">
        <v>980</v>
      </c>
      <c r="AV278" s="10">
        <v>9574.31</v>
      </c>
      <c r="AW278" s="10">
        <v>1592.8</v>
      </c>
      <c r="AX278" s="11">
        <v>0</v>
      </c>
      <c r="AY278" s="10">
        <v>0</v>
      </c>
      <c r="AZ278" s="10">
        <v>1784.8</v>
      </c>
      <c r="BA278" s="10">
        <v>148.73333333333332</v>
      </c>
      <c r="BB278" s="10">
        <v>1784.8</v>
      </c>
      <c r="BC278" s="12">
        <v>12200</v>
      </c>
      <c r="BD278" s="10">
        <v>1016.6666666666666</v>
      </c>
      <c r="BE278" s="10">
        <v>12200</v>
      </c>
      <c r="BF278" s="10">
        <v>7150</v>
      </c>
      <c r="BG278" s="11">
        <v>560</v>
      </c>
      <c r="BH278" s="10">
        <v>7150</v>
      </c>
      <c r="BI278" s="10">
        <v>0</v>
      </c>
      <c r="BJ278" s="10">
        <v>0</v>
      </c>
      <c r="BK278" s="10">
        <v>0</v>
      </c>
      <c r="BL278" s="14">
        <f t="shared" si="17"/>
        <v>340253.53060990985</v>
      </c>
      <c r="BM278" s="14">
        <f t="shared" si="18"/>
        <v>30902.711111111115</v>
      </c>
      <c r="BN278" s="14">
        <f t="shared" si="16"/>
        <v>324097.83060990984</v>
      </c>
      <c r="BO278" s="11">
        <v>5.4543599999999994</v>
      </c>
      <c r="BP278" s="15">
        <f t="shared" si="19"/>
        <v>1855865.2472174678</v>
      </c>
    </row>
    <row r="279" spans="1:68" s="16" customFormat="1" ht="15.75">
      <c r="A279" s="7">
        <v>276</v>
      </c>
      <c r="B279" s="7" t="s">
        <v>635</v>
      </c>
      <c r="C279" s="8" t="s">
        <v>636</v>
      </c>
      <c r="D279" s="7">
        <v>10</v>
      </c>
      <c r="E279" s="3" t="s">
        <v>36</v>
      </c>
      <c r="F279" s="7" t="s">
        <v>37</v>
      </c>
      <c r="G279" s="10">
        <v>10173.55538579068</v>
      </c>
      <c r="H279" s="10">
        <v>847.79628214922332</v>
      </c>
      <c r="I279" s="10">
        <v>10173.55538579068</v>
      </c>
      <c r="J279" s="10">
        <v>5194</v>
      </c>
      <c r="K279" s="10">
        <v>176.11290322580646</v>
      </c>
      <c r="L279" s="10">
        <v>5194</v>
      </c>
      <c r="M279" s="11">
        <v>465</v>
      </c>
      <c r="N279" s="10">
        <v>38.75</v>
      </c>
      <c r="O279" s="10">
        <v>465</v>
      </c>
      <c r="P279" s="11">
        <v>50</v>
      </c>
      <c r="Q279" s="11">
        <v>5</v>
      </c>
      <c r="R279" s="11">
        <v>50</v>
      </c>
      <c r="S279" s="10">
        <v>3138</v>
      </c>
      <c r="T279" s="10">
        <v>261.5</v>
      </c>
      <c r="U279" s="10">
        <v>3138</v>
      </c>
      <c r="V279" s="10">
        <v>964</v>
      </c>
      <c r="W279" s="10">
        <v>80.333333333333329</v>
      </c>
      <c r="X279" s="10">
        <v>964</v>
      </c>
      <c r="Y279" s="10">
        <v>1228.7404195804195</v>
      </c>
      <c r="Z279" s="10">
        <v>40</v>
      </c>
      <c r="AA279" s="10">
        <v>1228.7404195804195</v>
      </c>
      <c r="AB279" s="12">
        <v>1000</v>
      </c>
      <c r="AC279" s="12">
        <v>83.333333333333329</v>
      </c>
      <c r="AD279" s="12">
        <v>1000</v>
      </c>
      <c r="AE279" s="10">
        <v>94.878235294117644</v>
      </c>
      <c r="AF279" s="10">
        <v>7.906519607843137</v>
      </c>
      <c r="AG279" s="10">
        <v>94.878235294117644</v>
      </c>
      <c r="AH279" s="11">
        <v>50</v>
      </c>
      <c r="AI279" s="10">
        <v>4.166666666666667</v>
      </c>
      <c r="AJ279" s="13">
        <v>50</v>
      </c>
      <c r="AK279" s="12">
        <v>1128</v>
      </c>
      <c r="AL279" s="12">
        <v>94</v>
      </c>
      <c r="AM279" s="12">
        <v>1128</v>
      </c>
      <c r="AN279" s="10">
        <v>245</v>
      </c>
      <c r="AO279" s="10">
        <v>20.416666666666668</v>
      </c>
      <c r="AP279" s="10">
        <v>245</v>
      </c>
      <c r="AQ279" s="10">
        <v>120.768</v>
      </c>
      <c r="AR279" s="11">
        <v>7</v>
      </c>
      <c r="AS279" s="10">
        <v>120.768</v>
      </c>
      <c r="AT279" s="10">
        <v>2307.0972815534001</v>
      </c>
      <c r="AU279" s="11">
        <v>80</v>
      </c>
      <c r="AV279" s="10">
        <v>2307.0972815534001</v>
      </c>
      <c r="AW279" s="10">
        <v>218.92682926829266</v>
      </c>
      <c r="AX279" s="11">
        <v>13</v>
      </c>
      <c r="AY279" s="10">
        <v>0</v>
      </c>
      <c r="AZ279" s="10">
        <v>505.99424460431658</v>
      </c>
      <c r="BA279" s="10">
        <v>42.166187050359717</v>
      </c>
      <c r="BB279" s="10">
        <v>505.99424460431658</v>
      </c>
      <c r="BC279" s="12">
        <v>600</v>
      </c>
      <c r="BD279" s="10">
        <v>50</v>
      </c>
      <c r="BE279" s="10">
        <v>245</v>
      </c>
      <c r="BF279" s="10">
        <v>230</v>
      </c>
      <c r="BG279" s="11">
        <v>20</v>
      </c>
      <c r="BH279" s="10">
        <v>230</v>
      </c>
      <c r="BI279" s="10">
        <v>216</v>
      </c>
      <c r="BJ279" s="10">
        <v>6</v>
      </c>
      <c r="BK279" s="10">
        <v>216</v>
      </c>
      <c r="BL279" s="14">
        <f t="shared" si="17"/>
        <v>27929.960396091228</v>
      </c>
      <c r="BM279" s="14">
        <f t="shared" si="18"/>
        <v>2087.4818920332327</v>
      </c>
      <c r="BN279" s="14">
        <f t="shared" si="16"/>
        <v>27356.033566822931</v>
      </c>
      <c r="BO279" s="11">
        <v>22.240000000000002</v>
      </c>
      <c r="BP279" s="15">
        <f t="shared" si="19"/>
        <v>621162.31920906901</v>
      </c>
    </row>
    <row r="280" spans="1:68" s="16" customFormat="1" ht="15.75">
      <c r="A280" s="7">
        <v>277</v>
      </c>
      <c r="B280" s="7" t="s">
        <v>637</v>
      </c>
      <c r="C280" s="8" t="s">
        <v>638</v>
      </c>
      <c r="D280" s="7">
        <v>500</v>
      </c>
      <c r="E280" s="3" t="s">
        <v>36</v>
      </c>
      <c r="F280" s="7" t="s">
        <v>47</v>
      </c>
      <c r="G280" s="10">
        <v>500</v>
      </c>
      <c r="H280" s="10">
        <v>41.666666666666664</v>
      </c>
      <c r="I280" s="10">
        <v>500</v>
      </c>
      <c r="J280" s="10">
        <v>775</v>
      </c>
      <c r="K280" s="10">
        <v>132.24427480916032</v>
      </c>
      <c r="L280" s="10">
        <v>775</v>
      </c>
      <c r="M280" s="11">
        <v>116</v>
      </c>
      <c r="N280" s="10">
        <v>9.6666666666666661</v>
      </c>
      <c r="O280" s="10">
        <v>116</v>
      </c>
      <c r="P280" s="11">
        <v>10</v>
      </c>
      <c r="Q280" s="11">
        <v>3</v>
      </c>
      <c r="R280" s="11">
        <v>10</v>
      </c>
      <c r="S280" s="10">
        <v>311.33333333333331</v>
      </c>
      <c r="T280" s="10">
        <v>25.944444444444443</v>
      </c>
      <c r="U280" s="10">
        <v>311.33333333333331</v>
      </c>
      <c r="V280" s="10">
        <v>300</v>
      </c>
      <c r="W280" s="10">
        <v>25</v>
      </c>
      <c r="X280" s="10">
        <v>300</v>
      </c>
      <c r="Y280" s="10">
        <v>184.23000000000002</v>
      </c>
      <c r="Z280" s="10">
        <v>10</v>
      </c>
      <c r="AA280" s="10">
        <v>184.23000000000002</v>
      </c>
      <c r="AB280" s="12">
        <v>600</v>
      </c>
      <c r="AC280" s="12">
        <v>50</v>
      </c>
      <c r="AD280" s="12">
        <v>600</v>
      </c>
      <c r="AE280" s="10">
        <v>77.341826415094346</v>
      </c>
      <c r="AF280" s="10">
        <v>6.4451522012578621</v>
      </c>
      <c r="AG280" s="10">
        <v>0</v>
      </c>
      <c r="AH280" s="11">
        <v>30</v>
      </c>
      <c r="AI280" s="10">
        <v>2.5</v>
      </c>
      <c r="AJ280" s="13">
        <v>0</v>
      </c>
      <c r="AK280" s="12">
        <v>108</v>
      </c>
      <c r="AL280" s="12">
        <v>9</v>
      </c>
      <c r="AM280" s="12">
        <v>0</v>
      </c>
      <c r="AN280" s="10">
        <v>124</v>
      </c>
      <c r="AO280" s="10">
        <v>10.333333333333334</v>
      </c>
      <c r="AP280" s="10">
        <v>124</v>
      </c>
      <c r="AQ280" s="10">
        <v>200</v>
      </c>
      <c r="AR280" s="11">
        <v>34</v>
      </c>
      <c r="AS280" s="10">
        <v>200</v>
      </c>
      <c r="AT280" s="10">
        <v>167.21973109243697</v>
      </c>
      <c r="AU280" s="11">
        <v>20</v>
      </c>
      <c r="AV280" s="10">
        <v>167.21973109243697</v>
      </c>
      <c r="AW280" s="10">
        <v>50</v>
      </c>
      <c r="AX280" s="11">
        <v>4</v>
      </c>
      <c r="AY280" s="10">
        <v>50</v>
      </c>
      <c r="AZ280" s="10">
        <v>28.213953488372095</v>
      </c>
      <c r="BA280" s="10">
        <v>2.3511627906976744</v>
      </c>
      <c r="BB280" s="10">
        <v>28.213953488372095</v>
      </c>
      <c r="BC280" s="12">
        <v>150</v>
      </c>
      <c r="BD280" s="10">
        <v>12.5</v>
      </c>
      <c r="BE280" s="10">
        <v>150</v>
      </c>
      <c r="BF280" s="10">
        <v>43</v>
      </c>
      <c r="BG280" s="11">
        <v>3</v>
      </c>
      <c r="BH280" s="10">
        <v>20</v>
      </c>
      <c r="BI280" s="10">
        <v>108</v>
      </c>
      <c r="BJ280" s="10">
        <v>3</v>
      </c>
      <c r="BK280" s="10">
        <v>108</v>
      </c>
      <c r="BL280" s="14">
        <f t="shared" si="17"/>
        <v>3882.338844329237</v>
      </c>
      <c r="BM280" s="14">
        <f t="shared" si="18"/>
        <v>509.65170091222694</v>
      </c>
      <c r="BN280" s="14">
        <f t="shared" si="16"/>
        <v>3643.9970179141428</v>
      </c>
      <c r="BO280" s="11">
        <v>208.09634400000002</v>
      </c>
      <c r="BP280" s="15">
        <f t="shared" si="19"/>
        <v>807900.5196740994</v>
      </c>
    </row>
    <row r="281" spans="1:68" s="16" customFormat="1" ht="15.75">
      <c r="A281" s="7">
        <v>278</v>
      </c>
      <c r="B281" s="7" t="s">
        <v>639</v>
      </c>
      <c r="C281" s="8" t="s">
        <v>640</v>
      </c>
      <c r="D281" s="9" t="s">
        <v>35</v>
      </c>
      <c r="E281" s="3" t="s">
        <v>40</v>
      </c>
      <c r="F281" s="7" t="s">
        <v>47</v>
      </c>
      <c r="G281" s="10">
        <v>3000</v>
      </c>
      <c r="H281" s="10">
        <v>250</v>
      </c>
      <c r="I281" s="10">
        <v>3000</v>
      </c>
      <c r="J281" s="10">
        <v>1861</v>
      </c>
      <c r="K281" s="10">
        <v>250.55185185185184</v>
      </c>
      <c r="L281" s="10">
        <v>1861</v>
      </c>
      <c r="M281" s="11">
        <v>3571</v>
      </c>
      <c r="N281" s="10">
        <v>297.58333333333331</v>
      </c>
      <c r="O281" s="10">
        <v>3571</v>
      </c>
      <c r="P281" s="11">
        <v>300</v>
      </c>
      <c r="Q281" s="11">
        <v>25</v>
      </c>
      <c r="R281" s="11">
        <v>8</v>
      </c>
      <c r="S281" s="10">
        <v>2924.6666666666665</v>
      </c>
      <c r="T281" s="10">
        <v>243.7222222222222</v>
      </c>
      <c r="U281" s="10">
        <v>2924.6666666666665</v>
      </c>
      <c r="V281" s="10">
        <v>2084</v>
      </c>
      <c r="W281" s="10">
        <v>173.66666666666666</v>
      </c>
      <c r="X281" s="10">
        <v>2039</v>
      </c>
      <c r="Y281" s="10">
        <v>3603.2995863347182</v>
      </c>
      <c r="Z281" s="10">
        <v>206</v>
      </c>
      <c r="AA281" s="10">
        <v>3603.2995863347182</v>
      </c>
      <c r="AB281" s="12">
        <v>2725.6878048780491</v>
      </c>
      <c r="AC281" s="12">
        <v>227.14065040650408</v>
      </c>
      <c r="AD281" s="12">
        <v>1927.6878048780491</v>
      </c>
      <c r="AE281" s="10">
        <v>1322.9247857142857</v>
      </c>
      <c r="AF281" s="10">
        <v>110.24373214285714</v>
      </c>
      <c r="AG281" s="10">
        <v>1232.6309107142856</v>
      </c>
      <c r="AH281" s="11">
        <v>3500</v>
      </c>
      <c r="AI281" s="10">
        <v>291.66666666666669</v>
      </c>
      <c r="AJ281" s="13">
        <v>3500</v>
      </c>
      <c r="AK281" s="12">
        <v>2688</v>
      </c>
      <c r="AL281" s="12">
        <v>224</v>
      </c>
      <c r="AM281" s="12">
        <v>2688</v>
      </c>
      <c r="AN281" s="10">
        <v>560</v>
      </c>
      <c r="AO281" s="10">
        <v>46.666666666666664</v>
      </c>
      <c r="AP281" s="10">
        <v>560</v>
      </c>
      <c r="AQ281" s="10">
        <v>2146.1849999999999</v>
      </c>
      <c r="AR281" s="11">
        <v>252</v>
      </c>
      <c r="AS281" s="10">
        <v>2146.1849999999999</v>
      </c>
      <c r="AT281" s="10">
        <v>818.53295121951226</v>
      </c>
      <c r="AU281" s="11">
        <v>60</v>
      </c>
      <c r="AV281" s="10">
        <v>264.53295121951226</v>
      </c>
      <c r="AW281" s="10">
        <v>900</v>
      </c>
      <c r="AX281" s="11">
        <v>65</v>
      </c>
      <c r="AY281" s="10">
        <v>811</v>
      </c>
      <c r="AZ281" s="10">
        <v>538.44444444444446</v>
      </c>
      <c r="BA281" s="10">
        <v>44.870370370370374</v>
      </c>
      <c r="BB281" s="10">
        <v>456.53703703703707</v>
      </c>
      <c r="BC281" s="12">
        <v>500</v>
      </c>
      <c r="BD281" s="10">
        <v>41.666666666666664</v>
      </c>
      <c r="BE281" s="10">
        <v>500</v>
      </c>
      <c r="BF281" s="10">
        <v>300</v>
      </c>
      <c r="BG281" s="11">
        <v>25</v>
      </c>
      <c r="BH281" s="10">
        <v>300</v>
      </c>
      <c r="BI281" s="10">
        <v>0</v>
      </c>
      <c r="BJ281" s="10">
        <v>0</v>
      </c>
      <c r="BK281" s="10">
        <v>0</v>
      </c>
      <c r="BL281" s="14">
        <f t="shared" si="17"/>
        <v>33343.741239257681</v>
      </c>
      <c r="BM281" s="14">
        <f t="shared" si="18"/>
        <v>2834.7788269938055</v>
      </c>
      <c r="BN281" s="14">
        <f t="shared" si="16"/>
        <v>31393.539956850269</v>
      </c>
      <c r="BO281" s="11">
        <v>224.01240000000001</v>
      </c>
      <c r="BP281" s="15">
        <f t="shared" si="19"/>
        <v>7469411.4999850877</v>
      </c>
    </row>
    <row r="282" spans="1:68" s="16" customFormat="1" ht="15.75">
      <c r="A282" s="7">
        <v>279</v>
      </c>
      <c r="B282" s="7" t="s">
        <v>641</v>
      </c>
      <c r="C282" s="8" t="s">
        <v>642</v>
      </c>
      <c r="D282" s="9" t="s">
        <v>82</v>
      </c>
      <c r="E282" s="3" t="s">
        <v>40</v>
      </c>
      <c r="F282" s="7" t="s">
        <v>37</v>
      </c>
      <c r="G282" s="10">
        <v>6637.6091683658751</v>
      </c>
      <c r="H282" s="10">
        <v>553.13409736382289</v>
      </c>
      <c r="I282" s="10">
        <v>6637.6091683658751</v>
      </c>
      <c r="J282" s="10">
        <v>4188</v>
      </c>
      <c r="K282" s="10">
        <v>2201.8000000000002</v>
      </c>
      <c r="L282" s="10">
        <v>4188</v>
      </c>
      <c r="M282" s="11">
        <v>3720</v>
      </c>
      <c r="N282" s="10">
        <v>310</v>
      </c>
      <c r="O282" s="10">
        <v>3720</v>
      </c>
      <c r="P282" s="11">
        <v>966</v>
      </c>
      <c r="Q282" s="11">
        <v>107</v>
      </c>
      <c r="R282" s="11">
        <v>966</v>
      </c>
      <c r="S282" s="10">
        <v>20000</v>
      </c>
      <c r="T282" s="10">
        <v>6285.0555555555557</v>
      </c>
      <c r="U282" s="10">
        <v>20000</v>
      </c>
      <c r="V282" s="10">
        <v>9138</v>
      </c>
      <c r="W282" s="10">
        <v>761.5</v>
      </c>
      <c r="X282" s="10">
        <v>9138</v>
      </c>
      <c r="Y282" s="10">
        <v>3490.1696911714726</v>
      </c>
      <c r="Z282" s="10">
        <v>350</v>
      </c>
      <c r="AA282" s="10">
        <v>3490.1696911714726</v>
      </c>
      <c r="AB282" s="12">
        <v>6000</v>
      </c>
      <c r="AC282" s="12">
        <v>500</v>
      </c>
      <c r="AD282" s="12">
        <v>5972</v>
      </c>
      <c r="AE282" s="10">
        <v>5500.2108744066954</v>
      </c>
      <c r="AF282" s="10">
        <v>458.35090620055797</v>
      </c>
      <c r="AG282" s="10">
        <v>5500.2108744066954</v>
      </c>
      <c r="AH282" s="11">
        <v>3290</v>
      </c>
      <c r="AI282" s="10">
        <v>274.16666666666669</v>
      </c>
      <c r="AJ282" s="13">
        <v>3290</v>
      </c>
      <c r="AK282" s="12">
        <v>3468</v>
      </c>
      <c r="AL282" s="12">
        <v>289</v>
      </c>
      <c r="AM282" s="12">
        <v>3468</v>
      </c>
      <c r="AN282" s="10">
        <v>1250</v>
      </c>
      <c r="AO282" s="10">
        <v>104.16666666666667</v>
      </c>
      <c r="AP282" s="10">
        <v>1250</v>
      </c>
      <c r="AQ282" s="10">
        <v>1062.1138627253342</v>
      </c>
      <c r="AR282" s="11">
        <v>74</v>
      </c>
      <c r="AS282" s="10">
        <v>1062.1138627253342</v>
      </c>
      <c r="AT282" s="10">
        <v>2706.3907083815429</v>
      </c>
      <c r="AU282" s="11">
        <v>280</v>
      </c>
      <c r="AV282" s="10">
        <v>2706.3907083815429</v>
      </c>
      <c r="AW282" s="10">
        <v>1200</v>
      </c>
      <c r="AX282" s="11">
        <v>87</v>
      </c>
      <c r="AY282" s="10">
        <v>1200</v>
      </c>
      <c r="AZ282" s="10">
        <v>786.23485600794436</v>
      </c>
      <c r="BA282" s="10">
        <v>65.519571333995358</v>
      </c>
      <c r="BB282" s="10">
        <v>786.23485600794436</v>
      </c>
      <c r="BC282" s="12">
        <v>2200</v>
      </c>
      <c r="BD282" s="10">
        <v>183.33333333333334</v>
      </c>
      <c r="BE282" s="10">
        <v>2200</v>
      </c>
      <c r="BF282" s="10">
        <v>503</v>
      </c>
      <c r="BG282" s="11">
        <v>40</v>
      </c>
      <c r="BH282" s="10">
        <v>503</v>
      </c>
      <c r="BI282" s="10">
        <v>1080</v>
      </c>
      <c r="BJ282" s="10">
        <v>30</v>
      </c>
      <c r="BK282" s="10">
        <v>1080</v>
      </c>
      <c r="BL282" s="14">
        <f t="shared" si="17"/>
        <v>77185.729161058858</v>
      </c>
      <c r="BM282" s="14">
        <f t="shared" si="18"/>
        <v>14004.026797120598</v>
      </c>
      <c r="BN282" s="14">
        <f t="shared" si="16"/>
        <v>77157.729161058858</v>
      </c>
      <c r="BO282" s="11">
        <v>290.23199999999997</v>
      </c>
      <c r="BP282" s="15">
        <f t="shared" si="19"/>
        <v>22401768.545872431</v>
      </c>
    </row>
    <row r="283" spans="1:68" s="16" customFormat="1" ht="15.75">
      <c r="A283" s="7">
        <v>280</v>
      </c>
      <c r="B283" s="7" t="s">
        <v>643</v>
      </c>
      <c r="C283" s="8" t="s">
        <v>644</v>
      </c>
      <c r="D283" s="7">
        <v>100</v>
      </c>
      <c r="E283" s="3" t="s">
        <v>40</v>
      </c>
      <c r="F283" s="7" t="s">
        <v>47</v>
      </c>
      <c r="G283" s="10">
        <v>1906.7</v>
      </c>
      <c r="H283" s="10">
        <v>158.89166666666668</v>
      </c>
      <c r="I283" s="10">
        <v>1906.7</v>
      </c>
      <c r="J283" s="10">
        <v>5400</v>
      </c>
      <c r="K283" s="10">
        <v>75</v>
      </c>
      <c r="L283" s="10">
        <v>5400</v>
      </c>
      <c r="M283" s="11">
        <v>2086</v>
      </c>
      <c r="N283" s="10">
        <v>173.83333333333334</v>
      </c>
      <c r="O283" s="10">
        <v>2086</v>
      </c>
      <c r="P283" s="11">
        <v>162</v>
      </c>
      <c r="Q283" s="11">
        <v>20</v>
      </c>
      <c r="R283" s="11">
        <v>162</v>
      </c>
      <c r="S283" s="10">
        <v>2400.3333333333335</v>
      </c>
      <c r="T283" s="10">
        <v>200.0277777777778</v>
      </c>
      <c r="U283" s="10">
        <v>2400.3333333333335</v>
      </c>
      <c r="V283" s="10">
        <v>2341</v>
      </c>
      <c r="W283" s="10">
        <v>195.08333333333334</v>
      </c>
      <c r="X283" s="10">
        <v>2341</v>
      </c>
      <c r="Y283" s="10">
        <v>2717.3797000207664</v>
      </c>
      <c r="Z283" s="10">
        <v>167</v>
      </c>
      <c r="AA283" s="10">
        <v>2717.3797000207664</v>
      </c>
      <c r="AB283" s="12">
        <v>6000</v>
      </c>
      <c r="AC283" s="12">
        <v>500</v>
      </c>
      <c r="AD283" s="12">
        <v>6000</v>
      </c>
      <c r="AE283" s="10">
        <v>1024.6732857142856</v>
      </c>
      <c r="AF283" s="10">
        <v>85.389440476190472</v>
      </c>
      <c r="AG283" s="10">
        <v>1024.6732857142856</v>
      </c>
      <c r="AH283" s="11">
        <v>8130</v>
      </c>
      <c r="AI283" s="10">
        <v>677.5</v>
      </c>
      <c r="AJ283" s="13">
        <v>8130</v>
      </c>
      <c r="AK283" s="12">
        <v>2184</v>
      </c>
      <c r="AL283" s="12">
        <v>182</v>
      </c>
      <c r="AM283" s="12">
        <v>2184</v>
      </c>
      <c r="AN283" s="10">
        <v>890</v>
      </c>
      <c r="AO283" s="10">
        <v>74.166666666666671</v>
      </c>
      <c r="AP283" s="10">
        <v>890</v>
      </c>
      <c r="AQ283" s="10">
        <v>2000</v>
      </c>
      <c r="AR283" s="11">
        <v>148</v>
      </c>
      <c r="AS283" s="10">
        <v>2000</v>
      </c>
      <c r="AT283" s="10">
        <v>445.84970102281699</v>
      </c>
      <c r="AU283" s="11">
        <v>12</v>
      </c>
      <c r="AV283" s="10">
        <v>445.84970102281699</v>
      </c>
      <c r="AW283" s="10">
        <v>300</v>
      </c>
      <c r="AX283" s="11">
        <v>23</v>
      </c>
      <c r="AY283" s="10">
        <v>300</v>
      </c>
      <c r="AZ283" s="10">
        <v>368.2</v>
      </c>
      <c r="BA283" s="10">
        <v>30.683333333333334</v>
      </c>
      <c r="BB283" s="10">
        <v>368.2</v>
      </c>
      <c r="BC283" s="12">
        <v>1500</v>
      </c>
      <c r="BD283" s="10">
        <v>125</v>
      </c>
      <c r="BE283" s="10">
        <v>1500</v>
      </c>
      <c r="BF283" s="10">
        <v>2780</v>
      </c>
      <c r="BG283" s="11">
        <v>215</v>
      </c>
      <c r="BH283" s="10">
        <v>2780</v>
      </c>
      <c r="BI283" s="10">
        <v>0</v>
      </c>
      <c r="BJ283" s="10">
        <v>0</v>
      </c>
      <c r="BK283" s="10">
        <v>0</v>
      </c>
      <c r="BL283" s="14">
        <f t="shared" si="17"/>
        <v>42636.136020091202</v>
      </c>
      <c r="BM283" s="14">
        <f t="shared" si="18"/>
        <v>3062.5755515873016</v>
      </c>
      <c r="BN283" s="14">
        <f t="shared" si="16"/>
        <v>42636.136020091202</v>
      </c>
      <c r="BO283" s="11">
        <v>500.40000000000003</v>
      </c>
      <c r="BP283" s="15">
        <f t="shared" si="19"/>
        <v>21335122.464453638</v>
      </c>
    </row>
    <row r="284" spans="1:68" s="16" customFormat="1" ht="15.75">
      <c r="A284" s="7">
        <v>281</v>
      </c>
      <c r="B284" s="7" t="s">
        <v>645</v>
      </c>
      <c r="C284" s="8" t="s">
        <v>646</v>
      </c>
      <c r="D284" s="7">
        <v>5</v>
      </c>
      <c r="E284" s="3" t="s">
        <v>36</v>
      </c>
      <c r="F284" s="7" t="s">
        <v>41</v>
      </c>
      <c r="G284" s="10">
        <v>50.6</v>
      </c>
      <c r="H284" s="10">
        <v>4.2166666666666668</v>
      </c>
      <c r="I284" s="10">
        <v>50.6</v>
      </c>
      <c r="J284" s="10">
        <v>12</v>
      </c>
      <c r="K284" s="10">
        <v>4</v>
      </c>
      <c r="L284" s="10">
        <v>12</v>
      </c>
      <c r="M284" s="11">
        <v>0</v>
      </c>
      <c r="N284" s="10">
        <v>0</v>
      </c>
      <c r="O284" s="10">
        <v>0</v>
      </c>
      <c r="P284" s="11">
        <v>0</v>
      </c>
      <c r="Q284" s="11">
        <v>0</v>
      </c>
      <c r="R284" s="11">
        <v>0</v>
      </c>
      <c r="S284" s="10">
        <v>0</v>
      </c>
      <c r="T284" s="10">
        <v>0</v>
      </c>
      <c r="U284" s="10">
        <v>0</v>
      </c>
      <c r="V284" s="10">
        <v>0</v>
      </c>
      <c r="W284" s="10">
        <v>0</v>
      </c>
      <c r="X284" s="10">
        <v>0</v>
      </c>
      <c r="Y284" s="10">
        <v>0</v>
      </c>
      <c r="Z284" s="10">
        <v>0</v>
      </c>
      <c r="AA284" s="10">
        <v>0</v>
      </c>
      <c r="AB284" s="12">
        <v>50</v>
      </c>
      <c r="AC284" s="12">
        <v>4.166666666666667</v>
      </c>
      <c r="AD284" s="12">
        <v>50</v>
      </c>
      <c r="AE284" s="10">
        <v>0</v>
      </c>
      <c r="AF284" s="10">
        <v>0</v>
      </c>
      <c r="AG284" s="10">
        <v>0</v>
      </c>
      <c r="AH284" s="11">
        <v>0</v>
      </c>
      <c r="AI284" s="10">
        <v>0</v>
      </c>
      <c r="AJ284" s="13">
        <v>120</v>
      </c>
      <c r="AK284" s="12">
        <v>0</v>
      </c>
      <c r="AL284" s="12">
        <v>0</v>
      </c>
      <c r="AM284" s="12">
        <v>0</v>
      </c>
      <c r="AN284" s="10">
        <v>0</v>
      </c>
      <c r="AO284" s="10">
        <v>0</v>
      </c>
      <c r="AP284" s="10">
        <v>0</v>
      </c>
      <c r="AQ284" s="10">
        <v>0</v>
      </c>
      <c r="AR284" s="11">
        <v>0</v>
      </c>
      <c r="AS284" s="10">
        <v>0</v>
      </c>
      <c r="AT284" s="10">
        <v>0</v>
      </c>
      <c r="AU284" s="11">
        <v>65</v>
      </c>
      <c r="AV284" s="10">
        <v>0</v>
      </c>
      <c r="AW284" s="10">
        <v>0</v>
      </c>
      <c r="AX284" s="11">
        <v>0</v>
      </c>
      <c r="AY284" s="10">
        <v>0</v>
      </c>
      <c r="AZ284" s="10">
        <v>0</v>
      </c>
      <c r="BA284" s="10">
        <v>0</v>
      </c>
      <c r="BB284" s="10">
        <v>0</v>
      </c>
      <c r="BC284" s="12">
        <v>0</v>
      </c>
      <c r="BD284" s="10">
        <v>0</v>
      </c>
      <c r="BE284" s="10">
        <v>0</v>
      </c>
      <c r="BF284" s="10">
        <v>0</v>
      </c>
      <c r="BG284" s="11">
        <v>0</v>
      </c>
      <c r="BH284" s="10">
        <v>0</v>
      </c>
      <c r="BI284" s="10">
        <v>0</v>
      </c>
      <c r="BJ284" s="10">
        <v>0</v>
      </c>
      <c r="BK284" s="10">
        <v>0</v>
      </c>
      <c r="BL284" s="14">
        <f t="shared" si="17"/>
        <v>112.6</v>
      </c>
      <c r="BM284" s="14">
        <f t="shared" si="18"/>
        <v>77.383333333333326</v>
      </c>
      <c r="BN284" s="14">
        <f t="shared" si="16"/>
        <v>232.6</v>
      </c>
      <c r="BO284" s="11">
        <v>125</v>
      </c>
      <c r="BP284" s="15">
        <f t="shared" si="19"/>
        <v>14075</v>
      </c>
    </row>
    <row r="285" spans="1:68" s="16" customFormat="1" ht="15.75">
      <c r="A285" s="7">
        <v>282</v>
      </c>
      <c r="B285" s="7" t="s">
        <v>647</v>
      </c>
      <c r="C285" s="8" t="s">
        <v>648</v>
      </c>
      <c r="D285" s="9" t="s">
        <v>82</v>
      </c>
      <c r="E285" s="3" t="s">
        <v>40</v>
      </c>
      <c r="F285" s="7" t="s">
        <v>47</v>
      </c>
      <c r="G285" s="10">
        <v>899.57255700345536</v>
      </c>
      <c r="H285" s="10">
        <v>74.964379750287947</v>
      </c>
      <c r="I285" s="10">
        <v>899.57255700345536</v>
      </c>
      <c r="J285" s="10">
        <v>556</v>
      </c>
      <c r="K285" s="10">
        <v>37.593023255813954</v>
      </c>
      <c r="L285" s="10">
        <v>556</v>
      </c>
      <c r="M285" s="11">
        <v>225</v>
      </c>
      <c r="N285" s="10">
        <v>18.75</v>
      </c>
      <c r="O285" s="10">
        <v>225</v>
      </c>
      <c r="P285" s="11">
        <v>103</v>
      </c>
      <c r="Q285" s="11">
        <v>8</v>
      </c>
      <c r="R285" s="11">
        <v>103</v>
      </c>
      <c r="S285" s="10">
        <v>2457.3333333333335</v>
      </c>
      <c r="T285" s="10">
        <v>204.7777777777778</v>
      </c>
      <c r="U285" s="10">
        <v>2013.7777777777781</v>
      </c>
      <c r="V285" s="10">
        <v>1368</v>
      </c>
      <c r="W285" s="10">
        <v>114</v>
      </c>
      <c r="X285" s="10">
        <v>1368</v>
      </c>
      <c r="Y285" s="10">
        <v>579.99266409416964</v>
      </c>
      <c r="Z285" s="10">
        <v>98</v>
      </c>
      <c r="AA285" s="10">
        <v>579.99266409416964</v>
      </c>
      <c r="AB285" s="12">
        <v>1634.0224245010193</v>
      </c>
      <c r="AC285" s="12">
        <v>136.16853537508493</v>
      </c>
      <c r="AD285" s="12">
        <v>1634.0224245010193</v>
      </c>
      <c r="AE285" s="10">
        <v>205.58291428571431</v>
      </c>
      <c r="AF285" s="10">
        <v>17.131909523809526</v>
      </c>
      <c r="AG285" s="10">
        <v>0</v>
      </c>
      <c r="AH285" s="11">
        <v>205</v>
      </c>
      <c r="AI285" s="10">
        <v>17.083333333333332</v>
      </c>
      <c r="AJ285" s="13">
        <v>205</v>
      </c>
      <c r="AK285" s="12">
        <v>1146</v>
      </c>
      <c r="AL285" s="12">
        <v>95.5</v>
      </c>
      <c r="AM285" s="12">
        <v>1146</v>
      </c>
      <c r="AN285" s="10">
        <v>79</v>
      </c>
      <c r="AO285" s="10">
        <v>6.583333333333333</v>
      </c>
      <c r="AP285" s="10">
        <v>79</v>
      </c>
      <c r="AQ285" s="10">
        <v>364.27980000000002</v>
      </c>
      <c r="AR285" s="11">
        <v>1</v>
      </c>
      <c r="AS285" s="10">
        <v>364.27980000000002</v>
      </c>
      <c r="AT285" s="10">
        <v>100.27560975609755</v>
      </c>
      <c r="AU285" s="11">
        <v>15</v>
      </c>
      <c r="AV285" s="10">
        <v>0</v>
      </c>
      <c r="AW285" s="10">
        <v>270.60000000000002</v>
      </c>
      <c r="AX285" s="11">
        <v>7</v>
      </c>
      <c r="AY285" s="10">
        <v>270.60000000000002</v>
      </c>
      <c r="AZ285" s="10">
        <v>669.41142857142859</v>
      </c>
      <c r="BA285" s="10">
        <v>55.784285714285716</v>
      </c>
      <c r="BB285" s="10">
        <v>669.41142857142859</v>
      </c>
      <c r="BC285" s="12">
        <v>600</v>
      </c>
      <c r="BD285" s="10">
        <v>50</v>
      </c>
      <c r="BE285" s="10">
        <v>12</v>
      </c>
      <c r="BF285" s="10">
        <v>272</v>
      </c>
      <c r="BG285" s="11">
        <v>20</v>
      </c>
      <c r="BH285" s="10">
        <v>115</v>
      </c>
      <c r="BI285" s="10">
        <v>216</v>
      </c>
      <c r="BJ285" s="10">
        <v>6</v>
      </c>
      <c r="BK285" s="10">
        <v>216</v>
      </c>
      <c r="BL285" s="14">
        <f t="shared" si="17"/>
        <v>11951.070731545218</v>
      </c>
      <c r="BM285" s="14">
        <f t="shared" si="18"/>
        <v>1193.3365780637266</v>
      </c>
      <c r="BN285" s="14">
        <f t="shared" si="16"/>
        <v>10456.656651947851</v>
      </c>
      <c r="BO285" s="11">
        <v>185.148</v>
      </c>
      <c r="BP285" s="15">
        <f t="shared" si="19"/>
        <v>2212716.8438041341</v>
      </c>
    </row>
    <row r="286" spans="1:68" s="16" customFormat="1" ht="15.75">
      <c r="A286" s="7">
        <v>283</v>
      </c>
      <c r="B286" s="7" t="s">
        <v>649</v>
      </c>
      <c r="C286" s="8" t="s">
        <v>650</v>
      </c>
      <c r="D286" s="9" t="s">
        <v>73</v>
      </c>
      <c r="E286" s="3" t="s">
        <v>36</v>
      </c>
      <c r="F286" s="7" t="s">
        <v>47</v>
      </c>
      <c r="G286" s="10">
        <v>800</v>
      </c>
      <c r="H286" s="10">
        <v>66.666666666666671</v>
      </c>
      <c r="I286" s="10">
        <v>800</v>
      </c>
      <c r="J286" s="10">
        <v>317</v>
      </c>
      <c r="K286" s="10">
        <v>2.0121527777777777</v>
      </c>
      <c r="L286" s="10">
        <v>317</v>
      </c>
      <c r="M286" s="11">
        <v>562</v>
      </c>
      <c r="N286" s="10">
        <v>46.833333333333336</v>
      </c>
      <c r="O286" s="10">
        <v>562</v>
      </c>
      <c r="P286" s="11">
        <v>200</v>
      </c>
      <c r="Q286" s="11">
        <v>4</v>
      </c>
      <c r="R286" s="11">
        <v>200</v>
      </c>
      <c r="S286" s="10">
        <v>649</v>
      </c>
      <c r="T286" s="10">
        <v>54.083333333333336</v>
      </c>
      <c r="U286" s="10">
        <v>649</v>
      </c>
      <c r="V286" s="10">
        <v>459</v>
      </c>
      <c r="W286" s="10">
        <v>38.25</v>
      </c>
      <c r="X286" s="10">
        <v>459</v>
      </c>
      <c r="Y286" s="10">
        <v>249.72927304147467</v>
      </c>
      <c r="Z286" s="10">
        <v>5</v>
      </c>
      <c r="AA286" s="10">
        <v>249.72927304147467</v>
      </c>
      <c r="AB286" s="12">
        <v>1710</v>
      </c>
      <c r="AC286" s="12">
        <v>142.5</v>
      </c>
      <c r="AD286" s="12">
        <v>1710</v>
      </c>
      <c r="AE286" s="10">
        <v>141.392</v>
      </c>
      <c r="AF286" s="10">
        <v>11.782666666666666</v>
      </c>
      <c r="AG286" s="10">
        <v>141.392</v>
      </c>
      <c r="AH286" s="11">
        <v>120</v>
      </c>
      <c r="AI286" s="10">
        <v>10</v>
      </c>
      <c r="AJ286" s="13">
        <v>120</v>
      </c>
      <c r="AK286" s="12">
        <v>250</v>
      </c>
      <c r="AL286" s="12">
        <v>20.833333333333332</v>
      </c>
      <c r="AM286" s="12">
        <v>250</v>
      </c>
      <c r="AN286" s="10">
        <v>1350</v>
      </c>
      <c r="AO286" s="10">
        <v>112.5</v>
      </c>
      <c r="AP286" s="10">
        <v>1350</v>
      </c>
      <c r="AQ286" s="10">
        <v>500</v>
      </c>
      <c r="AR286" s="11">
        <v>32</v>
      </c>
      <c r="AS286" s="10">
        <v>500</v>
      </c>
      <c r="AT286" s="10">
        <v>215.68935574229693</v>
      </c>
      <c r="AU286" s="11">
        <v>20</v>
      </c>
      <c r="AV286" s="10">
        <v>215.68935574229693</v>
      </c>
      <c r="AW286" s="10">
        <v>96.8</v>
      </c>
      <c r="AX286" s="11">
        <v>2</v>
      </c>
      <c r="AY286" s="10">
        <v>96.8</v>
      </c>
      <c r="AZ286" s="10">
        <v>432.58895705521473</v>
      </c>
      <c r="BA286" s="10">
        <v>36.04907975460123</v>
      </c>
      <c r="BB286" s="10">
        <v>432.58895705521473</v>
      </c>
      <c r="BC286" s="12">
        <v>50</v>
      </c>
      <c r="BD286" s="10">
        <v>4.166666666666667</v>
      </c>
      <c r="BE286" s="10">
        <v>50</v>
      </c>
      <c r="BF286" s="10">
        <v>190</v>
      </c>
      <c r="BG286" s="11">
        <v>15</v>
      </c>
      <c r="BH286" s="10">
        <v>190</v>
      </c>
      <c r="BI286" s="10">
        <v>108</v>
      </c>
      <c r="BJ286" s="10">
        <v>3</v>
      </c>
      <c r="BK286" s="10">
        <v>108</v>
      </c>
      <c r="BL286" s="14">
        <f t="shared" si="17"/>
        <v>8401.1995858389855</v>
      </c>
      <c r="BM286" s="14">
        <f t="shared" si="18"/>
        <v>731.67723253237898</v>
      </c>
      <c r="BN286" s="14">
        <f t="shared" si="16"/>
        <v>8401.1995858389855</v>
      </c>
      <c r="BO286" s="11">
        <v>155.68</v>
      </c>
      <c r="BP286" s="15">
        <f t="shared" si="19"/>
        <v>1307898.7515234132</v>
      </c>
    </row>
    <row r="287" spans="1:68" s="16" customFormat="1" ht="15.75">
      <c r="A287" s="7">
        <v>284</v>
      </c>
      <c r="B287" s="7" t="s">
        <v>651</v>
      </c>
      <c r="C287" s="8" t="s">
        <v>652</v>
      </c>
      <c r="D287" s="9" t="s">
        <v>98</v>
      </c>
      <c r="E287" s="3" t="s">
        <v>36</v>
      </c>
      <c r="F287" s="7" t="s">
        <v>47</v>
      </c>
      <c r="G287" s="10">
        <v>1088.7728821678322</v>
      </c>
      <c r="H287" s="10">
        <v>90.731073513986018</v>
      </c>
      <c r="I287" s="10">
        <v>115.29371550116559</v>
      </c>
      <c r="J287" s="10">
        <v>1504</v>
      </c>
      <c r="K287" s="10">
        <v>78.056872037914687</v>
      </c>
      <c r="L287" s="10">
        <v>340</v>
      </c>
      <c r="M287" s="11">
        <v>644</v>
      </c>
      <c r="N287" s="10">
        <v>53.666666666666664</v>
      </c>
      <c r="O287" s="10">
        <v>444</v>
      </c>
      <c r="P287" s="11">
        <v>100</v>
      </c>
      <c r="Q287" s="11">
        <v>60</v>
      </c>
      <c r="R287" s="11">
        <v>100</v>
      </c>
      <c r="S287" s="10">
        <v>882</v>
      </c>
      <c r="T287" s="10">
        <v>73.5</v>
      </c>
      <c r="U287" s="10">
        <v>599.5</v>
      </c>
      <c r="V287" s="10">
        <v>2900</v>
      </c>
      <c r="W287" s="10">
        <v>241.66666666666666</v>
      </c>
      <c r="X287" s="10">
        <v>1690</v>
      </c>
      <c r="Y287" s="10">
        <v>1664.28</v>
      </c>
      <c r="Z287" s="10">
        <v>56</v>
      </c>
      <c r="AA287" s="10">
        <v>1664.28</v>
      </c>
      <c r="AB287" s="12">
        <v>2000</v>
      </c>
      <c r="AC287" s="12">
        <v>166.66666666666666</v>
      </c>
      <c r="AD287" s="12">
        <v>1896</v>
      </c>
      <c r="AE287" s="10">
        <v>143</v>
      </c>
      <c r="AF287" s="10">
        <v>11.916666666666666</v>
      </c>
      <c r="AG287" s="10">
        <v>143</v>
      </c>
      <c r="AH287" s="11">
        <v>364</v>
      </c>
      <c r="AI287" s="10">
        <v>30.333333333333332</v>
      </c>
      <c r="AJ287" s="13">
        <v>364</v>
      </c>
      <c r="AK287" s="12">
        <v>2549</v>
      </c>
      <c r="AL287" s="12">
        <v>212.41666666666666</v>
      </c>
      <c r="AM287" s="12">
        <v>2549</v>
      </c>
      <c r="AN287" s="10">
        <v>830</v>
      </c>
      <c r="AO287" s="10">
        <v>69.166666666666671</v>
      </c>
      <c r="AP287" s="10">
        <v>830</v>
      </c>
      <c r="AQ287" s="10">
        <v>1000</v>
      </c>
      <c r="AR287" s="11">
        <v>49</v>
      </c>
      <c r="AS287" s="10">
        <v>1000</v>
      </c>
      <c r="AT287" s="10">
        <v>170</v>
      </c>
      <c r="AU287" s="11">
        <v>80</v>
      </c>
      <c r="AV287" s="10">
        <v>170</v>
      </c>
      <c r="AW287" s="10">
        <v>103.4</v>
      </c>
      <c r="AX287" s="11">
        <v>0</v>
      </c>
      <c r="AY287" s="10">
        <v>0</v>
      </c>
      <c r="AZ287" s="10">
        <v>1591.2</v>
      </c>
      <c r="BA287" s="10">
        <v>132.6</v>
      </c>
      <c r="BB287" s="10">
        <v>1591.2</v>
      </c>
      <c r="BC287" s="12">
        <v>1600</v>
      </c>
      <c r="BD287" s="10">
        <v>133.33333333333334</v>
      </c>
      <c r="BE287" s="10">
        <v>1600</v>
      </c>
      <c r="BF287" s="10">
        <v>1541</v>
      </c>
      <c r="BG287" s="11">
        <v>120</v>
      </c>
      <c r="BH287" s="10">
        <v>1541</v>
      </c>
      <c r="BI287" s="10">
        <v>0</v>
      </c>
      <c r="BJ287" s="10">
        <v>0</v>
      </c>
      <c r="BK287" s="10">
        <v>0</v>
      </c>
      <c r="BL287" s="14">
        <f t="shared" si="17"/>
        <v>20674.652882167829</v>
      </c>
      <c r="BM287" s="14">
        <f t="shared" si="18"/>
        <v>1659.0546122185672</v>
      </c>
      <c r="BN287" s="14">
        <f t="shared" si="16"/>
        <v>16637.273715501167</v>
      </c>
      <c r="BO287" s="11">
        <v>5.0039999999999996</v>
      </c>
      <c r="BP287" s="15">
        <f t="shared" si="19"/>
        <v>103455.96302236781</v>
      </c>
    </row>
    <row r="288" spans="1:68" s="16" customFormat="1" ht="15.75">
      <c r="A288" s="7">
        <v>285</v>
      </c>
      <c r="B288" s="7" t="s">
        <v>653</v>
      </c>
      <c r="C288" s="8" t="s">
        <v>654</v>
      </c>
      <c r="D288" s="7">
        <v>5</v>
      </c>
      <c r="E288" s="3" t="s">
        <v>36</v>
      </c>
      <c r="F288" s="7" t="s">
        <v>37</v>
      </c>
      <c r="G288" s="10">
        <v>9978.3104527673131</v>
      </c>
      <c r="H288" s="10">
        <v>831.52587106394276</v>
      </c>
      <c r="I288" s="10">
        <v>9978.3104527673131</v>
      </c>
      <c r="J288" s="10">
        <v>1381</v>
      </c>
      <c r="K288" s="10">
        <v>5.4423791821561336</v>
      </c>
      <c r="L288" s="10">
        <v>936</v>
      </c>
      <c r="M288" s="11">
        <v>1685</v>
      </c>
      <c r="N288" s="10">
        <v>140.41666666666666</v>
      </c>
      <c r="O288" s="10">
        <v>1685</v>
      </c>
      <c r="P288" s="11">
        <v>596</v>
      </c>
      <c r="Q288" s="11">
        <v>15</v>
      </c>
      <c r="R288" s="11">
        <v>574</v>
      </c>
      <c r="S288" s="10">
        <v>2000</v>
      </c>
      <c r="T288" s="10">
        <v>1020</v>
      </c>
      <c r="U288" s="10">
        <v>2000</v>
      </c>
      <c r="V288" s="10">
        <v>1078</v>
      </c>
      <c r="W288" s="10">
        <v>89.833333333333329</v>
      </c>
      <c r="X288" s="10">
        <v>1078</v>
      </c>
      <c r="Y288" s="10">
        <v>2593.71</v>
      </c>
      <c r="Z288" s="10">
        <v>89</v>
      </c>
      <c r="AA288" s="10">
        <v>2593.71</v>
      </c>
      <c r="AB288" s="12">
        <v>1249.55</v>
      </c>
      <c r="AC288" s="12">
        <v>104.12916666666666</v>
      </c>
      <c r="AD288" s="12">
        <v>1249.55</v>
      </c>
      <c r="AE288" s="10">
        <v>597.29999999999995</v>
      </c>
      <c r="AF288" s="10">
        <v>49.774999999999999</v>
      </c>
      <c r="AG288" s="10">
        <v>303.27500000000009</v>
      </c>
      <c r="AH288" s="11">
        <v>52</v>
      </c>
      <c r="AI288" s="10">
        <v>4.333333333333333</v>
      </c>
      <c r="AJ288" s="13">
        <v>52</v>
      </c>
      <c r="AK288" s="12">
        <v>1268</v>
      </c>
      <c r="AL288" s="12">
        <v>105.66666666666667</v>
      </c>
      <c r="AM288" s="12">
        <v>1268</v>
      </c>
      <c r="AN288" s="10">
        <v>750</v>
      </c>
      <c r="AO288" s="10">
        <v>62.5</v>
      </c>
      <c r="AP288" s="10">
        <v>750</v>
      </c>
      <c r="AQ288" s="10">
        <v>167.31610909090909</v>
      </c>
      <c r="AR288" s="11">
        <v>17</v>
      </c>
      <c r="AS288" s="10">
        <v>167.31610909090909</v>
      </c>
      <c r="AT288" s="10">
        <v>1291.5393162393161</v>
      </c>
      <c r="AU288" s="11">
        <v>130</v>
      </c>
      <c r="AV288" s="10">
        <v>1291.5393162393161</v>
      </c>
      <c r="AW288" s="10">
        <v>586.26927374301681</v>
      </c>
      <c r="AX288" s="11">
        <v>36</v>
      </c>
      <c r="AY288" s="10">
        <v>496.26927374301681</v>
      </c>
      <c r="AZ288" s="10">
        <v>193.2</v>
      </c>
      <c r="BA288" s="10">
        <v>16.099999999999998</v>
      </c>
      <c r="BB288" s="10">
        <v>193.2</v>
      </c>
      <c r="BC288" s="12">
        <v>170</v>
      </c>
      <c r="BD288" s="10">
        <v>14.166666666666666</v>
      </c>
      <c r="BE288" s="10">
        <v>170</v>
      </c>
      <c r="BF288" s="10">
        <v>120</v>
      </c>
      <c r="BG288" s="11">
        <v>10</v>
      </c>
      <c r="BH288" s="10">
        <v>120</v>
      </c>
      <c r="BI288" s="10">
        <v>864</v>
      </c>
      <c r="BJ288" s="10">
        <v>24</v>
      </c>
      <c r="BK288" s="10">
        <v>864</v>
      </c>
      <c r="BL288" s="14">
        <f t="shared" si="17"/>
        <v>26621.195151840555</v>
      </c>
      <c r="BM288" s="14">
        <f t="shared" si="18"/>
        <v>3604.8890835794323</v>
      </c>
      <c r="BN288" s="14">
        <f t="shared" si="16"/>
        <v>25770.170151840553</v>
      </c>
      <c r="BO288" s="11">
        <v>112.59</v>
      </c>
      <c r="BP288" s="15">
        <f t="shared" si="19"/>
        <v>2997280.362145728</v>
      </c>
    </row>
    <row r="289" spans="1:68" s="16" customFormat="1" ht="15.75">
      <c r="A289" s="7">
        <v>286</v>
      </c>
      <c r="B289" s="7" t="s">
        <v>655</v>
      </c>
      <c r="C289" s="8" t="s">
        <v>656</v>
      </c>
      <c r="D289" s="9" t="s">
        <v>35</v>
      </c>
      <c r="E289" s="2" t="s">
        <v>36</v>
      </c>
      <c r="F289" s="7" t="s">
        <v>47</v>
      </c>
      <c r="G289" s="10">
        <v>3000</v>
      </c>
      <c r="H289" s="10">
        <v>250</v>
      </c>
      <c r="I289" s="10">
        <v>3000</v>
      </c>
      <c r="J289" s="10">
        <v>5291</v>
      </c>
      <c r="K289" s="10">
        <v>288.94736842105266</v>
      </c>
      <c r="L289" s="10">
        <v>5291</v>
      </c>
      <c r="M289" s="11">
        <v>1594</v>
      </c>
      <c r="N289" s="10">
        <v>132.83333333333334</v>
      </c>
      <c r="O289" s="10">
        <v>1594</v>
      </c>
      <c r="P289" s="11">
        <v>759</v>
      </c>
      <c r="Q289" s="11">
        <v>125</v>
      </c>
      <c r="R289" s="11">
        <v>759</v>
      </c>
      <c r="S289" s="10">
        <v>4600</v>
      </c>
      <c r="T289" s="10">
        <v>383.33333333333331</v>
      </c>
      <c r="U289" s="10">
        <v>4600</v>
      </c>
      <c r="V289" s="10">
        <v>2187</v>
      </c>
      <c r="W289" s="10">
        <v>182.25</v>
      </c>
      <c r="X289" s="10">
        <v>2187</v>
      </c>
      <c r="Y289" s="10">
        <v>1803.2850000000001</v>
      </c>
      <c r="Z289" s="10">
        <v>250</v>
      </c>
      <c r="AA289" s="10">
        <v>1803.2850000000001</v>
      </c>
      <c r="AB289" s="12">
        <v>5000</v>
      </c>
      <c r="AC289" s="12">
        <v>416.66666666666669</v>
      </c>
      <c r="AD289" s="12">
        <v>5000</v>
      </c>
      <c r="AE289" s="10">
        <v>996.95662891986046</v>
      </c>
      <c r="AF289" s="10">
        <v>83.079719076655039</v>
      </c>
      <c r="AG289" s="10">
        <v>996.95662891986046</v>
      </c>
      <c r="AH289" s="11">
        <v>200</v>
      </c>
      <c r="AI289" s="10">
        <v>16.666666666666668</v>
      </c>
      <c r="AJ289" s="13">
        <v>200</v>
      </c>
      <c r="AK289" s="12">
        <v>6600</v>
      </c>
      <c r="AL289" s="12">
        <v>550</v>
      </c>
      <c r="AM289" s="12">
        <v>6600</v>
      </c>
      <c r="AN289" s="10">
        <v>1447</v>
      </c>
      <c r="AO289" s="10">
        <v>120.58333333333333</v>
      </c>
      <c r="AP289" s="10">
        <v>1447</v>
      </c>
      <c r="AQ289" s="10">
        <v>208.95750000000001</v>
      </c>
      <c r="AR289" s="11">
        <v>0</v>
      </c>
      <c r="AS289" s="10">
        <v>208.95750000000001</v>
      </c>
      <c r="AT289" s="10">
        <v>1634.4193548387098</v>
      </c>
      <c r="AU289" s="11">
        <v>121</v>
      </c>
      <c r="AV289" s="10">
        <v>1634.4193548387098</v>
      </c>
      <c r="AW289" s="10">
        <v>1000</v>
      </c>
      <c r="AX289" s="11">
        <v>75</v>
      </c>
      <c r="AY289" s="10">
        <v>1000</v>
      </c>
      <c r="AZ289" s="10">
        <v>952.8</v>
      </c>
      <c r="BA289" s="10">
        <v>79.399999999999991</v>
      </c>
      <c r="BB289" s="10">
        <v>952.8</v>
      </c>
      <c r="BC289" s="12">
        <v>1550</v>
      </c>
      <c r="BD289" s="10">
        <v>129.16666666666666</v>
      </c>
      <c r="BE289" s="10">
        <v>1550</v>
      </c>
      <c r="BF289" s="10">
        <v>466</v>
      </c>
      <c r="BG289" s="11">
        <v>40</v>
      </c>
      <c r="BH289" s="10">
        <v>466</v>
      </c>
      <c r="BI289" s="10">
        <v>0</v>
      </c>
      <c r="BJ289" s="10">
        <v>0</v>
      </c>
      <c r="BK289" s="10">
        <v>0</v>
      </c>
      <c r="BL289" s="14">
        <f t="shared" si="17"/>
        <v>39290.418483758571</v>
      </c>
      <c r="BM289" s="14">
        <f t="shared" si="18"/>
        <v>3243.9270874977078</v>
      </c>
      <c r="BN289" s="14">
        <f t="shared" si="16"/>
        <v>39290.418483758571</v>
      </c>
      <c r="BO289" s="11">
        <v>144.00399999999999</v>
      </c>
      <c r="BP289" s="15">
        <f t="shared" si="19"/>
        <v>5657977.4233351685</v>
      </c>
    </row>
    <row r="290" spans="1:68" s="16" customFormat="1" ht="15.75">
      <c r="A290" s="7">
        <v>287</v>
      </c>
      <c r="B290" s="7" t="s">
        <v>657</v>
      </c>
      <c r="C290" s="8" t="s">
        <v>658</v>
      </c>
      <c r="D290" s="7">
        <v>10</v>
      </c>
      <c r="E290" s="3" t="s">
        <v>36</v>
      </c>
      <c r="F290" s="7" t="s">
        <v>47</v>
      </c>
      <c r="G290" s="10">
        <v>413.39395000000002</v>
      </c>
      <c r="H290" s="10">
        <v>34.449495833333337</v>
      </c>
      <c r="I290" s="10">
        <v>413.39395000000002</v>
      </c>
      <c r="J290" s="10">
        <v>12</v>
      </c>
      <c r="K290" s="10">
        <v>12</v>
      </c>
      <c r="L290" s="10">
        <v>12</v>
      </c>
      <c r="M290" s="11">
        <v>0</v>
      </c>
      <c r="N290" s="10">
        <v>0</v>
      </c>
      <c r="O290" s="10">
        <v>0</v>
      </c>
      <c r="P290" s="11">
        <v>0</v>
      </c>
      <c r="Q290" s="11">
        <v>0</v>
      </c>
      <c r="R290" s="11">
        <v>0</v>
      </c>
      <c r="S290" s="10">
        <v>59</v>
      </c>
      <c r="T290" s="10">
        <v>4.916666666666667</v>
      </c>
      <c r="U290" s="10">
        <v>59</v>
      </c>
      <c r="V290" s="10">
        <v>9</v>
      </c>
      <c r="W290" s="10">
        <v>0.75</v>
      </c>
      <c r="X290" s="10">
        <v>9</v>
      </c>
      <c r="Y290" s="10">
        <v>0</v>
      </c>
      <c r="Z290" s="10">
        <v>0</v>
      </c>
      <c r="AA290" s="10">
        <v>0</v>
      </c>
      <c r="AB290" s="12">
        <v>100</v>
      </c>
      <c r="AC290" s="12">
        <v>8.3333333333333339</v>
      </c>
      <c r="AD290" s="12">
        <v>100</v>
      </c>
      <c r="AE290" s="10">
        <v>17</v>
      </c>
      <c r="AF290" s="10">
        <v>1.4166666666666667</v>
      </c>
      <c r="AG290" s="10">
        <v>17</v>
      </c>
      <c r="AH290" s="11">
        <v>60</v>
      </c>
      <c r="AI290" s="10">
        <v>5</v>
      </c>
      <c r="AJ290" s="13">
        <v>60</v>
      </c>
      <c r="AK290" s="12">
        <v>320</v>
      </c>
      <c r="AL290" s="12">
        <v>26.666666666666668</v>
      </c>
      <c r="AM290" s="12">
        <v>320</v>
      </c>
      <c r="AN290" s="10">
        <v>0</v>
      </c>
      <c r="AO290" s="10">
        <v>0</v>
      </c>
      <c r="AP290" s="10">
        <v>0</v>
      </c>
      <c r="AQ290" s="10">
        <v>0</v>
      </c>
      <c r="AR290" s="11">
        <v>0</v>
      </c>
      <c r="AS290" s="10">
        <v>0</v>
      </c>
      <c r="AT290" s="10">
        <v>122</v>
      </c>
      <c r="AU290" s="11">
        <v>34</v>
      </c>
      <c r="AV290" s="10">
        <v>122</v>
      </c>
      <c r="AW290" s="10">
        <v>0</v>
      </c>
      <c r="AX290" s="11">
        <v>0</v>
      </c>
      <c r="AY290" s="10">
        <v>0</v>
      </c>
      <c r="AZ290" s="10">
        <v>23.520000000000003</v>
      </c>
      <c r="BA290" s="10">
        <v>1.9600000000000002</v>
      </c>
      <c r="BB290" s="10">
        <v>23.520000000000003</v>
      </c>
      <c r="BC290" s="12">
        <v>0</v>
      </c>
      <c r="BD290" s="10">
        <v>0</v>
      </c>
      <c r="BE290" s="10">
        <v>0</v>
      </c>
      <c r="BF290" s="10">
        <v>0</v>
      </c>
      <c r="BG290" s="11">
        <v>0</v>
      </c>
      <c r="BH290" s="10">
        <v>0</v>
      </c>
      <c r="BI290" s="10">
        <v>0</v>
      </c>
      <c r="BJ290" s="10">
        <v>0</v>
      </c>
      <c r="BK290" s="10">
        <v>0</v>
      </c>
      <c r="BL290" s="14">
        <f t="shared" si="17"/>
        <v>1135.9139500000001</v>
      </c>
      <c r="BM290" s="14">
        <f t="shared" si="18"/>
        <v>129.49282916666667</v>
      </c>
      <c r="BN290" s="14">
        <f t="shared" si="16"/>
        <v>1135.9139500000001</v>
      </c>
      <c r="BO290" s="11">
        <v>492.81060000000008</v>
      </c>
      <c r="BP290" s="15">
        <f t="shared" si="19"/>
        <v>559790.43524787016</v>
      </c>
    </row>
    <row r="291" spans="1:68" s="16" customFormat="1" ht="15.75">
      <c r="A291" s="7">
        <v>288</v>
      </c>
      <c r="B291" s="7" t="s">
        <v>659</v>
      </c>
      <c r="C291" s="8" t="s">
        <v>660</v>
      </c>
      <c r="D291" s="9" t="s">
        <v>35</v>
      </c>
      <c r="E291" s="2" t="s">
        <v>36</v>
      </c>
      <c r="F291" s="7" t="s">
        <v>37</v>
      </c>
      <c r="G291" s="10">
        <v>11228.158758479951</v>
      </c>
      <c r="H291" s="10">
        <v>935.67989653999587</v>
      </c>
      <c r="I291" s="10">
        <v>11228.158758479951</v>
      </c>
      <c r="J291" s="10">
        <v>8360</v>
      </c>
      <c r="K291" s="10">
        <v>1109.0909090909065</v>
      </c>
      <c r="L291" s="10">
        <v>8360</v>
      </c>
      <c r="M291" s="11">
        <v>2222</v>
      </c>
      <c r="N291" s="10">
        <v>185.16666666666666</v>
      </c>
      <c r="O291" s="10">
        <v>2222</v>
      </c>
      <c r="P291" s="11">
        <v>1000</v>
      </c>
      <c r="Q291" s="11">
        <v>66</v>
      </c>
      <c r="R291" s="11">
        <v>1000</v>
      </c>
      <c r="S291" s="10">
        <v>17804</v>
      </c>
      <c r="T291" s="10">
        <v>1483.6666666666667</v>
      </c>
      <c r="U291" s="10">
        <v>17804</v>
      </c>
      <c r="V291" s="10">
        <v>7145</v>
      </c>
      <c r="W291" s="10">
        <v>595.41666666666663</v>
      </c>
      <c r="X291" s="10">
        <v>7145</v>
      </c>
      <c r="Y291" s="10">
        <v>9669.1841379310335</v>
      </c>
      <c r="Z291" s="10">
        <v>300</v>
      </c>
      <c r="AA291" s="10">
        <v>9669.1841379310335</v>
      </c>
      <c r="AB291" s="12">
        <v>2726.4906695029131</v>
      </c>
      <c r="AC291" s="12">
        <v>227.20755579190941</v>
      </c>
      <c r="AD291" s="12">
        <v>2711.4906695029131</v>
      </c>
      <c r="AE291" s="10">
        <v>1645.9820734008113</v>
      </c>
      <c r="AF291" s="10">
        <v>137.16517278340095</v>
      </c>
      <c r="AG291" s="10">
        <v>1645.9820734008113</v>
      </c>
      <c r="AH291" s="11">
        <v>387</v>
      </c>
      <c r="AI291" s="10">
        <v>32.25</v>
      </c>
      <c r="AJ291" s="13">
        <v>387</v>
      </c>
      <c r="AK291" s="12">
        <v>4913</v>
      </c>
      <c r="AL291" s="12">
        <v>409.41666666666669</v>
      </c>
      <c r="AM291" s="12">
        <v>4913</v>
      </c>
      <c r="AN291" s="10">
        <v>689</v>
      </c>
      <c r="AO291" s="10">
        <v>57.416666666666664</v>
      </c>
      <c r="AP291" s="10">
        <v>689</v>
      </c>
      <c r="AQ291" s="10">
        <v>900</v>
      </c>
      <c r="AR291" s="11">
        <v>19</v>
      </c>
      <c r="AS291" s="10">
        <v>900</v>
      </c>
      <c r="AT291" s="10">
        <v>1794.6860571428572</v>
      </c>
      <c r="AU291" s="11">
        <v>147</v>
      </c>
      <c r="AV291" s="10">
        <v>1794.6860571428572</v>
      </c>
      <c r="AW291" s="10">
        <v>2115.3000000000002</v>
      </c>
      <c r="AX291" s="11">
        <v>76</v>
      </c>
      <c r="AY291" s="10">
        <v>2115.3000000000002</v>
      </c>
      <c r="AZ291" s="10">
        <v>1030.3418181818181</v>
      </c>
      <c r="BA291" s="10">
        <v>85.86181818181818</v>
      </c>
      <c r="BB291" s="10">
        <v>1030.3418181818181</v>
      </c>
      <c r="BC291" s="12">
        <v>3000</v>
      </c>
      <c r="BD291" s="10">
        <v>250</v>
      </c>
      <c r="BE291" s="10">
        <v>3000</v>
      </c>
      <c r="BF291" s="10">
        <v>430</v>
      </c>
      <c r="BG291" s="11">
        <v>35</v>
      </c>
      <c r="BH291" s="10">
        <v>430</v>
      </c>
      <c r="BI291" s="10">
        <v>1080</v>
      </c>
      <c r="BJ291" s="10">
        <v>30</v>
      </c>
      <c r="BK291" s="10">
        <v>1080</v>
      </c>
      <c r="BL291" s="14">
        <f t="shared" si="17"/>
        <v>78140.143514639392</v>
      </c>
      <c r="BM291" s="14">
        <f t="shared" si="18"/>
        <v>7231.3386857213654</v>
      </c>
      <c r="BN291" s="14">
        <f t="shared" si="16"/>
        <v>78125.143514639378</v>
      </c>
      <c r="BO291" s="11">
        <v>36.696000000000005</v>
      </c>
      <c r="BP291" s="15">
        <f t="shared" si="19"/>
        <v>2867430.7064132076</v>
      </c>
    </row>
    <row r="292" spans="1:68" s="16" customFormat="1" ht="15.75">
      <c r="A292" s="7">
        <v>289</v>
      </c>
      <c r="B292" s="7" t="s">
        <v>661</v>
      </c>
      <c r="C292" s="8" t="s">
        <v>662</v>
      </c>
      <c r="D292" s="7">
        <v>100</v>
      </c>
      <c r="E292" s="2" t="s">
        <v>40</v>
      </c>
      <c r="F292" s="7" t="s">
        <v>37</v>
      </c>
      <c r="G292" s="10">
        <v>28240.873821061752</v>
      </c>
      <c r="H292" s="10">
        <v>2353.4061517551459</v>
      </c>
      <c r="I292" s="10">
        <v>28240.873821061752</v>
      </c>
      <c r="J292" s="10">
        <v>21191</v>
      </c>
      <c r="K292" s="10">
        <v>337.1872340425532</v>
      </c>
      <c r="L292" s="10">
        <v>21191</v>
      </c>
      <c r="M292" s="11">
        <v>5237</v>
      </c>
      <c r="N292" s="10">
        <v>436.41666666666669</v>
      </c>
      <c r="O292" s="10">
        <v>5237</v>
      </c>
      <c r="P292" s="11">
        <v>1742</v>
      </c>
      <c r="Q292" s="11">
        <v>142</v>
      </c>
      <c r="R292" s="11">
        <v>1742</v>
      </c>
      <c r="S292" s="10">
        <v>23102</v>
      </c>
      <c r="T292" s="10">
        <v>1925.1666666666667</v>
      </c>
      <c r="U292" s="10">
        <v>23102</v>
      </c>
      <c r="V292" s="10">
        <v>10462</v>
      </c>
      <c r="W292" s="10">
        <v>871.83333333333337</v>
      </c>
      <c r="X292" s="10">
        <v>10462</v>
      </c>
      <c r="Y292" s="10">
        <v>7874.2386000000006</v>
      </c>
      <c r="Z292" s="10">
        <v>936</v>
      </c>
      <c r="AA292" s="10">
        <v>7874.2386000000006</v>
      </c>
      <c r="AB292" s="12">
        <v>8429.7814532327466</v>
      </c>
      <c r="AC292" s="12">
        <v>702.48178776939551</v>
      </c>
      <c r="AD292" s="12">
        <v>8172.7814532327466</v>
      </c>
      <c r="AE292" s="10">
        <v>3244.6349039361412</v>
      </c>
      <c r="AF292" s="10">
        <v>270.38624199467841</v>
      </c>
      <c r="AG292" s="10">
        <v>3244.6349039361412</v>
      </c>
      <c r="AH292" s="11">
        <v>191</v>
      </c>
      <c r="AI292" s="10">
        <v>15.916666666666666</v>
      </c>
      <c r="AJ292" s="13">
        <v>191</v>
      </c>
      <c r="AK292" s="12">
        <v>7680</v>
      </c>
      <c r="AL292" s="12">
        <v>640</v>
      </c>
      <c r="AM292" s="12">
        <v>7680</v>
      </c>
      <c r="AN292" s="10">
        <v>1350</v>
      </c>
      <c r="AO292" s="10">
        <v>112.5</v>
      </c>
      <c r="AP292" s="10">
        <v>1350</v>
      </c>
      <c r="AQ292" s="10">
        <v>406.74252594995369</v>
      </c>
      <c r="AR292" s="11">
        <v>31</v>
      </c>
      <c r="AS292" s="10">
        <v>406.74252594995369</v>
      </c>
      <c r="AT292" s="10">
        <v>4227.1873070606898</v>
      </c>
      <c r="AU292" s="11">
        <v>134</v>
      </c>
      <c r="AV292" s="10">
        <v>3359.1873070606898</v>
      </c>
      <c r="AW292" s="10">
        <v>2000</v>
      </c>
      <c r="AX292" s="11">
        <v>4</v>
      </c>
      <c r="AY292" s="10">
        <v>1409</v>
      </c>
      <c r="AZ292" s="10">
        <v>189.6</v>
      </c>
      <c r="BA292" s="10">
        <v>15.799999999999999</v>
      </c>
      <c r="BB292" s="10">
        <v>189.6</v>
      </c>
      <c r="BC292" s="12">
        <v>2000</v>
      </c>
      <c r="BD292" s="10">
        <v>166.66666666666666</v>
      </c>
      <c r="BE292" s="10">
        <v>2000</v>
      </c>
      <c r="BF292" s="10">
        <v>175</v>
      </c>
      <c r="BG292" s="11">
        <v>15</v>
      </c>
      <c r="BH292" s="10">
        <v>175</v>
      </c>
      <c r="BI292" s="10">
        <v>108</v>
      </c>
      <c r="BJ292" s="10">
        <v>3</v>
      </c>
      <c r="BK292" s="10">
        <v>108</v>
      </c>
      <c r="BL292" s="14">
        <f t="shared" si="17"/>
        <v>127851.05861124129</v>
      </c>
      <c r="BM292" s="14">
        <f t="shared" si="18"/>
        <v>9217.7614155617721</v>
      </c>
      <c r="BN292" s="14">
        <f t="shared" si="16"/>
        <v>126135.05861124129</v>
      </c>
      <c r="BO292" s="11">
        <v>226.57000000000002</v>
      </c>
      <c r="BP292" s="15">
        <f t="shared" si="19"/>
        <v>28967214.34954894</v>
      </c>
    </row>
    <row r="293" spans="1:68" s="16" customFormat="1" ht="15.75">
      <c r="A293" s="7">
        <v>290</v>
      </c>
      <c r="B293" s="7" t="s">
        <v>663</v>
      </c>
      <c r="C293" s="8" t="s">
        <v>664</v>
      </c>
      <c r="D293" s="7">
        <v>100</v>
      </c>
      <c r="E293" s="2" t="s">
        <v>36</v>
      </c>
      <c r="F293" s="7" t="s">
        <v>47</v>
      </c>
      <c r="G293" s="10">
        <v>13741.078928571429</v>
      </c>
      <c r="H293" s="10">
        <v>1145.0899107142857</v>
      </c>
      <c r="I293" s="10">
        <v>13741.078928571429</v>
      </c>
      <c r="J293" s="10">
        <v>8172</v>
      </c>
      <c r="K293" s="10">
        <v>124.96527777777779</v>
      </c>
      <c r="L293" s="10">
        <v>8172</v>
      </c>
      <c r="M293" s="11">
        <v>2188</v>
      </c>
      <c r="N293" s="10">
        <v>182.33333333333334</v>
      </c>
      <c r="O293" s="10">
        <v>2188</v>
      </c>
      <c r="P293" s="11">
        <v>100</v>
      </c>
      <c r="Q293" s="11">
        <v>0</v>
      </c>
      <c r="R293" s="11">
        <v>100</v>
      </c>
      <c r="S293" s="10">
        <v>5584.666666666667</v>
      </c>
      <c r="T293" s="10">
        <v>465.38888888888891</v>
      </c>
      <c r="U293" s="10">
        <v>5584.666666666667</v>
      </c>
      <c r="V293" s="10">
        <v>4961</v>
      </c>
      <c r="W293" s="10">
        <v>413.41666666666669</v>
      </c>
      <c r="X293" s="10">
        <v>4961</v>
      </c>
      <c r="Y293" s="10">
        <v>560.97</v>
      </c>
      <c r="Z293" s="10">
        <v>140</v>
      </c>
      <c r="AA293" s="10">
        <v>560.97</v>
      </c>
      <c r="AB293" s="12">
        <v>3361.2169838709674</v>
      </c>
      <c r="AC293" s="12">
        <v>280.10141532258064</v>
      </c>
      <c r="AD293" s="12">
        <v>3361.2169838709674</v>
      </c>
      <c r="AE293" s="10">
        <v>816.35757246068852</v>
      </c>
      <c r="AF293" s="10">
        <v>68.029797705057376</v>
      </c>
      <c r="AG293" s="10">
        <v>347.56615639609015</v>
      </c>
      <c r="AH293" s="11">
        <v>103</v>
      </c>
      <c r="AI293" s="10">
        <v>8.5833333333333339</v>
      </c>
      <c r="AJ293" s="13">
        <v>63.083333333333336</v>
      </c>
      <c r="AK293" s="12">
        <v>1344</v>
      </c>
      <c r="AL293" s="12">
        <v>112</v>
      </c>
      <c r="AM293" s="12">
        <v>0</v>
      </c>
      <c r="AN293" s="10">
        <v>409</v>
      </c>
      <c r="AO293" s="10">
        <v>34.083333333333336</v>
      </c>
      <c r="AP293" s="10">
        <v>409</v>
      </c>
      <c r="AQ293" s="10">
        <v>200</v>
      </c>
      <c r="AR293" s="11">
        <v>4</v>
      </c>
      <c r="AS293" s="10">
        <v>200</v>
      </c>
      <c r="AT293" s="10">
        <v>583.22277777777788</v>
      </c>
      <c r="AU293" s="11">
        <v>60</v>
      </c>
      <c r="AV293" s="10">
        <v>0</v>
      </c>
      <c r="AW293" s="10">
        <v>1000</v>
      </c>
      <c r="AX293" s="11">
        <v>2</v>
      </c>
      <c r="AY293" s="10">
        <v>0</v>
      </c>
      <c r="AZ293" s="10">
        <v>72</v>
      </c>
      <c r="BA293" s="10">
        <v>6</v>
      </c>
      <c r="BB293" s="10">
        <v>72</v>
      </c>
      <c r="BC293" s="12">
        <v>100</v>
      </c>
      <c r="BD293" s="10">
        <v>8.3333333333333339</v>
      </c>
      <c r="BE293" s="10">
        <v>0</v>
      </c>
      <c r="BF293" s="10">
        <v>175</v>
      </c>
      <c r="BG293" s="11">
        <v>15</v>
      </c>
      <c r="BH293" s="10">
        <v>175</v>
      </c>
      <c r="BI293" s="10">
        <v>108</v>
      </c>
      <c r="BJ293" s="10">
        <v>3</v>
      </c>
      <c r="BK293" s="10">
        <v>108</v>
      </c>
      <c r="BL293" s="14">
        <f t="shared" si="17"/>
        <v>43579.512929347526</v>
      </c>
      <c r="BM293" s="14">
        <f t="shared" si="18"/>
        <v>3177.3252904085907</v>
      </c>
      <c r="BN293" s="14">
        <f t="shared" si="16"/>
        <v>40043.582068838492</v>
      </c>
      <c r="BO293" s="11">
        <v>128.92805999999999</v>
      </c>
      <c r="BP293" s="15">
        <f t="shared" si="19"/>
        <v>5618622.0577256931</v>
      </c>
    </row>
    <row r="294" spans="1:68" s="16" customFormat="1" ht="15.75">
      <c r="A294" s="7">
        <v>291</v>
      </c>
      <c r="B294" s="7" t="s">
        <v>665</v>
      </c>
      <c r="C294" s="8" t="s">
        <v>666</v>
      </c>
      <c r="D294" s="9" t="s">
        <v>62</v>
      </c>
      <c r="E294" s="2" t="s">
        <v>36</v>
      </c>
      <c r="F294" s="7" t="s">
        <v>47</v>
      </c>
      <c r="G294" s="10">
        <v>1522.6</v>
      </c>
      <c r="H294" s="10">
        <v>126.88333333333333</v>
      </c>
      <c r="I294" s="10">
        <v>1522.6</v>
      </c>
      <c r="J294" s="10">
        <v>16796</v>
      </c>
      <c r="K294" s="10">
        <v>76.249999999999915</v>
      </c>
      <c r="L294" s="10">
        <v>16796</v>
      </c>
      <c r="M294" s="11">
        <v>511</v>
      </c>
      <c r="N294" s="10">
        <v>42.583333333333336</v>
      </c>
      <c r="O294" s="10">
        <v>511</v>
      </c>
      <c r="P294" s="11">
        <v>0</v>
      </c>
      <c r="Q294" s="11">
        <v>20</v>
      </c>
      <c r="R294" s="11">
        <v>0</v>
      </c>
      <c r="S294" s="10">
        <v>47490.333333333336</v>
      </c>
      <c r="T294" s="10">
        <v>3957.5277777777778</v>
      </c>
      <c r="U294" s="10">
        <v>47490.333333333336</v>
      </c>
      <c r="V294" s="10">
        <v>1000</v>
      </c>
      <c r="W294" s="10">
        <v>83.333333333333329</v>
      </c>
      <c r="X294" s="10">
        <v>1000</v>
      </c>
      <c r="Y294" s="10">
        <v>2132.1</v>
      </c>
      <c r="Z294" s="10">
        <v>22</v>
      </c>
      <c r="AA294" s="10">
        <v>2132.1</v>
      </c>
      <c r="AB294" s="12">
        <v>2000</v>
      </c>
      <c r="AC294" s="12">
        <v>166.66666666666666</v>
      </c>
      <c r="AD294" s="12">
        <v>2000</v>
      </c>
      <c r="AE294" s="10">
        <v>176.55</v>
      </c>
      <c r="AF294" s="10">
        <v>14.7125</v>
      </c>
      <c r="AG294" s="10">
        <v>295.46249999999998</v>
      </c>
      <c r="AH294" s="11">
        <v>920</v>
      </c>
      <c r="AI294" s="10">
        <v>0</v>
      </c>
      <c r="AJ294" s="13">
        <v>120</v>
      </c>
      <c r="AK294" s="12">
        <v>7956</v>
      </c>
      <c r="AL294" s="12">
        <v>663</v>
      </c>
      <c r="AM294" s="12">
        <v>7956</v>
      </c>
      <c r="AN294" s="10">
        <v>0</v>
      </c>
      <c r="AO294" s="10">
        <v>0</v>
      </c>
      <c r="AP294" s="10">
        <v>0</v>
      </c>
      <c r="AQ294" s="10">
        <v>2729.49</v>
      </c>
      <c r="AR294" s="11">
        <v>0</v>
      </c>
      <c r="AS294" s="10">
        <v>2729.49</v>
      </c>
      <c r="AT294" s="10">
        <v>140</v>
      </c>
      <c r="AU294" s="11">
        <v>50</v>
      </c>
      <c r="AV294" s="10">
        <v>140</v>
      </c>
      <c r="AW294" s="10">
        <v>800</v>
      </c>
      <c r="AX294" s="11">
        <v>60</v>
      </c>
      <c r="AY294" s="10">
        <v>0</v>
      </c>
      <c r="AZ294" s="10">
        <v>1890</v>
      </c>
      <c r="BA294" s="10">
        <v>157.5</v>
      </c>
      <c r="BB294" s="10">
        <v>1890</v>
      </c>
      <c r="BC294" s="12">
        <v>1000</v>
      </c>
      <c r="BD294" s="10">
        <v>83.333333333333329</v>
      </c>
      <c r="BE294" s="10">
        <v>508.33333333333326</v>
      </c>
      <c r="BF294" s="10">
        <v>961</v>
      </c>
      <c r="BG294" s="11">
        <v>74</v>
      </c>
      <c r="BH294" s="10">
        <v>961</v>
      </c>
      <c r="BI294" s="10">
        <v>0</v>
      </c>
      <c r="BJ294" s="10">
        <v>0</v>
      </c>
      <c r="BK294" s="10">
        <v>0</v>
      </c>
      <c r="BL294" s="14">
        <f t="shared" si="17"/>
        <v>88025.073333333334</v>
      </c>
      <c r="BM294" s="14">
        <f t="shared" si="18"/>
        <v>5597.7902777777772</v>
      </c>
      <c r="BN294" s="14">
        <f t="shared" si="16"/>
        <v>86052.319166666668</v>
      </c>
      <c r="BO294" s="11">
        <v>3.5028000000000001</v>
      </c>
      <c r="BP294" s="15">
        <f t="shared" si="19"/>
        <v>308334.22687200003</v>
      </c>
    </row>
    <row r="295" spans="1:68" s="16" customFormat="1" ht="15.75">
      <c r="A295" s="7">
        <v>292</v>
      </c>
      <c r="B295" s="7" t="s">
        <v>667</v>
      </c>
      <c r="C295" s="8" t="s">
        <v>668</v>
      </c>
      <c r="D295" s="9" t="s">
        <v>35</v>
      </c>
      <c r="E295" s="2" t="s">
        <v>40</v>
      </c>
      <c r="F295" s="7" t="s">
        <v>47</v>
      </c>
      <c r="G295" s="10">
        <v>2374.9664705882351</v>
      </c>
      <c r="H295" s="10">
        <v>197.9138725490196</v>
      </c>
      <c r="I295" s="10">
        <v>874.9664705882351</v>
      </c>
      <c r="J295" s="10">
        <v>1216</v>
      </c>
      <c r="K295" s="10">
        <v>123</v>
      </c>
      <c r="L295" s="10">
        <v>1216</v>
      </c>
      <c r="M295" s="11">
        <v>3372</v>
      </c>
      <c r="N295" s="10">
        <v>281</v>
      </c>
      <c r="O295" s="10">
        <v>3372</v>
      </c>
      <c r="P295" s="11">
        <v>2000</v>
      </c>
      <c r="Q295" s="11">
        <v>166</v>
      </c>
      <c r="R295" s="11">
        <v>2000</v>
      </c>
      <c r="S295" s="10">
        <v>2010</v>
      </c>
      <c r="T295" s="10">
        <v>167.5</v>
      </c>
      <c r="U295" s="10">
        <v>2010</v>
      </c>
      <c r="V295" s="10">
        <v>2480</v>
      </c>
      <c r="W295" s="10">
        <v>206.66666666666666</v>
      </c>
      <c r="X295" s="10">
        <v>1445</v>
      </c>
      <c r="Y295" s="10">
        <v>1651.8600000000001</v>
      </c>
      <c r="Z295" s="10">
        <v>100</v>
      </c>
      <c r="AA295" s="10">
        <v>1651.8600000000001</v>
      </c>
      <c r="AB295" s="12">
        <v>3500</v>
      </c>
      <c r="AC295" s="12">
        <v>291.66666666666669</v>
      </c>
      <c r="AD295" s="12">
        <v>3500</v>
      </c>
      <c r="AE295" s="10">
        <v>6237.1936367967955</v>
      </c>
      <c r="AF295" s="10">
        <v>519.766136399733</v>
      </c>
      <c r="AG295" s="10">
        <v>6237.1936367967955</v>
      </c>
      <c r="AH295" s="11">
        <v>1090</v>
      </c>
      <c r="AI295" s="10">
        <v>90.833333333333329</v>
      </c>
      <c r="AJ295" s="13">
        <v>1090</v>
      </c>
      <c r="AK295" s="12">
        <v>6500</v>
      </c>
      <c r="AL295" s="12">
        <v>541.66666666666663</v>
      </c>
      <c r="AM295" s="12">
        <v>6500</v>
      </c>
      <c r="AN295" s="10">
        <v>1540</v>
      </c>
      <c r="AO295" s="10">
        <v>128.33333333333334</v>
      </c>
      <c r="AP295" s="10">
        <v>503</v>
      </c>
      <c r="AQ295" s="10">
        <v>3000</v>
      </c>
      <c r="AR295" s="11">
        <v>303</v>
      </c>
      <c r="AS295" s="10">
        <v>3000</v>
      </c>
      <c r="AT295" s="10">
        <v>769.30414634145995</v>
      </c>
      <c r="AU295" s="11">
        <v>47</v>
      </c>
      <c r="AV295" s="10">
        <v>380.30414634145995</v>
      </c>
      <c r="AW295" s="10">
        <v>2000</v>
      </c>
      <c r="AX295" s="11">
        <v>130</v>
      </c>
      <c r="AY295" s="10">
        <v>18</v>
      </c>
      <c r="AZ295" s="10">
        <v>333.6</v>
      </c>
      <c r="BA295" s="10">
        <v>27.8</v>
      </c>
      <c r="BB295" s="10">
        <v>333.6</v>
      </c>
      <c r="BC295" s="12">
        <v>2300</v>
      </c>
      <c r="BD295" s="10">
        <v>191.66666666666666</v>
      </c>
      <c r="BE295" s="10">
        <v>2300</v>
      </c>
      <c r="BF295" s="10">
        <v>200</v>
      </c>
      <c r="BG295" s="11">
        <v>154</v>
      </c>
      <c r="BH295" s="10">
        <v>200</v>
      </c>
      <c r="BI295" s="10">
        <v>432</v>
      </c>
      <c r="BJ295" s="10">
        <v>12</v>
      </c>
      <c r="BK295" s="10">
        <v>432</v>
      </c>
      <c r="BL295" s="14">
        <f t="shared" si="17"/>
        <v>43006.924253726494</v>
      </c>
      <c r="BM295" s="14">
        <f t="shared" si="18"/>
        <v>4099.8133422820865</v>
      </c>
      <c r="BN295" s="14">
        <f t="shared" si="16"/>
        <v>37063.924253726494</v>
      </c>
      <c r="BO295" s="11">
        <v>32.586048000000005</v>
      </c>
      <c r="BP295" s="15">
        <f t="shared" si="19"/>
        <v>1401425.698064296</v>
      </c>
    </row>
    <row r="296" spans="1:68" s="16" customFormat="1" ht="28.5">
      <c r="A296" s="7">
        <v>293</v>
      </c>
      <c r="B296" s="7" t="s">
        <v>669</v>
      </c>
      <c r="C296" s="8" t="s">
        <v>670</v>
      </c>
      <c r="D296" s="9" t="s">
        <v>337</v>
      </c>
      <c r="E296" s="2" t="s">
        <v>40</v>
      </c>
      <c r="F296" s="7" t="s">
        <v>37</v>
      </c>
      <c r="G296" s="10">
        <v>249038.67736665194</v>
      </c>
      <c r="H296" s="10">
        <v>20753.223113887663</v>
      </c>
      <c r="I296" s="10">
        <v>249038.67736665194</v>
      </c>
      <c r="J296" s="10">
        <v>150000</v>
      </c>
      <c r="K296" s="10">
        <v>5140.6172413793101</v>
      </c>
      <c r="L296" s="10">
        <v>118289</v>
      </c>
      <c r="M296" s="11">
        <v>101754</v>
      </c>
      <c r="N296" s="10">
        <v>8479.5</v>
      </c>
      <c r="O296" s="10">
        <v>101754</v>
      </c>
      <c r="P296" s="11">
        <v>35071</v>
      </c>
      <c r="Q296" s="11">
        <v>3650</v>
      </c>
      <c r="R296" s="11">
        <v>35071</v>
      </c>
      <c r="S296" s="10">
        <v>319968.66666666669</v>
      </c>
      <c r="T296" s="10">
        <v>26664.055555555558</v>
      </c>
      <c r="U296" s="10">
        <v>2470.055555555562</v>
      </c>
      <c r="V296" s="10">
        <v>195717</v>
      </c>
      <c r="W296" s="10">
        <v>16309.75</v>
      </c>
      <c r="X296" s="10">
        <v>186963</v>
      </c>
      <c r="Y296" s="10">
        <v>219367.15612927254</v>
      </c>
      <c r="Z296" s="10">
        <v>3750</v>
      </c>
      <c r="AA296" s="10">
        <v>219367.15612927254</v>
      </c>
      <c r="AB296" s="12">
        <v>120000</v>
      </c>
      <c r="AC296" s="12">
        <v>10000</v>
      </c>
      <c r="AD296" s="12">
        <v>120000</v>
      </c>
      <c r="AE296" s="10">
        <v>54367.217584761413</v>
      </c>
      <c r="AF296" s="10">
        <v>4530.6014653967841</v>
      </c>
      <c r="AG296" s="10">
        <v>34644.427842538906</v>
      </c>
      <c r="AH296" s="11">
        <v>7414</v>
      </c>
      <c r="AI296" s="10">
        <v>617.83333333333337</v>
      </c>
      <c r="AJ296" s="13">
        <v>7414</v>
      </c>
      <c r="AK296" s="12">
        <v>171746</v>
      </c>
      <c r="AL296" s="12">
        <v>14312.166666666666</v>
      </c>
      <c r="AM296" s="12">
        <v>171746</v>
      </c>
      <c r="AN296" s="10">
        <v>60732</v>
      </c>
      <c r="AO296" s="10">
        <v>5061</v>
      </c>
      <c r="AP296" s="10">
        <v>60732</v>
      </c>
      <c r="AQ296" s="10">
        <v>79553.819612068968</v>
      </c>
      <c r="AR296" s="11">
        <v>5027</v>
      </c>
      <c r="AS296" s="10">
        <v>79553.819612068968</v>
      </c>
      <c r="AT296" s="10">
        <v>216923.28874576301</v>
      </c>
      <c r="AU296" s="11">
        <v>16850</v>
      </c>
      <c r="AV296" s="10">
        <v>216923.28874576301</v>
      </c>
      <c r="AW296" s="10">
        <v>100000</v>
      </c>
      <c r="AX296" s="11">
        <v>13234</v>
      </c>
      <c r="AY296" s="10">
        <v>88608</v>
      </c>
      <c r="AZ296" s="10">
        <v>33581.691200000001</v>
      </c>
      <c r="BA296" s="10">
        <v>2798.4742666666666</v>
      </c>
      <c r="BB296" s="10">
        <v>33581.691200000001</v>
      </c>
      <c r="BC296" s="12">
        <v>120000</v>
      </c>
      <c r="BD296" s="10">
        <v>10000</v>
      </c>
      <c r="BE296" s="10">
        <v>120000</v>
      </c>
      <c r="BF296" s="10">
        <v>0</v>
      </c>
      <c r="BG296" s="11">
        <v>0</v>
      </c>
      <c r="BH296" s="10">
        <v>0</v>
      </c>
      <c r="BI296" s="10">
        <v>13500</v>
      </c>
      <c r="BJ296" s="10">
        <v>375</v>
      </c>
      <c r="BK296" s="10">
        <v>13500</v>
      </c>
      <c r="BL296" s="14">
        <f t="shared" si="17"/>
        <v>2248734.5173051846</v>
      </c>
      <c r="BM296" s="14">
        <f t="shared" si="18"/>
        <v>180678.22164288597</v>
      </c>
      <c r="BN296" s="14">
        <f t="shared" si="16"/>
        <v>1859656.1164518511</v>
      </c>
      <c r="BO296" s="11">
        <v>25.700544000000004</v>
      </c>
      <c r="BP296" s="15">
        <f t="shared" si="19"/>
        <v>57793700.406320669</v>
      </c>
    </row>
    <row r="297" spans="1:68" s="16" customFormat="1" ht="15.75">
      <c r="A297" s="7">
        <v>294</v>
      </c>
      <c r="B297" s="7" t="s">
        <v>671</v>
      </c>
      <c r="C297" s="8" t="s">
        <v>672</v>
      </c>
      <c r="D297" s="18" t="s">
        <v>35</v>
      </c>
      <c r="E297" s="2" t="s">
        <v>36</v>
      </c>
      <c r="F297" s="7" t="s">
        <v>47</v>
      </c>
      <c r="G297" s="10">
        <v>20000</v>
      </c>
      <c r="H297" s="10">
        <v>1666.6666666666667</v>
      </c>
      <c r="I297" s="10">
        <v>20000</v>
      </c>
      <c r="J297" s="10">
        <v>12076</v>
      </c>
      <c r="K297" s="10">
        <v>137.02407407407406</v>
      </c>
      <c r="L297" s="10">
        <v>12076</v>
      </c>
      <c r="M297" s="11">
        <v>290</v>
      </c>
      <c r="N297" s="10">
        <v>24.166666666666668</v>
      </c>
      <c r="O297" s="10">
        <v>290</v>
      </c>
      <c r="P297" s="11">
        <v>0</v>
      </c>
      <c r="Q297" s="11">
        <v>1</v>
      </c>
      <c r="R297" s="11">
        <v>0</v>
      </c>
      <c r="S297" s="10">
        <v>5227.666666666667</v>
      </c>
      <c r="T297" s="10">
        <v>435.63888888888891</v>
      </c>
      <c r="U297" s="10">
        <v>5227.666666666667</v>
      </c>
      <c r="V297" s="10">
        <v>272</v>
      </c>
      <c r="W297" s="10">
        <v>22.666666666666668</v>
      </c>
      <c r="X297" s="10">
        <v>272</v>
      </c>
      <c r="Y297" s="10">
        <v>335.34000000000003</v>
      </c>
      <c r="Z297" s="10">
        <v>8</v>
      </c>
      <c r="AA297" s="10">
        <v>335.34000000000003</v>
      </c>
      <c r="AB297" s="12">
        <v>700</v>
      </c>
      <c r="AC297" s="12">
        <v>58.333333333333336</v>
      </c>
      <c r="AD297" s="12">
        <v>700</v>
      </c>
      <c r="AE297" s="10">
        <v>67.7</v>
      </c>
      <c r="AF297" s="10">
        <v>5.6416666666666666</v>
      </c>
      <c r="AG297" s="10">
        <v>67.7</v>
      </c>
      <c r="AH297" s="11">
        <v>130</v>
      </c>
      <c r="AI297" s="10">
        <v>10.833333333333334</v>
      </c>
      <c r="AJ297" s="13">
        <v>88.833333333333343</v>
      </c>
      <c r="AK297" s="12">
        <v>5000</v>
      </c>
      <c r="AL297" s="12">
        <v>416.66666666666669</v>
      </c>
      <c r="AM297" s="12">
        <v>5000</v>
      </c>
      <c r="AN297" s="10">
        <v>0</v>
      </c>
      <c r="AO297" s="10">
        <v>0</v>
      </c>
      <c r="AP297" s="10">
        <v>0</v>
      </c>
      <c r="AQ297" s="10">
        <v>68.896551724137936</v>
      </c>
      <c r="AR297" s="11">
        <v>9</v>
      </c>
      <c r="AS297" s="10">
        <v>68.896551724137936</v>
      </c>
      <c r="AT297" s="10">
        <v>50.907272727272726</v>
      </c>
      <c r="AU297" s="11">
        <v>21</v>
      </c>
      <c r="AV297" s="10">
        <v>50.907272727272726</v>
      </c>
      <c r="AW297" s="10">
        <v>263.37142857142857</v>
      </c>
      <c r="AX297" s="11">
        <v>5</v>
      </c>
      <c r="AY297" s="10">
        <v>263.37142857142857</v>
      </c>
      <c r="AZ297" s="10">
        <v>439.2</v>
      </c>
      <c r="BA297" s="10">
        <v>36.6</v>
      </c>
      <c r="BB297" s="10">
        <v>439.2</v>
      </c>
      <c r="BC297" s="12">
        <v>100</v>
      </c>
      <c r="BD297" s="10">
        <v>8.3333333333333339</v>
      </c>
      <c r="BE297" s="10">
        <v>100</v>
      </c>
      <c r="BF297" s="10">
        <v>105</v>
      </c>
      <c r="BG297" s="11">
        <v>8</v>
      </c>
      <c r="BH297" s="10">
        <v>105</v>
      </c>
      <c r="BI297" s="10">
        <v>0</v>
      </c>
      <c r="BJ297" s="10">
        <v>0</v>
      </c>
      <c r="BK297" s="10">
        <v>0</v>
      </c>
      <c r="BL297" s="14">
        <f t="shared" si="17"/>
        <v>45126.081919689503</v>
      </c>
      <c r="BM297" s="14">
        <f t="shared" si="18"/>
        <v>2874.5712962962966</v>
      </c>
      <c r="BN297" s="14">
        <f t="shared" si="16"/>
        <v>45084.915253022831</v>
      </c>
      <c r="BO297" s="11">
        <v>32.525999999999996</v>
      </c>
      <c r="BP297" s="15">
        <f t="shared" si="19"/>
        <v>1467770.9405198207</v>
      </c>
    </row>
    <row r="298" spans="1:68" s="16" customFormat="1" ht="15.75">
      <c r="A298" s="7">
        <v>295</v>
      </c>
      <c r="B298" s="7" t="s">
        <v>673</v>
      </c>
      <c r="C298" s="8" t="s">
        <v>674</v>
      </c>
      <c r="D298" s="18" t="s">
        <v>35</v>
      </c>
      <c r="E298" s="2" t="s">
        <v>36</v>
      </c>
      <c r="F298" s="7" t="s">
        <v>37</v>
      </c>
      <c r="G298" s="10">
        <v>30000</v>
      </c>
      <c r="H298" s="10">
        <v>2500</v>
      </c>
      <c r="I298" s="10">
        <v>30000</v>
      </c>
      <c r="J298" s="10">
        <v>6334</v>
      </c>
      <c r="K298" s="10">
        <v>338.88888888888891</v>
      </c>
      <c r="L298" s="10">
        <v>6334</v>
      </c>
      <c r="M298" s="11">
        <v>1165</v>
      </c>
      <c r="N298" s="10">
        <v>97.083333333333329</v>
      </c>
      <c r="O298" s="10">
        <v>1165</v>
      </c>
      <c r="P298" s="11">
        <v>62</v>
      </c>
      <c r="Q298" s="11">
        <v>1</v>
      </c>
      <c r="R298" s="11">
        <v>19</v>
      </c>
      <c r="S298" s="10">
        <v>7602</v>
      </c>
      <c r="T298" s="10">
        <v>633.5</v>
      </c>
      <c r="U298" s="10">
        <v>7602</v>
      </c>
      <c r="V298" s="10">
        <v>5138</v>
      </c>
      <c r="W298" s="10">
        <v>428.16666666666669</v>
      </c>
      <c r="X298" s="10">
        <v>5138</v>
      </c>
      <c r="Y298" s="10">
        <v>7286.4</v>
      </c>
      <c r="Z298" s="10">
        <v>95</v>
      </c>
      <c r="AA298" s="10">
        <v>7286.4</v>
      </c>
      <c r="AB298" s="12">
        <v>1500</v>
      </c>
      <c r="AC298" s="12">
        <v>125</v>
      </c>
      <c r="AD298" s="12">
        <v>1294</v>
      </c>
      <c r="AE298" s="10">
        <v>438.45799999999997</v>
      </c>
      <c r="AF298" s="10">
        <v>36.538166666666662</v>
      </c>
      <c r="AG298" s="10">
        <v>438.45799999999997</v>
      </c>
      <c r="AH298" s="11">
        <v>227</v>
      </c>
      <c r="AI298" s="10">
        <v>18.916666666666668</v>
      </c>
      <c r="AJ298" s="13">
        <v>227</v>
      </c>
      <c r="AK298" s="12">
        <v>5412</v>
      </c>
      <c r="AL298" s="12">
        <v>451</v>
      </c>
      <c r="AM298" s="12">
        <v>5412</v>
      </c>
      <c r="AN298" s="10">
        <v>650</v>
      </c>
      <c r="AO298" s="10">
        <v>54.166666666666664</v>
      </c>
      <c r="AP298" s="10">
        <v>650</v>
      </c>
      <c r="AQ298" s="10">
        <v>462.42600000000004</v>
      </c>
      <c r="AR298" s="11">
        <v>30</v>
      </c>
      <c r="AS298" s="10">
        <v>462.42600000000004</v>
      </c>
      <c r="AT298" s="10">
        <v>1191.9016359908301</v>
      </c>
      <c r="AU298" s="11">
        <v>43</v>
      </c>
      <c r="AV298" s="10">
        <v>1191.9016359908301</v>
      </c>
      <c r="AW298" s="10">
        <v>358.31612903225806</v>
      </c>
      <c r="AX298" s="11">
        <v>3</v>
      </c>
      <c r="AY298" s="10">
        <v>358.31612903225806</v>
      </c>
      <c r="AZ298" s="10">
        <v>451.2</v>
      </c>
      <c r="BA298" s="10">
        <v>37.6</v>
      </c>
      <c r="BB298" s="10">
        <v>451.2</v>
      </c>
      <c r="BC298" s="12">
        <v>1500</v>
      </c>
      <c r="BD298" s="10">
        <v>125</v>
      </c>
      <c r="BE298" s="10">
        <v>1500</v>
      </c>
      <c r="BF298" s="10">
        <v>112</v>
      </c>
      <c r="BG298" s="11">
        <v>9</v>
      </c>
      <c r="BH298" s="10">
        <v>112</v>
      </c>
      <c r="BI298" s="10">
        <v>0</v>
      </c>
      <c r="BJ298" s="10">
        <v>0</v>
      </c>
      <c r="BK298" s="10">
        <v>0</v>
      </c>
      <c r="BL298" s="14">
        <f t="shared" si="17"/>
        <v>69890.701765023085</v>
      </c>
      <c r="BM298" s="14">
        <f t="shared" si="18"/>
        <v>5026.8603888888892</v>
      </c>
      <c r="BN298" s="14">
        <f t="shared" si="16"/>
        <v>69641.701765023099</v>
      </c>
      <c r="BO298" s="11">
        <v>60.882000000000005</v>
      </c>
      <c r="BP298" s="15">
        <f t="shared" si="19"/>
        <v>4255085.7048581354</v>
      </c>
    </row>
    <row r="299" spans="1:68" s="16" customFormat="1" ht="15.75">
      <c r="A299" s="7">
        <v>296</v>
      </c>
      <c r="B299" s="7" t="s">
        <v>675</v>
      </c>
      <c r="C299" s="8" t="s">
        <v>676</v>
      </c>
      <c r="D299" s="18" t="s">
        <v>35</v>
      </c>
      <c r="E299" s="2" t="s">
        <v>36</v>
      </c>
      <c r="F299" s="7" t="s">
        <v>37</v>
      </c>
      <c r="G299" s="10">
        <v>20000</v>
      </c>
      <c r="H299" s="10">
        <v>1666.6666666666667</v>
      </c>
      <c r="I299" s="10">
        <v>20000</v>
      </c>
      <c r="J299" s="10">
        <v>4736</v>
      </c>
      <c r="K299" s="10">
        <v>124.45637583892618</v>
      </c>
      <c r="L299" s="10">
        <v>4736</v>
      </c>
      <c r="M299" s="11">
        <v>1692</v>
      </c>
      <c r="N299" s="10">
        <v>141</v>
      </c>
      <c r="O299" s="10">
        <v>1692</v>
      </c>
      <c r="P299" s="11">
        <v>63</v>
      </c>
      <c r="Q299" s="11">
        <v>2</v>
      </c>
      <c r="R299" s="11">
        <v>27</v>
      </c>
      <c r="S299" s="10">
        <v>5314</v>
      </c>
      <c r="T299" s="10">
        <v>442.83333333333331</v>
      </c>
      <c r="U299" s="10">
        <v>5314</v>
      </c>
      <c r="V299" s="10">
        <v>1627</v>
      </c>
      <c r="W299" s="10">
        <v>135.58333333333334</v>
      </c>
      <c r="X299" s="10">
        <v>1627</v>
      </c>
      <c r="Y299" s="10">
        <v>5421.33</v>
      </c>
      <c r="Z299" s="10">
        <v>60</v>
      </c>
      <c r="AA299" s="10">
        <v>5421.33</v>
      </c>
      <c r="AB299" s="12">
        <v>1000</v>
      </c>
      <c r="AC299" s="12">
        <v>83.333333333333329</v>
      </c>
      <c r="AD299" s="12">
        <v>996.7</v>
      </c>
      <c r="AE299" s="10">
        <v>90.2</v>
      </c>
      <c r="AF299" s="10">
        <v>7.5166666666666666</v>
      </c>
      <c r="AG299" s="10">
        <v>90.2</v>
      </c>
      <c r="AH299" s="11">
        <v>62</v>
      </c>
      <c r="AI299" s="10">
        <v>5.166666666666667</v>
      </c>
      <c r="AJ299" s="13">
        <v>62</v>
      </c>
      <c r="AK299" s="12">
        <v>5216</v>
      </c>
      <c r="AL299" s="12">
        <v>434.66666666666669</v>
      </c>
      <c r="AM299" s="12">
        <v>5216</v>
      </c>
      <c r="AN299" s="10">
        <v>750</v>
      </c>
      <c r="AO299" s="10">
        <v>62.5</v>
      </c>
      <c r="AP299" s="10">
        <v>750</v>
      </c>
      <c r="AQ299" s="10">
        <v>202.57270344827589</v>
      </c>
      <c r="AR299" s="11">
        <v>9</v>
      </c>
      <c r="AS299" s="10">
        <v>202.57270344827589</v>
      </c>
      <c r="AT299" s="10">
        <v>1614.0510000000004</v>
      </c>
      <c r="AU299" s="11">
        <v>30</v>
      </c>
      <c r="AV299" s="10">
        <v>1614.0510000000004</v>
      </c>
      <c r="AW299" s="10">
        <v>74.8</v>
      </c>
      <c r="AX299" s="11">
        <v>2</v>
      </c>
      <c r="AY299" s="10">
        <v>74.8</v>
      </c>
      <c r="AZ299" s="10">
        <v>72</v>
      </c>
      <c r="BA299" s="10">
        <v>6</v>
      </c>
      <c r="BB299" s="10">
        <v>72</v>
      </c>
      <c r="BC299" s="12">
        <v>500</v>
      </c>
      <c r="BD299" s="10">
        <v>41.666666666666664</v>
      </c>
      <c r="BE299" s="10">
        <v>500</v>
      </c>
      <c r="BF299" s="10">
        <v>97</v>
      </c>
      <c r="BG299" s="11">
        <v>7</v>
      </c>
      <c r="BH299" s="10">
        <v>97</v>
      </c>
      <c r="BI299" s="10">
        <v>0</v>
      </c>
      <c r="BJ299" s="10">
        <v>0</v>
      </c>
      <c r="BK299" s="10">
        <v>0</v>
      </c>
      <c r="BL299" s="14">
        <f t="shared" si="17"/>
        <v>48531.953703448278</v>
      </c>
      <c r="BM299" s="14">
        <f t="shared" si="18"/>
        <v>3261.3897091722597</v>
      </c>
      <c r="BN299" s="14">
        <f t="shared" si="16"/>
        <v>48492.653703448275</v>
      </c>
      <c r="BO299" s="11">
        <v>33.823333333333331</v>
      </c>
      <c r="BP299" s="15">
        <f t="shared" si="19"/>
        <v>1641512.4474296321</v>
      </c>
    </row>
    <row r="300" spans="1:68" s="16" customFormat="1" ht="28.5">
      <c r="A300" s="7">
        <v>297</v>
      </c>
      <c r="B300" s="7" t="s">
        <v>677</v>
      </c>
      <c r="C300" s="8" t="s">
        <v>678</v>
      </c>
      <c r="D300" s="8" t="s">
        <v>679</v>
      </c>
      <c r="E300" s="2" t="s">
        <v>36</v>
      </c>
      <c r="F300" s="7" t="s">
        <v>37</v>
      </c>
      <c r="G300" s="10">
        <v>67783.969167418545</v>
      </c>
      <c r="H300" s="10">
        <v>5648.6640972848791</v>
      </c>
      <c r="I300" s="10">
        <v>67783.969167418545</v>
      </c>
      <c r="J300" s="10">
        <v>48151</v>
      </c>
      <c r="K300" s="10">
        <v>282.9518072289157</v>
      </c>
      <c r="L300" s="10">
        <v>48151</v>
      </c>
      <c r="M300" s="11">
        <v>15262</v>
      </c>
      <c r="N300" s="10">
        <v>1271.8333333333333</v>
      </c>
      <c r="O300" s="10">
        <v>15262</v>
      </c>
      <c r="P300" s="11">
        <v>9835</v>
      </c>
      <c r="Q300" s="11">
        <v>250</v>
      </c>
      <c r="R300" s="11">
        <v>9835</v>
      </c>
      <c r="S300" s="10">
        <v>80000</v>
      </c>
      <c r="T300" s="10">
        <v>16196</v>
      </c>
      <c r="U300" s="10">
        <v>80000</v>
      </c>
      <c r="V300" s="10">
        <v>52809</v>
      </c>
      <c r="W300" s="10">
        <v>4400.75</v>
      </c>
      <c r="X300" s="10">
        <v>52809</v>
      </c>
      <c r="Y300" s="10">
        <v>37460.025066530638</v>
      </c>
      <c r="Z300" s="10">
        <v>1304</v>
      </c>
      <c r="AA300" s="10">
        <v>37460.025066530638</v>
      </c>
      <c r="AB300" s="12">
        <v>40000</v>
      </c>
      <c r="AC300" s="12">
        <v>3333.3333333333335</v>
      </c>
      <c r="AD300" s="12">
        <v>37095</v>
      </c>
      <c r="AE300" s="10">
        <v>19571</v>
      </c>
      <c r="AF300" s="10">
        <v>1630.9166666666667</v>
      </c>
      <c r="AG300" s="10">
        <v>19571</v>
      </c>
      <c r="AH300" s="11">
        <v>1634</v>
      </c>
      <c r="AI300" s="10">
        <v>136.16666666666666</v>
      </c>
      <c r="AJ300" s="13">
        <v>1634</v>
      </c>
      <c r="AK300" s="12">
        <v>56458</v>
      </c>
      <c r="AL300" s="12">
        <v>4704.833333333333</v>
      </c>
      <c r="AM300" s="12">
        <v>56458</v>
      </c>
      <c r="AN300" s="10">
        <v>16417</v>
      </c>
      <c r="AO300" s="10">
        <v>1368.0833333333333</v>
      </c>
      <c r="AP300" s="10">
        <v>16417</v>
      </c>
      <c r="AQ300" s="10">
        <v>10636</v>
      </c>
      <c r="AR300" s="11">
        <v>725</v>
      </c>
      <c r="AS300" s="10">
        <v>10636</v>
      </c>
      <c r="AT300" s="10">
        <v>22359.885224002894</v>
      </c>
      <c r="AU300" s="11">
        <v>1827</v>
      </c>
      <c r="AV300" s="10">
        <v>22359.885224002894</v>
      </c>
      <c r="AW300" s="10">
        <v>7706.003697875688</v>
      </c>
      <c r="AX300" s="11">
        <v>600</v>
      </c>
      <c r="AY300" s="10">
        <v>3626.003697875688</v>
      </c>
      <c r="AZ300" s="10">
        <v>8876.8368421052619</v>
      </c>
      <c r="BA300" s="10">
        <v>739.73640350877179</v>
      </c>
      <c r="BB300" s="10">
        <v>8876.8368421052619</v>
      </c>
      <c r="BC300" s="12">
        <v>8000</v>
      </c>
      <c r="BD300" s="10">
        <v>666.66666666666663</v>
      </c>
      <c r="BE300" s="10">
        <v>8000</v>
      </c>
      <c r="BF300" s="10">
        <v>5000</v>
      </c>
      <c r="BG300" s="11">
        <v>400</v>
      </c>
      <c r="BH300" s="10">
        <v>5000</v>
      </c>
      <c r="BI300" s="10">
        <v>24408</v>
      </c>
      <c r="BJ300" s="10">
        <v>678</v>
      </c>
      <c r="BK300" s="10">
        <v>24408</v>
      </c>
      <c r="BL300" s="14">
        <f t="shared" si="17"/>
        <v>532367.71999793302</v>
      </c>
      <c r="BM300" s="14">
        <f t="shared" si="18"/>
        <v>69893.9356413559</v>
      </c>
      <c r="BN300" s="14">
        <f t="shared" si="16"/>
        <v>525382.71999793302</v>
      </c>
      <c r="BO300" s="11">
        <v>27.8</v>
      </c>
      <c r="BP300" s="15">
        <f t="shared" si="19"/>
        <v>14799822.615942538</v>
      </c>
    </row>
    <row r="301" spans="1:68" s="16" customFormat="1" ht="15.75">
      <c r="A301" s="7">
        <v>298</v>
      </c>
      <c r="B301" s="7" t="s">
        <v>680</v>
      </c>
      <c r="C301" s="8" t="s">
        <v>681</v>
      </c>
      <c r="D301" s="18" t="s">
        <v>35</v>
      </c>
      <c r="E301" s="2" t="s">
        <v>40</v>
      </c>
      <c r="F301" s="7" t="s">
        <v>47</v>
      </c>
      <c r="G301" s="10">
        <v>5000</v>
      </c>
      <c r="H301" s="10">
        <v>416.66666666666669</v>
      </c>
      <c r="I301" s="10">
        <v>5000</v>
      </c>
      <c r="J301" s="10">
        <v>5996</v>
      </c>
      <c r="K301" s="10">
        <v>100.50173611111111</v>
      </c>
      <c r="L301" s="10">
        <v>5996</v>
      </c>
      <c r="M301" s="11">
        <v>10824</v>
      </c>
      <c r="N301" s="10">
        <v>902</v>
      </c>
      <c r="O301" s="10">
        <v>10824</v>
      </c>
      <c r="P301" s="11">
        <v>1000</v>
      </c>
      <c r="Q301" s="11">
        <v>60</v>
      </c>
      <c r="R301" s="11">
        <v>1000</v>
      </c>
      <c r="S301" s="10">
        <v>14503.333333333334</v>
      </c>
      <c r="T301" s="10">
        <v>1208.6111111111111</v>
      </c>
      <c r="U301" s="10">
        <v>14503.333333333334</v>
      </c>
      <c r="V301" s="10">
        <v>8058</v>
      </c>
      <c r="W301" s="10">
        <v>671.5</v>
      </c>
      <c r="X301" s="10">
        <v>0</v>
      </c>
      <c r="Y301" s="10">
        <v>4303.901042198665</v>
      </c>
      <c r="Z301" s="10">
        <v>100</v>
      </c>
      <c r="AA301" s="10">
        <v>4303.901042198665</v>
      </c>
      <c r="AB301" s="12">
        <v>6784.9250528461425</v>
      </c>
      <c r="AC301" s="12">
        <v>565.41042107051192</v>
      </c>
      <c r="AD301" s="12">
        <v>6784.9250528461425</v>
      </c>
      <c r="AE301" s="10">
        <v>2661.9749421560036</v>
      </c>
      <c r="AF301" s="10">
        <v>221.83124517966698</v>
      </c>
      <c r="AG301" s="10">
        <v>2661.9749421560036</v>
      </c>
      <c r="AH301" s="11">
        <v>252</v>
      </c>
      <c r="AI301" s="10">
        <v>21</v>
      </c>
      <c r="AJ301" s="13">
        <v>252</v>
      </c>
      <c r="AK301" s="12">
        <v>4276</v>
      </c>
      <c r="AL301" s="12">
        <v>356.33333333333331</v>
      </c>
      <c r="AM301" s="12">
        <v>4276</v>
      </c>
      <c r="AN301" s="10">
        <v>3965</v>
      </c>
      <c r="AO301" s="10">
        <v>330.41666666666669</v>
      </c>
      <c r="AP301" s="10">
        <v>3965</v>
      </c>
      <c r="AQ301" s="10">
        <v>2200.5015350389322</v>
      </c>
      <c r="AR301" s="11">
        <v>68</v>
      </c>
      <c r="AS301" s="10">
        <v>2200.5015350389322</v>
      </c>
      <c r="AT301" s="10">
        <v>3373.02106312769</v>
      </c>
      <c r="AU301" s="11">
        <v>340</v>
      </c>
      <c r="AV301" s="10">
        <v>3373.02106312769</v>
      </c>
      <c r="AW301" s="10">
        <v>1364.631894934334</v>
      </c>
      <c r="AX301" s="11">
        <v>47</v>
      </c>
      <c r="AY301" s="10">
        <v>1364.631894934334</v>
      </c>
      <c r="AZ301" s="10">
        <v>1740.7792207792209</v>
      </c>
      <c r="BA301" s="10">
        <v>145.06493506493507</v>
      </c>
      <c r="BB301" s="10">
        <v>1740.7792207792209</v>
      </c>
      <c r="BC301" s="12">
        <v>2000</v>
      </c>
      <c r="BD301" s="10">
        <v>166.66666666666666</v>
      </c>
      <c r="BE301" s="10">
        <v>2000</v>
      </c>
      <c r="BF301" s="10">
        <v>807</v>
      </c>
      <c r="BG301" s="11">
        <v>65</v>
      </c>
      <c r="BH301" s="10">
        <v>807</v>
      </c>
      <c r="BI301" s="10">
        <v>648</v>
      </c>
      <c r="BJ301" s="10">
        <v>18</v>
      </c>
      <c r="BK301" s="10">
        <v>648</v>
      </c>
      <c r="BL301" s="14">
        <f t="shared" si="17"/>
        <v>79759.068084414321</v>
      </c>
      <c r="BM301" s="14">
        <f t="shared" si="18"/>
        <v>6434.0027818706703</v>
      </c>
      <c r="BN301" s="14">
        <f t="shared" si="16"/>
        <v>71701.068084414335</v>
      </c>
      <c r="BO301" s="11">
        <v>17.864279999999997</v>
      </c>
      <c r="BP301" s="15">
        <f t="shared" si="19"/>
        <v>1424838.3247990408</v>
      </c>
    </row>
    <row r="302" spans="1:68" s="16" customFormat="1" ht="15.75">
      <c r="A302" s="7">
        <v>299</v>
      </c>
      <c r="B302" s="7" t="s">
        <v>682</v>
      </c>
      <c r="C302" s="8" t="s">
        <v>683</v>
      </c>
      <c r="D302" s="18" t="s">
        <v>98</v>
      </c>
      <c r="E302" s="2" t="s">
        <v>40</v>
      </c>
      <c r="F302" s="7" t="s">
        <v>47</v>
      </c>
      <c r="G302" s="10">
        <v>7000</v>
      </c>
      <c r="H302" s="10">
        <v>583.33333333333337</v>
      </c>
      <c r="I302" s="10">
        <v>0</v>
      </c>
      <c r="J302" s="10">
        <v>5930</v>
      </c>
      <c r="K302" s="10">
        <v>245.15094339622638</v>
      </c>
      <c r="L302" s="10">
        <v>1221</v>
      </c>
      <c r="M302" s="11">
        <v>9048</v>
      </c>
      <c r="N302" s="10">
        <v>754</v>
      </c>
      <c r="O302" s="10">
        <v>9048</v>
      </c>
      <c r="P302" s="11">
        <v>4000</v>
      </c>
      <c r="Q302" s="11">
        <v>324</v>
      </c>
      <c r="R302" s="11">
        <v>2634</v>
      </c>
      <c r="S302" s="10">
        <v>17118.666666666668</v>
      </c>
      <c r="T302" s="10">
        <v>1426.5555555555557</v>
      </c>
      <c r="U302" s="10">
        <v>6471.5555555555584</v>
      </c>
      <c r="V302" s="10">
        <v>15860</v>
      </c>
      <c r="W302" s="10">
        <v>1321.6666666666667</v>
      </c>
      <c r="X302" s="10">
        <v>15860</v>
      </c>
      <c r="Y302" s="10">
        <v>5809.9427836134455</v>
      </c>
      <c r="Z302" s="10">
        <v>144</v>
      </c>
      <c r="AA302" s="10">
        <v>5809.9427836134455</v>
      </c>
      <c r="AB302" s="12">
        <v>29050.757749920969</v>
      </c>
      <c r="AC302" s="12">
        <v>2420.8964791600806</v>
      </c>
      <c r="AD302" s="12">
        <v>28070.757749920969</v>
      </c>
      <c r="AE302" s="10">
        <v>18975.765155762176</v>
      </c>
      <c r="AF302" s="10">
        <v>1581.3137629801813</v>
      </c>
      <c r="AG302" s="10">
        <v>14632.961496623444</v>
      </c>
      <c r="AH302" s="11">
        <v>1466</v>
      </c>
      <c r="AI302" s="10">
        <v>122.16666666666667</v>
      </c>
      <c r="AJ302" s="13">
        <v>1466</v>
      </c>
      <c r="AK302" s="12">
        <v>12696</v>
      </c>
      <c r="AL302" s="12">
        <v>1058</v>
      </c>
      <c r="AM302" s="12">
        <v>10747</v>
      </c>
      <c r="AN302" s="10">
        <v>8575</v>
      </c>
      <c r="AO302" s="10">
        <v>714.58333333333337</v>
      </c>
      <c r="AP302" s="10">
        <v>8575</v>
      </c>
      <c r="AQ302" s="10">
        <v>5936.835</v>
      </c>
      <c r="AR302" s="11">
        <v>347</v>
      </c>
      <c r="AS302" s="10">
        <v>5936.835</v>
      </c>
      <c r="AT302" s="10">
        <v>7787.3589922135698</v>
      </c>
      <c r="AU302" s="11">
        <v>706</v>
      </c>
      <c r="AV302" s="10">
        <v>7787.3589922135698</v>
      </c>
      <c r="AW302" s="10">
        <v>3000</v>
      </c>
      <c r="AX302" s="11">
        <v>241</v>
      </c>
      <c r="AY302" s="10">
        <v>3000</v>
      </c>
      <c r="AZ302" s="10">
        <v>5532.0959662853702</v>
      </c>
      <c r="BA302" s="10">
        <v>461.0079971904475</v>
      </c>
      <c r="BB302" s="10">
        <v>4446.1519466185027</v>
      </c>
      <c r="BC302" s="12">
        <v>10000</v>
      </c>
      <c r="BD302" s="10">
        <v>833.33333333333337</v>
      </c>
      <c r="BE302" s="10">
        <v>10000</v>
      </c>
      <c r="BF302" s="10">
        <v>5485</v>
      </c>
      <c r="BG302" s="11">
        <v>425</v>
      </c>
      <c r="BH302" s="10">
        <v>5485</v>
      </c>
      <c r="BI302" s="10">
        <v>864</v>
      </c>
      <c r="BJ302" s="10">
        <v>24</v>
      </c>
      <c r="BK302" s="10">
        <v>864</v>
      </c>
      <c r="BL302" s="14">
        <f t="shared" si="17"/>
        <v>174135.42231446219</v>
      </c>
      <c r="BM302" s="14">
        <f t="shared" si="18"/>
        <v>14573.008071615826</v>
      </c>
      <c r="BN302" s="14">
        <f t="shared" si="16"/>
        <v>142055.56352454552</v>
      </c>
      <c r="BO302" s="11">
        <v>9.947951999999999</v>
      </c>
      <c r="BP302" s="15">
        <f t="shared" si="19"/>
        <v>1732290.8226839986</v>
      </c>
    </row>
    <row r="303" spans="1:68" s="16" customFormat="1" ht="28.5">
      <c r="A303" s="7">
        <v>300</v>
      </c>
      <c r="B303" s="7" t="s">
        <v>684</v>
      </c>
      <c r="C303" s="8" t="s">
        <v>685</v>
      </c>
      <c r="D303" s="18" t="s">
        <v>169</v>
      </c>
      <c r="E303" s="2" t="s">
        <v>36</v>
      </c>
      <c r="F303" s="7" t="s">
        <v>41</v>
      </c>
      <c r="G303" s="10">
        <v>800.4</v>
      </c>
      <c r="H303" s="10">
        <v>66.7</v>
      </c>
      <c r="I303" s="10">
        <v>800.4</v>
      </c>
      <c r="J303" s="10">
        <v>0</v>
      </c>
      <c r="K303" s="10">
        <v>4</v>
      </c>
      <c r="L303" s="10">
        <v>0</v>
      </c>
      <c r="M303" s="11">
        <v>0</v>
      </c>
      <c r="N303" s="10">
        <v>0</v>
      </c>
      <c r="O303" s="10">
        <v>0</v>
      </c>
      <c r="P303" s="11">
        <v>0</v>
      </c>
      <c r="Q303" s="11">
        <v>0</v>
      </c>
      <c r="R303" s="11">
        <v>0</v>
      </c>
      <c r="S303" s="10">
        <v>702.66666666666663</v>
      </c>
      <c r="T303" s="10">
        <v>58.55555555555555</v>
      </c>
      <c r="U303" s="10">
        <v>702.66666666666663</v>
      </c>
      <c r="V303" s="10">
        <v>0</v>
      </c>
      <c r="W303" s="10">
        <v>0</v>
      </c>
      <c r="X303" s="10">
        <v>0</v>
      </c>
      <c r="Y303" s="10">
        <v>0</v>
      </c>
      <c r="Z303" s="10">
        <v>0</v>
      </c>
      <c r="AA303" s="10">
        <v>0</v>
      </c>
      <c r="AB303" s="12">
        <v>1000</v>
      </c>
      <c r="AC303" s="12">
        <v>83.333333333333329</v>
      </c>
      <c r="AD303" s="12">
        <v>1000</v>
      </c>
      <c r="AE303" s="10">
        <v>0</v>
      </c>
      <c r="AF303" s="10">
        <v>0</v>
      </c>
      <c r="AG303" s="10">
        <v>0</v>
      </c>
      <c r="AH303" s="11">
        <v>0</v>
      </c>
      <c r="AI303" s="10">
        <v>0</v>
      </c>
      <c r="AJ303" s="13">
        <v>0</v>
      </c>
      <c r="AK303" s="12">
        <v>190</v>
      </c>
      <c r="AL303" s="12">
        <v>15.833333333333334</v>
      </c>
      <c r="AM303" s="12">
        <v>190</v>
      </c>
      <c r="AN303" s="10">
        <v>490</v>
      </c>
      <c r="AO303" s="10">
        <v>40.833333333333336</v>
      </c>
      <c r="AP303" s="10">
        <v>490</v>
      </c>
      <c r="AQ303" s="10">
        <v>0</v>
      </c>
      <c r="AR303" s="11">
        <v>0</v>
      </c>
      <c r="AS303" s="10">
        <v>0</v>
      </c>
      <c r="AT303" s="10">
        <v>0</v>
      </c>
      <c r="AU303" s="11">
        <v>0</v>
      </c>
      <c r="AV303" s="10">
        <v>0</v>
      </c>
      <c r="AW303" s="10">
        <v>0</v>
      </c>
      <c r="AX303" s="11">
        <v>0</v>
      </c>
      <c r="AY303" s="10">
        <v>0</v>
      </c>
      <c r="AZ303" s="10">
        <v>74.400000000000006</v>
      </c>
      <c r="BA303" s="10">
        <v>6.2</v>
      </c>
      <c r="BB303" s="10">
        <v>74.400000000000006</v>
      </c>
      <c r="BC303" s="12">
        <v>0</v>
      </c>
      <c r="BD303" s="10">
        <v>0</v>
      </c>
      <c r="BE303" s="10">
        <v>0</v>
      </c>
      <c r="BF303" s="10">
        <v>0</v>
      </c>
      <c r="BG303" s="11">
        <v>0</v>
      </c>
      <c r="BH303" s="10">
        <v>0</v>
      </c>
      <c r="BI303" s="10">
        <v>0</v>
      </c>
      <c r="BJ303" s="10">
        <v>0</v>
      </c>
      <c r="BK303" s="10">
        <v>0</v>
      </c>
      <c r="BL303" s="14">
        <f t="shared" si="17"/>
        <v>3257.4666666666667</v>
      </c>
      <c r="BM303" s="14">
        <f t="shared" si="18"/>
        <v>275.45555555555558</v>
      </c>
      <c r="BN303" s="14">
        <f t="shared" si="16"/>
        <v>3257.4666666666667</v>
      </c>
      <c r="BO303" s="11">
        <v>24.464000000000002</v>
      </c>
      <c r="BP303" s="15">
        <f t="shared" si="19"/>
        <v>79690.664533333344</v>
      </c>
    </row>
    <row r="304" spans="1:68" s="16" customFormat="1" ht="15.75">
      <c r="A304" s="7">
        <v>301</v>
      </c>
      <c r="B304" s="7" t="s">
        <v>686</v>
      </c>
      <c r="C304" s="8" t="s">
        <v>687</v>
      </c>
      <c r="D304" s="18" t="s">
        <v>35</v>
      </c>
      <c r="E304" s="2" t="s">
        <v>36</v>
      </c>
      <c r="F304" s="7" t="s">
        <v>41</v>
      </c>
      <c r="G304" s="10">
        <v>2532.0195121951224</v>
      </c>
      <c r="H304" s="10">
        <v>211.00162601626019</v>
      </c>
      <c r="I304" s="10">
        <v>2532.0195121951224</v>
      </c>
      <c r="J304" s="10">
        <v>500</v>
      </c>
      <c r="K304" s="10">
        <v>10</v>
      </c>
      <c r="L304" s="10">
        <v>500</v>
      </c>
      <c r="M304" s="11">
        <v>0</v>
      </c>
      <c r="N304" s="10">
        <v>0</v>
      </c>
      <c r="O304" s="10">
        <v>0</v>
      </c>
      <c r="P304" s="11">
        <v>0</v>
      </c>
      <c r="Q304" s="11">
        <v>0</v>
      </c>
      <c r="R304" s="11">
        <v>0</v>
      </c>
      <c r="S304" s="10">
        <v>87</v>
      </c>
      <c r="T304" s="10">
        <v>7.25</v>
      </c>
      <c r="U304" s="10">
        <v>87</v>
      </c>
      <c r="V304" s="10">
        <v>12</v>
      </c>
      <c r="W304" s="10">
        <v>1</v>
      </c>
      <c r="X304" s="10">
        <v>12</v>
      </c>
      <c r="Y304" s="10">
        <v>0</v>
      </c>
      <c r="Z304" s="10">
        <v>5</v>
      </c>
      <c r="AA304" s="10">
        <v>0</v>
      </c>
      <c r="AB304" s="12">
        <v>1207.0967741935483</v>
      </c>
      <c r="AC304" s="12">
        <v>100.59139784946235</v>
      </c>
      <c r="AD304" s="12">
        <v>1207.0967741935483</v>
      </c>
      <c r="AE304" s="10">
        <v>0</v>
      </c>
      <c r="AF304" s="10">
        <v>0</v>
      </c>
      <c r="AG304" s="10">
        <v>0</v>
      </c>
      <c r="AH304" s="11">
        <v>0</v>
      </c>
      <c r="AI304" s="10">
        <v>0</v>
      </c>
      <c r="AJ304" s="13">
        <v>0</v>
      </c>
      <c r="AK304" s="12">
        <v>180</v>
      </c>
      <c r="AL304" s="12">
        <v>15</v>
      </c>
      <c r="AM304" s="12">
        <v>180</v>
      </c>
      <c r="AN304" s="10">
        <v>0</v>
      </c>
      <c r="AO304" s="10">
        <v>0</v>
      </c>
      <c r="AP304" s="10">
        <v>0</v>
      </c>
      <c r="AQ304" s="10">
        <v>0</v>
      </c>
      <c r="AR304" s="11">
        <v>0</v>
      </c>
      <c r="AS304" s="10">
        <v>0</v>
      </c>
      <c r="AT304" s="10">
        <v>0</v>
      </c>
      <c r="AU304" s="11">
        <v>0</v>
      </c>
      <c r="AV304" s="10">
        <v>0</v>
      </c>
      <c r="AW304" s="10">
        <v>0</v>
      </c>
      <c r="AX304" s="11">
        <v>0</v>
      </c>
      <c r="AY304" s="10">
        <v>0</v>
      </c>
      <c r="AZ304" s="10">
        <v>0</v>
      </c>
      <c r="BA304" s="10">
        <v>0</v>
      </c>
      <c r="BB304" s="10">
        <v>0</v>
      </c>
      <c r="BC304" s="12">
        <v>0</v>
      </c>
      <c r="BD304" s="10">
        <v>0</v>
      </c>
      <c r="BE304" s="10">
        <v>0</v>
      </c>
      <c r="BF304" s="10">
        <v>0</v>
      </c>
      <c r="BG304" s="11">
        <v>0</v>
      </c>
      <c r="BH304" s="10">
        <v>0</v>
      </c>
      <c r="BI304" s="10">
        <v>0</v>
      </c>
      <c r="BJ304" s="10">
        <v>0</v>
      </c>
      <c r="BK304" s="10">
        <v>0</v>
      </c>
      <c r="BL304" s="14">
        <f t="shared" si="17"/>
        <v>4518.1162863886711</v>
      </c>
      <c r="BM304" s="14">
        <f t="shared" si="18"/>
        <v>349.84302386572256</v>
      </c>
      <c r="BN304" s="14">
        <f t="shared" si="16"/>
        <v>4518.1162863886711</v>
      </c>
      <c r="BO304" s="11">
        <v>99.524000000000001</v>
      </c>
      <c r="BP304" s="15">
        <f t="shared" si="19"/>
        <v>449661.00528654613</v>
      </c>
    </row>
    <row r="305" spans="1:68" s="16" customFormat="1" ht="15.75">
      <c r="A305" s="7">
        <v>302</v>
      </c>
      <c r="B305" s="7" t="s">
        <v>688</v>
      </c>
      <c r="C305" s="8" t="s">
        <v>689</v>
      </c>
      <c r="D305" s="18" t="s">
        <v>35</v>
      </c>
      <c r="E305" s="2" t="s">
        <v>36</v>
      </c>
      <c r="F305" s="7" t="s">
        <v>37</v>
      </c>
      <c r="G305" s="10">
        <v>7261.7189754689753</v>
      </c>
      <c r="H305" s="10">
        <v>605.14324795574794</v>
      </c>
      <c r="I305" s="10">
        <v>7261.7189754689753</v>
      </c>
      <c r="J305" s="10">
        <v>1400</v>
      </c>
      <c r="K305" s="10">
        <v>51.174496644295303</v>
      </c>
      <c r="L305" s="10">
        <v>1400</v>
      </c>
      <c r="M305" s="11">
        <v>0</v>
      </c>
      <c r="N305" s="10">
        <v>0</v>
      </c>
      <c r="O305" s="10">
        <v>0</v>
      </c>
      <c r="P305" s="11">
        <v>0</v>
      </c>
      <c r="Q305" s="11">
        <v>0</v>
      </c>
      <c r="R305" s="11">
        <v>0</v>
      </c>
      <c r="S305" s="10">
        <v>393</v>
      </c>
      <c r="T305" s="10">
        <v>32.75</v>
      </c>
      <c r="U305" s="10">
        <v>393</v>
      </c>
      <c r="V305" s="10">
        <v>0</v>
      </c>
      <c r="W305" s="10">
        <v>0</v>
      </c>
      <c r="X305" s="10">
        <v>0</v>
      </c>
      <c r="Y305" s="10">
        <v>0</v>
      </c>
      <c r="Z305" s="10">
        <v>5</v>
      </c>
      <c r="AA305" s="10">
        <v>0</v>
      </c>
      <c r="AB305" s="12">
        <v>804.28571428571422</v>
      </c>
      <c r="AC305" s="12">
        <v>67.023809523809518</v>
      </c>
      <c r="AD305" s="12">
        <v>804.28571428571422</v>
      </c>
      <c r="AE305" s="10">
        <v>0</v>
      </c>
      <c r="AF305" s="10">
        <v>0</v>
      </c>
      <c r="AG305" s="10">
        <v>0</v>
      </c>
      <c r="AH305" s="11">
        <v>0</v>
      </c>
      <c r="AI305" s="10">
        <v>0</v>
      </c>
      <c r="AJ305" s="13">
        <v>0</v>
      </c>
      <c r="AK305" s="12">
        <v>312</v>
      </c>
      <c r="AL305" s="12">
        <v>26</v>
      </c>
      <c r="AM305" s="12">
        <v>312</v>
      </c>
      <c r="AN305" s="10">
        <v>0</v>
      </c>
      <c r="AO305" s="10">
        <v>0</v>
      </c>
      <c r="AP305" s="10">
        <v>0</v>
      </c>
      <c r="AQ305" s="10">
        <v>0</v>
      </c>
      <c r="AR305" s="11">
        <v>0</v>
      </c>
      <c r="AS305" s="10">
        <v>0</v>
      </c>
      <c r="AT305" s="10">
        <v>346</v>
      </c>
      <c r="AU305" s="11">
        <v>45</v>
      </c>
      <c r="AV305" s="10">
        <v>346</v>
      </c>
      <c r="AW305" s="10">
        <v>150</v>
      </c>
      <c r="AX305" s="11">
        <v>9</v>
      </c>
      <c r="AY305" s="10">
        <v>150</v>
      </c>
      <c r="AZ305" s="10">
        <v>0</v>
      </c>
      <c r="BA305" s="10">
        <v>0</v>
      </c>
      <c r="BB305" s="10">
        <v>0</v>
      </c>
      <c r="BC305" s="12">
        <v>100</v>
      </c>
      <c r="BD305" s="10">
        <v>8.3333333333333339</v>
      </c>
      <c r="BE305" s="10">
        <v>100</v>
      </c>
      <c r="BF305" s="10">
        <v>178</v>
      </c>
      <c r="BG305" s="11">
        <v>14</v>
      </c>
      <c r="BH305" s="10">
        <v>178</v>
      </c>
      <c r="BI305" s="10">
        <v>0</v>
      </c>
      <c r="BJ305" s="10">
        <v>0</v>
      </c>
      <c r="BK305" s="10">
        <v>0</v>
      </c>
      <c r="BL305" s="14">
        <f t="shared" si="17"/>
        <v>10945.004689754689</v>
      </c>
      <c r="BM305" s="14">
        <f t="shared" si="18"/>
        <v>863.42488745718617</v>
      </c>
      <c r="BN305" s="14">
        <f t="shared" si="16"/>
        <v>10945.004689754689</v>
      </c>
      <c r="BO305" s="11">
        <v>58.38</v>
      </c>
      <c r="BP305" s="15">
        <f t="shared" si="19"/>
        <v>638969.37378787878</v>
      </c>
    </row>
    <row r="306" spans="1:68" s="24" customFormat="1" ht="15.75">
      <c r="A306" s="7">
        <v>303</v>
      </c>
      <c r="B306" s="7" t="s">
        <v>690</v>
      </c>
      <c r="C306" s="8" t="s">
        <v>691</v>
      </c>
      <c r="D306" s="18" t="s">
        <v>169</v>
      </c>
      <c r="E306" s="2" t="s">
        <v>36</v>
      </c>
      <c r="F306" s="7" t="s">
        <v>37</v>
      </c>
      <c r="G306" s="19">
        <v>574.35880487804877</v>
      </c>
      <c r="H306" s="19">
        <v>47.863233739837398</v>
      </c>
      <c r="I306" s="19">
        <v>574.35880487804877</v>
      </c>
      <c r="J306" s="10">
        <v>1500</v>
      </c>
      <c r="K306" s="10">
        <v>5.1336633663366333</v>
      </c>
      <c r="L306" s="10">
        <v>1153</v>
      </c>
      <c r="M306" s="20">
        <v>180</v>
      </c>
      <c r="N306" s="19">
        <v>15</v>
      </c>
      <c r="O306" s="19">
        <v>180</v>
      </c>
      <c r="P306" s="20">
        <v>84</v>
      </c>
      <c r="Q306" s="20">
        <v>25</v>
      </c>
      <c r="R306" s="20">
        <v>100</v>
      </c>
      <c r="S306" s="19">
        <v>2437.6666666666665</v>
      </c>
      <c r="T306" s="19">
        <v>203.13888888888889</v>
      </c>
      <c r="U306" s="10">
        <v>2437.6666666666665</v>
      </c>
      <c r="V306" s="10">
        <v>1902</v>
      </c>
      <c r="W306" s="10">
        <v>158.5</v>
      </c>
      <c r="X306" s="10">
        <v>1902</v>
      </c>
      <c r="Y306" s="10">
        <v>1698.2280000000001</v>
      </c>
      <c r="Z306" s="10">
        <v>21</v>
      </c>
      <c r="AA306" s="10">
        <v>1698.2280000000001</v>
      </c>
      <c r="AB306" s="12">
        <v>1000</v>
      </c>
      <c r="AC306" s="12">
        <v>83.333333333333329</v>
      </c>
      <c r="AD306" s="12">
        <v>933</v>
      </c>
      <c r="AE306" s="10">
        <v>96.330535714285716</v>
      </c>
      <c r="AF306" s="19">
        <v>8.0275446428571424</v>
      </c>
      <c r="AG306" s="10">
        <v>5.5233482142857184</v>
      </c>
      <c r="AH306" s="20">
        <v>103</v>
      </c>
      <c r="AI306" s="19">
        <v>8.5833333333333339</v>
      </c>
      <c r="AJ306" s="19">
        <v>103</v>
      </c>
      <c r="AK306" s="12">
        <v>100</v>
      </c>
      <c r="AL306" s="12">
        <v>8.3333333333333339</v>
      </c>
      <c r="AM306" s="12">
        <v>100</v>
      </c>
      <c r="AN306" s="10">
        <v>108</v>
      </c>
      <c r="AO306" s="10">
        <v>9</v>
      </c>
      <c r="AP306" s="10">
        <v>23</v>
      </c>
      <c r="AQ306" s="10">
        <v>200</v>
      </c>
      <c r="AR306" s="11">
        <v>12</v>
      </c>
      <c r="AS306" s="10">
        <v>172</v>
      </c>
      <c r="AT306" s="10">
        <v>546</v>
      </c>
      <c r="AU306" s="11">
        <v>38</v>
      </c>
      <c r="AV306" s="10">
        <v>445</v>
      </c>
      <c r="AW306" s="10">
        <v>50</v>
      </c>
      <c r="AX306" s="11">
        <v>72</v>
      </c>
      <c r="AY306" s="10">
        <v>0</v>
      </c>
      <c r="AZ306" s="10">
        <v>688.4</v>
      </c>
      <c r="BA306" s="10">
        <v>57.366666666666667</v>
      </c>
      <c r="BB306" s="10">
        <v>688.4</v>
      </c>
      <c r="BC306" s="12">
        <v>100</v>
      </c>
      <c r="BD306" s="10">
        <v>8.3333333333333339</v>
      </c>
      <c r="BE306" s="10">
        <v>0</v>
      </c>
      <c r="BF306" s="10">
        <v>842</v>
      </c>
      <c r="BG306" s="11">
        <v>65</v>
      </c>
      <c r="BH306" s="10">
        <v>842</v>
      </c>
      <c r="BI306" s="10">
        <v>324</v>
      </c>
      <c r="BJ306" s="10">
        <v>9</v>
      </c>
      <c r="BK306" s="10">
        <v>324</v>
      </c>
      <c r="BL306" s="14">
        <f t="shared" si="17"/>
        <v>12533.984007259001</v>
      </c>
      <c r="BM306" s="14">
        <f t="shared" si="18"/>
        <v>1169.6133306379202</v>
      </c>
      <c r="BN306" s="14">
        <f t="shared" si="16"/>
        <v>11681.176819758999</v>
      </c>
      <c r="BO306" s="20">
        <v>967.43999999999994</v>
      </c>
      <c r="BP306" s="15">
        <f t="shared" si="19"/>
        <v>12125877.487982647</v>
      </c>
    </row>
    <row r="307" spans="1:68" s="24" customFormat="1" ht="15.75">
      <c r="A307" s="7">
        <v>304</v>
      </c>
      <c r="B307" s="7" t="s">
        <v>692</v>
      </c>
      <c r="C307" s="8" t="s">
        <v>693</v>
      </c>
      <c r="D307" s="18" t="s">
        <v>694</v>
      </c>
      <c r="E307" s="2" t="s">
        <v>36</v>
      </c>
      <c r="F307" s="7" t="s">
        <v>37</v>
      </c>
      <c r="G307" s="19">
        <v>277.14999999999998</v>
      </c>
      <c r="H307" s="19">
        <v>23.095833333333331</v>
      </c>
      <c r="I307" s="19">
        <v>117.14999999999998</v>
      </c>
      <c r="J307" s="10">
        <v>100</v>
      </c>
      <c r="K307" s="10">
        <v>24</v>
      </c>
      <c r="L307" s="10">
        <v>100</v>
      </c>
      <c r="M307" s="20">
        <v>156</v>
      </c>
      <c r="N307" s="19">
        <v>13</v>
      </c>
      <c r="O307" s="19">
        <v>156</v>
      </c>
      <c r="P307" s="20">
        <v>0</v>
      </c>
      <c r="Q307" s="20">
        <v>2</v>
      </c>
      <c r="R307" s="20">
        <v>0</v>
      </c>
      <c r="S307" s="19">
        <v>291.33333333333331</v>
      </c>
      <c r="T307" s="19">
        <v>24.277777777777775</v>
      </c>
      <c r="U307" s="10">
        <v>291.33333333333331</v>
      </c>
      <c r="V307" s="10">
        <v>97</v>
      </c>
      <c r="W307" s="10">
        <v>8.0833333333333339</v>
      </c>
      <c r="X307" s="10">
        <v>97</v>
      </c>
      <c r="Y307" s="10">
        <v>41.4</v>
      </c>
      <c r="Z307" s="10">
        <v>1</v>
      </c>
      <c r="AA307" s="10">
        <v>41.4</v>
      </c>
      <c r="AB307" s="12">
        <v>200</v>
      </c>
      <c r="AC307" s="12">
        <v>16.666666666666668</v>
      </c>
      <c r="AD307" s="12">
        <v>200</v>
      </c>
      <c r="AE307" s="10">
        <v>59.05</v>
      </c>
      <c r="AF307" s="19">
        <v>4.9208333333333334</v>
      </c>
      <c r="AG307" s="10">
        <v>59.05</v>
      </c>
      <c r="AH307" s="20">
        <v>20</v>
      </c>
      <c r="AI307" s="19">
        <v>1.6666666666666667</v>
      </c>
      <c r="AJ307" s="19">
        <v>20</v>
      </c>
      <c r="AK307" s="12">
        <v>120</v>
      </c>
      <c r="AL307" s="12">
        <v>10</v>
      </c>
      <c r="AM307" s="12">
        <v>120</v>
      </c>
      <c r="AN307" s="10">
        <v>96</v>
      </c>
      <c r="AO307" s="10">
        <v>8</v>
      </c>
      <c r="AP307" s="10">
        <v>96</v>
      </c>
      <c r="AQ307" s="10">
        <v>41.140921374045803</v>
      </c>
      <c r="AR307" s="11">
        <v>2</v>
      </c>
      <c r="AS307" s="10">
        <v>41.140921374045803</v>
      </c>
      <c r="AT307" s="10">
        <v>96</v>
      </c>
      <c r="AU307" s="11">
        <v>6</v>
      </c>
      <c r="AV307" s="10">
        <v>81</v>
      </c>
      <c r="AW307" s="10">
        <v>15.4</v>
      </c>
      <c r="AX307" s="11">
        <v>0</v>
      </c>
      <c r="AY307" s="10">
        <v>15.4</v>
      </c>
      <c r="AZ307" s="10">
        <v>24</v>
      </c>
      <c r="BA307" s="10">
        <v>2</v>
      </c>
      <c r="BB307" s="10">
        <v>24</v>
      </c>
      <c r="BC307" s="12">
        <v>0</v>
      </c>
      <c r="BD307" s="10">
        <v>0</v>
      </c>
      <c r="BE307" s="10">
        <v>0</v>
      </c>
      <c r="BF307" s="10">
        <v>0</v>
      </c>
      <c r="BG307" s="11">
        <v>0</v>
      </c>
      <c r="BH307" s="10">
        <v>0</v>
      </c>
      <c r="BI307" s="10">
        <v>0</v>
      </c>
      <c r="BJ307" s="10">
        <v>0</v>
      </c>
      <c r="BK307" s="10">
        <v>0</v>
      </c>
      <c r="BL307" s="14">
        <f t="shared" si="17"/>
        <v>1634.4742547073793</v>
      </c>
      <c r="BM307" s="14">
        <f t="shared" si="18"/>
        <v>146.71111111111111</v>
      </c>
      <c r="BN307" s="14">
        <f t="shared" si="16"/>
        <v>1459.4742547073793</v>
      </c>
      <c r="BO307" s="20">
        <v>655.24599999999998</v>
      </c>
      <c r="BP307" s="15">
        <f t="shared" si="19"/>
        <v>1070982.7174999914</v>
      </c>
    </row>
    <row r="308" spans="1:68" s="24" customFormat="1" ht="15.75">
      <c r="A308" s="7">
        <v>305</v>
      </c>
      <c r="B308" s="7" t="s">
        <v>695</v>
      </c>
      <c r="C308" s="8" t="s">
        <v>696</v>
      </c>
      <c r="D308" s="7" t="s">
        <v>67</v>
      </c>
      <c r="E308" s="2" t="s">
        <v>36</v>
      </c>
      <c r="F308" s="7" t="s">
        <v>37</v>
      </c>
      <c r="G308" s="19">
        <v>159.66728971962618</v>
      </c>
      <c r="H308" s="19">
        <v>13.305607476635515</v>
      </c>
      <c r="I308" s="19">
        <v>159.66728971962618</v>
      </c>
      <c r="J308" s="10">
        <v>50</v>
      </c>
      <c r="K308" s="10">
        <v>12</v>
      </c>
      <c r="L308" s="10">
        <v>50</v>
      </c>
      <c r="M308" s="20">
        <v>6</v>
      </c>
      <c r="N308" s="19">
        <v>0.5</v>
      </c>
      <c r="O308" s="19">
        <v>6</v>
      </c>
      <c r="P308" s="20">
        <v>0</v>
      </c>
      <c r="Q308" s="20">
        <v>1</v>
      </c>
      <c r="R308" s="20">
        <v>0</v>
      </c>
      <c r="S308" s="19">
        <v>86</v>
      </c>
      <c r="T308" s="19">
        <v>7.166666666666667</v>
      </c>
      <c r="U308" s="10">
        <v>86</v>
      </c>
      <c r="V308" s="10">
        <v>30</v>
      </c>
      <c r="W308" s="10">
        <v>2.5</v>
      </c>
      <c r="X308" s="10">
        <v>30</v>
      </c>
      <c r="Y308" s="10">
        <v>0</v>
      </c>
      <c r="Z308" s="10">
        <v>1</v>
      </c>
      <c r="AA308" s="10">
        <v>0</v>
      </c>
      <c r="AB308" s="12">
        <v>100</v>
      </c>
      <c r="AC308" s="12">
        <v>8.3333333333333339</v>
      </c>
      <c r="AD308" s="12">
        <v>99</v>
      </c>
      <c r="AE308" s="10">
        <v>100</v>
      </c>
      <c r="AF308" s="19">
        <v>8.3333333333333339</v>
      </c>
      <c r="AG308" s="10">
        <v>100</v>
      </c>
      <c r="AH308" s="20">
        <v>0</v>
      </c>
      <c r="AI308" s="19">
        <v>0</v>
      </c>
      <c r="AJ308" s="19">
        <v>0</v>
      </c>
      <c r="AK308" s="12">
        <v>36</v>
      </c>
      <c r="AL308" s="12">
        <v>3</v>
      </c>
      <c r="AM308" s="12">
        <v>0</v>
      </c>
      <c r="AN308" s="10">
        <v>84</v>
      </c>
      <c r="AO308" s="10">
        <v>7</v>
      </c>
      <c r="AP308" s="10">
        <v>84</v>
      </c>
      <c r="AQ308" s="10">
        <v>0</v>
      </c>
      <c r="AR308" s="11">
        <v>0</v>
      </c>
      <c r="AS308" s="10">
        <v>0</v>
      </c>
      <c r="AT308" s="10">
        <v>0</v>
      </c>
      <c r="AU308" s="11">
        <v>15</v>
      </c>
      <c r="AV308" s="10">
        <v>0</v>
      </c>
      <c r="AW308" s="10">
        <v>0</v>
      </c>
      <c r="AX308" s="11">
        <v>0</v>
      </c>
      <c r="AY308" s="10">
        <v>0</v>
      </c>
      <c r="AZ308" s="10">
        <v>21.6</v>
      </c>
      <c r="BA308" s="10">
        <v>1.8</v>
      </c>
      <c r="BB308" s="10">
        <v>21.6</v>
      </c>
      <c r="BC308" s="12">
        <v>10</v>
      </c>
      <c r="BD308" s="10">
        <v>0.83333333333333337</v>
      </c>
      <c r="BE308" s="10">
        <v>10</v>
      </c>
      <c r="BF308" s="10">
        <v>74</v>
      </c>
      <c r="BG308" s="11">
        <v>6</v>
      </c>
      <c r="BH308" s="10">
        <v>74</v>
      </c>
      <c r="BI308" s="10">
        <v>108</v>
      </c>
      <c r="BJ308" s="10">
        <v>3</v>
      </c>
      <c r="BK308" s="10">
        <v>108</v>
      </c>
      <c r="BL308" s="14">
        <f t="shared" si="17"/>
        <v>865.26728971962621</v>
      </c>
      <c r="BM308" s="14">
        <f t="shared" si="18"/>
        <v>195.77227414330218</v>
      </c>
      <c r="BN308" s="14">
        <f t="shared" si="16"/>
        <v>828.26728971962621</v>
      </c>
      <c r="BO308" s="20">
        <v>319.7</v>
      </c>
      <c r="BP308" s="15">
        <f t="shared" si="19"/>
        <v>276625.95252336451</v>
      </c>
    </row>
    <row r="309" spans="1:68" s="16" customFormat="1" ht="28.5">
      <c r="A309" s="7">
        <v>306</v>
      </c>
      <c r="B309" s="7" t="s">
        <v>697</v>
      </c>
      <c r="C309" s="8" t="s">
        <v>698</v>
      </c>
      <c r="D309" s="9" t="s">
        <v>337</v>
      </c>
      <c r="E309" s="2" t="s">
        <v>40</v>
      </c>
      <c r="F309" s="7" t="s">
        <v>37</v>
      </c>
      <c r="G309" s="10">
        <v>1000000</v>
      </c>
      <c r="H309" s="10">
        <v>83333.333333333328</v>
      </c>
      <c r="I309" s="10">
        <v>649535.16666666674</v>
      </c>
      <c r="J309" s="10">
        <v>600000</v>
      </c>
      <c r="K309" s="10">
        <v>8960.1346863468643</v>
      </c>
      <c r="L309" s="10">
        <v>118838</v>
      </c>
      <c r="M309" s="11">
        <v>340464</v>
      </c>
      <c r="N309" s="10">
        <v>28372</v>
      </c>
      <c r="O309" s="10">
        <v>289068</v>
      </c>
      <c r="P309" s="11">
        <v>52005</v>
      </c>
      <c r="Q309" s="11">
        <v>3600</v>
      </c>
      <c r="R309" s="11">
        <v>52005</v>
      </c>
      <c r="S309" s="10">
        <v>800000</v>
      </c>
      <c r="T309" s="10">
        <v>143416.94444444444</v>
      </c>
      <c r="U309" s="10">
        <v>800000</v>
      </c>
      <c r="V309" s="10">
        <v>617900</v>
      </c>
      <c r="W309" s="10">
        <v>51491.666666666664</v>
      </c>
      <c r="X309" s="10">
        <v>385303</v>
      </c>
      <c r="Y309" s="10">
        <v>621204.3881470589</v>
      </c>
      <c r="Z309" s="10">
        <v>20833</v>
      </c>
      <c r="AA309" s="10">
        <v>621204.3881470589</v>
      </c>
      <c r="AB309" s="12">
        <v>200000</v>
      </c>
      <c r="AC309" s="12">
        <v>16666.666666666668</v>
      </c>
      <c r="AD309" s="12">
        <v>199952</v>
      </c>
      <c r="AE309" s="10">
        <v>123362.50056265053</v>
      </c>
      <c r="AF309" s="10">
        <v>10280.208380220878</v>
      </c>
      <c r="AG309" s="10">
        <v>46178.040775803325</v>
      </c>
      <c r="AH309" s="11">
        <v>17910</v>
      </c>
      <c r="AI309" s="10">
        <v>1492.5</v>
      </c>
      <c r="AJ309" s="13">
        <v>17910</v>
      </c>
      <c r="AK309" s="12">
        <v>685123</v>
      </c>
      <c r="AL309" s="12">
        <v>57093.583333333336</v>
      </c>
      <c r="AM309" s="12">
        <v>251682.75</v>
      </c>
      <c r="AN309" s="10">
        <v>185320</v>
      </c>
      <c r="AO309" s="10">
        <v>15443.333333333334</v>
      </c>
      <c r="AP309" s="10">
        <v>185320</v>
      </c>
      <c r="AQ309" s="10">
        <v>80880</v>
      </c>
      <c r="AR309" s="11">
        <v>6740</v>
      </c>
      <c r="AS309" s="10">
        <v>80880</v>
      </c>
      <c r="AT309" s="10">
        <v>255420</v>
      </c>
      <c r="AU309" s="11">
        <v>10400</v>
      </c>
      <c r="AV309" s="10">
        <v>0</v>
      </c>
      <c r="AW309" s="10">
        <v>95123.441040462421</v>
      </c>
      <c r="AX309" s="11">
        <v>5448</v>
      </c>
      <c r="AY309" s="10">
        <v>86624.441040462421</v>
      </c>
      <c r="AZ309" s="10">
        <v>40863.34125874126</v>
      </c>
      <c r="BA309" s="10">
        <v>3405.2784382284385</v>
      </c>
      <c r="BB309" s="10">
        <v>40863.34125874126</v>
      </c>
      <c r="BC309" s="12">
        <v>200000</v>
      </c>
      <c r="BD309" s="10">
        <v>16666.666666666668</v>
      </c>
      <c r="BE309" s="10">
        <v>107431.66666666667</v>
      </c>
      <c r="BF309" s="10">
        <v>108000</v>
      </c>
      <c r="BG309" s="11">
        <v>8400</v>
      </c>
      <c r="BH309" s="10">
        <v>108000</v>
      </c>
      <c r="BI309" s="10">
        <v>108000</v>
      </c>
      <c r="BJ309" s="10">
        <v>8400</v>
      </c>
      <c r="BK309" s="10">
        <v>108000</v>
      </c>
      <c r="BL309" s="14">
        <f t="shared" si="17"/>
        <v>6131575.6710089128</v>
      </c>
      <c r="BM309" s="14">
        <f t="shared" si="18"/>
        <v>600043.31594924058</v>
      </c>
      <c r="BN309" s="14">
        <f t="shared" si="16"/>
        <v>4148795.7945553996</v>
      </c>
      <c r="BO309" s="11">
        <v>23.648903999999998</v>
      </c>
      <c r="BP309" s="15">
        <f t="shared" si="19"/>
        <v>145005044.41242534</v>
      </c>
    </row>
    <row r="310" spans="1:68" s="24" customFormat="1" ht="15.75">
      <c r="A310" s="7">
        <v>307</v>
      </c>
      <c r="B310" s="7" t="s">
        <v>699</v>
      </c>
      <c r="C310" s="8" t="s">
        <v>700</v>
      </c>
      <c r="D310" s="18" t="s">
        <v>169</v>
      </c>
      <c r="E310" s="2" t="s">
        <v>36</v>
      </c>
      <c r="F310" s="7" t="s">
        <v>47</v>
      </c>
      <c r="G310" s="19">
        <v>3000</v>
      </c>
      <c r="H310" s="19">
        <v>250</v>
      </c>
      <c r="I310" s="19">
        <v>722.91666666666652</v>
      </c>
      <c r="J310" s="10">
        <v>1273</v>
      </c>
      <c r="K310" s="10">
        <v>43.727598566308245</v>
      </c>
      <c r="L310" s="10">
        <v>1080</v>
      </c>
      <c r="M310" s="20">
        <v>231</v>
      </c>
      <c r="N310" s="19">
        <v>19.25</v>
      </c>
      <c r="O310" s="19">
        <v>231</v>
      </c>
      <c r="P310" s="20">
        <v>300</v>
      </c>
      <c r="Q310" s="20">
        <v>5</v>
      </c>
      <c r="R310" s="20">
        <v>285</v>
      </c>
      <c r="S310" s="19">
        <v>6002.333333333333</v>
      </c>
      <c r="T310" s="19">
        <v>500.1944444444444</v>
      </c>
      <c r="U310" s="10">
        <v>6002.333333333333</v>
      </c>
      <c r="V310" s="10">
        <v>974</v>
      </c>
      <c r="W310" s="10">
        <v>81.166666666666671</v>
      </c>
      <c r="X310" s="10">
        <v>668</v>
      </c>
      <c r="Y310" s="10">
        <v>4140</v>
      </c>
      <c r="Z310" s="10">
        <v>86</v>
      </c>
      <c r="AA310" s="10">
        <v>4140</v>
      </c>
      <c r="AB310" s="12">
        <v>1000</v>
      </c>
      <c r="AC310" s="12">
        <v>83.333333333333329</v>
      </c>
      <c r="AD310" s="12">
        <v>1000</v>
      </c>
      <c r="AE310" s="10">
        <v>1877.9</v>
      </c>
      <c r="AF310" s="19">
        <v>156.49166666666667</v>
      </c>
      <c r="AG310" s="10">
        <v>1877.9</v>
      </c>
      <c r="AH310" s="20">
        <v>0</v>
      </c>
      <c r="AI310" s="19">
        <v>0</v>
      </c>
      <c r="AJ310" s="19">
        <v>0</v>
      </c>
      <c r="AK310" s="12">
        <v>5000</v>
      </c>
      <c r="AL310" s="12">
        <v>416.66666666666669</v>
      </c>
      <c r="AM310" s="12">
        <v>5000</v>
      </c>
      <c r="AN310" s="10">
        <v>580</v>
      </c>
      <c r="AO310" s="10">
        <v>48.333333333333336</v>
      </c>
      <c r="AP310" s="10">
        <v>580</v>
      </c>
      <c r="AQ310" s="10">
        <v>111</v>
      </c>
      <c r="AR310" s="11">
        <v>0</v>
      </c>
      <c r="AS310" s="10">
        <v>111</v>
      </c>
      <c r="AT310" s="10">
        <v>222</v>
      </c>
      <c r="AU310" s="11">
        <v>25</v>
      </c>
      <c r="AV310" s="10">
        <v>217</v>
      </c>
      <c r="AW310" s="10">
        <v>778.8</v>
      </c>
      <c r="AX310" s="11">
        <v>17</v>
      </c>
      <c r="AY310" s="10">
        <v>0</v>
      </c>
      <c r="AZ310" s="10">
        <v>0</v>
      </c>
      <c r="BA310" s="10">
        <v>0</v>
      </c>
      <c r="BB310" s="10">
        <v>0</v>
      </c>
      <c r="BC310" s="12">
        <v>300</v>
      </c>
      <c r="BD310" s="10">
        <v>25</v>
      </c>
      <c r="BE310" s="10">
        <v>300</v>
      </c>
      <c r="BF310" s="10">
        <v>0</v>
      </c>
      <c r="BG310" s="11">
        <v>0</v>
      </c>
      <c r="BH310" s="10">
        <v>0</v>
      </c>
      <c r="BI310" s="10"/>
      <c r="BJ310" s="10"/>
      <c r="BK310" s="10">
        <v>0</v>
      </c>
      <c r="BL310" s="14">
        <f t="shared" si="17"/>
        <v>25790.033333333333</v>
      </c>
      <c r="BM310" s="14">
        <f t="shared" si="18"/>
        <v>1757.1637096774193</v>
      </c>
      <c r="BN310" s="14">
        <f t="shared" si="16"/>
        <v>22215.15</v>
      </c>
      <c r="BO310" s="20">
        <v>8.8960000000000008</v>
      </c>
      <c r="BP310" s="15">
        <f t="shared" si="19"/>
        <v>229428.13653333334</v>
      </c>
    </row>
    <row r="311" spans="1:68" s="24" customFormat="1" ht="15.75">
      <c r="A311" s="7">
        <v>308</v>
      </c>
      <c r="B311" s="7" t="s">
        <v>701</v>
      </c>
      <c r="C311" s="8" t="s">
        <v>702</v>
      </c>
      <c r="D311" s="18" t="s">
        <v>98</v>
      </c>
      <c r="E311" s="2" t="s">
        <v>36</v>
      </c>
      <c r="F311" s="7" t="s">
        <v>41</v>
      </c>
      <c r="G311" s="19">
        <v>3538.9333333333329</v>
      </c>
      <c r="H311" s="19">
        <v>294.9111111111111</v>
      </c>
      <c r="I311" s="19">
        <v>3538.9333333333329</v>
      </c>
      <c r="J311" s="10">
        <v>35</v>
      </c>
      <c r="K311" s="10">
        <v>4</v>
      </c>
      <c r="L311" s="10">
        <v>35</v>
      </c>
      <c r="M311" s="20">
        <v>0</v>
      </c>
      <c r="N311" s="19">
        <v>0</v>
      </c>
      <c r="O311" s="19">
        <v>0</v>
      </c>
      <c r="P311" s="20">
        <v>0</v>
      </c>
      <c r="Q311" s="20">
        <v>1</v>
      </c>
      <c r="R311" s="20">
        <v>0</v>
      </c>
      <c r="S311" s="19">
        <v>2475</v>
      </c>
      <c r="T311" s="19">
        <v>206.25</v>
      </c>
      <c r="U311" s="10">
        <v>2475</v>
      </c>
      <c r="V311" s="10">
        <v>0</v>
      </c>
      <c r="W311" s="10">
        <v>0</v>
      </c>
      <c r="X311" s="10">
        <v>0</v>
      </c>
      <c r="Y311" s="10">
        <v>0</v>
      </c>
      <c r="Z311" s="10">
        <v>558</v>
      </c>
      <c r="AA311" s="10">
        <v>0</v>
      </c>
      <c r="AB311" s="12">
        <v>154</v>
      </c>
      <c r="AC311" s="12">
        <v>12.833333333333334</v>
      </c>
      <c r="AD311" s="12">
        <v>154</v>
      </c>
      <c r="AE311" s="10">
        <v>0</v>
      </c>
      <c r="AF311" s="19">
        <v>0</v>
      </c>
      <c r="AG311" s="10">
        <v>0</v>
      </c>
      <c r="AH311" s="20">
        <v>0</v>
      </c>
      <c r="AI311" s="19">
        <v>0</v>
      </c>
      <c r="AJ311" s="19">
        <v>0</v>
      </c>
      <c r="AK311" s="12">
        <v>230</v>
      </c>
      <c r="AL311" s="12">
        <v>19.166666666666668</v>
      </c>
      <c r="AM311" s="12">
        <v>230</v>
      </c>
      <c r="AN311" s="10">
        <v>0</v>
      </c>
      <c r="AO311" s="10">
        <v>0</v>
      </c>
      <c r="AP311" s="10">
        <v>0</v>
      </c>
      <c r="AQ311" s="10">
        <v>0</v>
      </c>
      <c r="AR311" s="11">
        <v>0</v>
      </c>
      <c r="AS311" s="10">
        <v>0</v>
      </c>
      <c r="AT311" s="10">
        <v>2440.5720375106562</v>
      </c>
      <c r="AU311" s="11">
        <v>186</v>
      </c>
      <c r="AV311" s="10">
        <v>2440.5720375106562</v>
      </c>
      <c r="AW311" s="10">
        <v>1606</v>
      </c>
      <c r="AX311" s="11">
        <v>0</v>
      </c>
      <c r="AY311" s="10">
        <v>1606</v>
      </c>
      <c r="AZ311" s="10">
        <v>28.8</v>
      </c>
      <c r="BA311" s="10">
        <v>2.4</v>
      </c>
      <c r="BB311" s="10">
        <v>28.8</v>
      </c>
      <c r="BC311" s="12">
        <v>0</v>
      </c>
      <c r="BD311" s="10">
        <v>0</v>
      </c>
      <c r="BE311" s="10">
        <v>0</v>
      </c>
      <c r="BF311" s="10">
        <v>230</v>
      </c>
      <c r="BG311" s="11">
        <v>20</v>
      </c>
      <c r="BH311" s="10">
        <v>230</v>
      </c>
      <c r="BI311" s="10">
        <v>230</v>
      </c>
      <c r="BJ311" s="10">
        <v>20</v>
      </c>
      <c r="BK311" s="10">
        <v>230</v>
      </c>
      <c r="BL311" s="14">
        <f t="shared" si="17"/>
        <v>10968.305370843989</v>
      </c>
      <c r="BM311" s="14">
        <f t="shared" si="18"/>
        <v>1534.5611111111111</v>
      </c>
      <c r="BN311" s="14">
        <f t="shared" si="16"/>
        <v>10968.305370843987</v>
      </c>
      <c r="BO311" s="20">
        <v>197.38</v>
      </c>
      <c r="BP311" s="15">
        <f t="shared" si="19"/>
        <v>2164924.1140971864</v>
      </c>
    </row>
    <row r="312" spans="1:68" s="24" customFormat="1" ht="15.75">
      <c r="A312" s="7">
        <v>309</v>
      </c>
      <c r="B312" s="7" t="s">
        <v>703</v>
      </c>
      <c r="C312" s="8" t="s">
        <v>704</v>
      </c>
      <c r="D312" s="18" t="s">
        <v>35</v>
      </c>
      <c r="E312" s="2" t="s">
        <v>36</v>
      </c>
      <c r="F312" s="7" t="s">
        <v>37</v>
      </c>
      <c r="G312" s="19">
        <v>63934.767474993758</v>
      </c>
      <c r="H312" s="19">
        <v>5327.8972895828128</v>
      </c>
      <c r="I312" s="19">
        <v>63934.767474993758</v>
      </c>
      <c r="J312" s="10">
        <v>5723</v>
      </c>
      <c r="K312" s="10">
        <v>191.5702479338843</v>
      </c>
      <c r="L312" s="10">
        <v>5723</v>
      </c>
      <c r="M312" s="20">
        <v>1468</v>
      </c>
      <c r="N312" s="19">
        <v>122.33333333333333</v>
      </c>
      <c r="O312" s="19">
        <v>1468</v>
      </c>
      <c r="P312" s="20">
        <v>127</v>
      </c>
      <c r="Q312" s="20">
        <v>25</v>
      </c>
      <c r="R312" s="20">
        <v>127</v>
      </c>
      <c r="S312" s="19">
        <v>18894.666666666668</v>
      </c>
      <c r="T312" s="19">
        <v>1574.5555555555557</v>
      </c>
      <c r="U312" s="10">
        <v>18894.666666666668</v>
      </c>
      <c r="V312" s="10">
        <v>4141</v>
      </c>
      <c r="W312" s="10">
        <v>345.08333333333331</v>
      </c>
      <c r="X312" s="10">
        <v>4141</v>
      </c>
      <c r="Y312" s="10">
        <v>2904.21</v>
      </c>
      <c r="Z312" s="10">
        <v>449</v>
      </c>
      <c r="AA312" s="10">
        <v>2904.21</v>
      </c>
      <c r="AB312" s="12">
        <v>2500</v>
      </c>
      <c r="AC312" s="12">
        <v>208.33333333333334</v>
      </c>
      <c r="AD312" s="12">
        <v>2500</v>
      </c>
      <c r="AE312" s="10">
        <v>899.68429017535436</v>
      </c>
      <c r="AF312" s="19">
        <v>74.973690847946202</v>
      </c>
      <c r="AG312" s="10">
        <v>899.68429017535436</v>
      </c>
      <c r="AH312" s="20">
        <v>533</v>
      </c>
      <c r="AI312" s="19">
        <v>44.416666666666664</v>
      </c>
      <c r="AJ312" s="19">
        <v>533</v>
      </c>
      <c r="AK312" s="12">
        <v>1568</v>
      </c>
      <c r="AL312" s="12">
        <v>130.66666666666666</v>
      </c>
      <c r="AM312" s="12">
        <v>1568</v>
      </c>
      <c r="AN312" s="10">
        <v>540</v>
      </c>
      <c r="AO312" s="10">
        <v>45</v>
      </c>
      <c r="AP312" s="10">
        <v>540</v>
      </c>
      <c r="AQ312" s="10">
        <v>351.35939999999994</v>
      </c>
      <c r="AR312" s="11">
        <v>129</v>
      </c>
      <c r="AS312" s="10">
        <v>351.35939999999994</v>
      </c>
      <c r="AT312" s="10">
        <v>3016.4250000000002</v>
      </c>
      <c r="AU312" s="11">
        <v>230</v>
      </c>
      <c r="AV312" s="10">
        <v>3016.4250000000002</v>
      </c>
      <c r="AW312" s="10">
        <v>910.23921568627452</v>
      </c>
      <c r="AX312" s="11">
        <v>19</v>
      </c>
      <c r="AY312" s="10">
        <v>849.23921568627452</v>
      </c>
      <c r="AZ312" s="10">
        <v>106.34482758620689</v>
      </c>
      <c r="BA312" s="10">
        <v>8.8620689655172402</v>
      </c>
      <c r="BB312" s="10">
        <v>106.34482758620689</v>
      </c>
      <c r="BC312" s="12">
        <v>1000</v>
      </c>
      <c r="BD312" s="10">
        <v>83.333333333333329</v>
      </c>
      <c r="BE312" s="10">
        <v>1000</v>
      </c>
      <c r="BF312" s="10">
        <v>430</v>
      </c>
      <c r="BG312" s="11">
        <v>35</v>
      </c>
      <c r="BH312" s="10">
        <v>430</v>
      </c>
      <c r="BI312" s="10">
        <v>430</v>
      </c>
      <c r="BJ312" s="10">
        <v>35</v>
      </c>
      <c r="BK312" s="10">
        <v>430</v>
      </c>
      <c r="BL312" s="14">
        <f t="shared" si="17"/>
        <v>109477.69687510826</v>
      </c>
      <c r="BM312" s="14">
        <f t="shared" si="18"/>
        <v>9474.0255195523823</v>
      </c>
      <c r="BN312" s="14">
        <f t="shared" si="16"/>
        <v>109416.69687510827</v>
      </c>
      <c r="BO312" s="20">
        <v>68.134463999999994</v>
      </c>
      <c r="BP312" s="15">
        <f t="shared" si="19"/>
        <v>7459204.1965399757</v>
      </c>
    </row>
    <row r="313" spans="1:68" s="24" customFormat="1" ht="15.75">
      <c r="A313" s="7">
        <v>310</v>
      </c>
      <c r="B313" s="7" t="s">
        <v>705</v>
      </c>
      <c r="C313" s="8" t="s">
        <v>706</v>
      </c>
      <c r="D313" s="18" t="s">
        <v>707</v>
      </c>
      <c r="E313" s="2" t="s">
        <v>36</v>
      </c>
      <c r="F313" s="7" t="s">
        <v>37</v>
      </c>
      <c r="G313" s="19">
        <v>9386.4655108128263</v>
      </c>
      <c r="H313" s="19">
        <v>782.20545923440216</v>
      </c>
      <c r="I313" s="19">
        <v>9386.4655108128263</v>
      </c>
      <c r="J313" s="10">
        <v>1517</v>
      </c>
      <c r="K313" s="10">
        <v>25.957446808510639</v>
      </c>
      <c r="L313" s="10">
        <v>1384</v>
      </c>
      <c r="M313" s="20">
        <v>0</v>
      </c>
      <c r="N313" s="19">
        <v>0</v>
      </c>
      <c r="O313" s="19">
        <v>0</v>
      </c>
      <c r="P313" s="20">
        <v>0</v>
      </c>
      <c r="Q313" s="20">
        <v>0</v>
      </c>
      <c r="R313" s="20">
        <v>0</v>
      </c>
      <c r="S313" s="19">
        <v>1020.6666666666666</v>
      </c>
      <c r="T313" s="19">
        <v>85.055555555555557</v>
      </c>
      <c r="U313" s="10">
        <v>1020.6666666666666</v>
      </c>
      <c r="V313" s="10">
        <v>0</v>
      </c>
      <c r="W313" s="10">
        <v>0</v>
      </c>
      <c r="X313" s="10">
        <v>0</v>
      </c>
      <c r="Y313" s="10">
        <v>327.06</v>
      </c>
      <c r="Z313" s="10">
        <v>113</v>
      </c>
      <c r="AA313" s="10">
        <v>327.06</v>
      </c>
      <c r="AB313" s="12">
        <v>230</v>
      </c>
      <c r="AC313" s="12">
        <v>19.166666666666668</v>
      </c>
      <c r="AD313" s="12">
        <v>230</v>
      </c>
      <c r="AE313" s="10">
        <v>75</v>
      </c>
      <c r="AF313" s="19">
        <v>6.25</v>
      </c>
      <c r="AG313" s="10">
        <v>75</v>
      </c>
      <c r="AH313" s="20">
        <v>200</v>
      </c>
      <c r="AI313" s="19">
        <v>16.666666666666668</v>
      </c>
      <c r="AJ313" s="19">
        <v>200</v>
      </c>
      <c r="AK313" s="12">
        <v>408</v>
      </c>
      <c r="AL313" s="12">
        <v>34</v>
      </c>
      <c r="AM313" s="12">
        <v>408</v>
      </c>
      <c r="AN313" s="10">
        <v>134</v>
      </c>
      <c r="AO313" s="10">
        <v>11.166666666666666</v>
      </c>
      <c r="AP313" s="10">
        <v>122</v>
      </c>
      <c r="AQ313" s="10">
        <v>33.299999999999997</v>
      </c>
      <c r="AR313" s="11">
        <v>0</v>
      </c>
      <c r="AS313" s="10">
        <v>33.299999999999997</v>
      </c>
      <c r="AT313" s="10">
        <v>31.5</v>
      </c>
      <c r="AU313" s="11">
        <v>2</v>
      </c>
      <c r="AV313" s="10">
        <v>0</v>
      </c>
      <c r="AW313" s="10">
        <v>0</v>
      </c>
      <c r="AX313" s="11">
        <v>0</v>
      </c>
      <c r="AY313" s="10">
        <v>0</v>
      </c>
      <c r="AZ313" s="10">
        <v>28.8</v>
      </c>
      <c r="BA313" s="10">
        <v>2.4</v>
      </c>
      <c r="BB313" s="10">
        <v>28.8</v>
      </c>
      <c r="BC313" s="12">
        <v>0</v>
      </c>
      <c r="BD313" s="10">
        <v>0</v>
      </c>
      <c r="BE313" s="10">
        <v>0</v>
      </c>
      <c r="BF313" s="10">
        <v>0</v>
      </c>
      <c r="BG313" s="11">
        <v>0</v>
      </c>
      <c r="BH313" s="10">
        <v>0</v>
      </c>
      <c r="BI313" s="10"/>
      <c r="BJ313" s="10"/>
      <c r="BK313" s="10">
        <v>0</v>
      </c>
      <c r="BL313" s="14">
        <f t="shared" si="17"/>
        <v>13391.792177479492</v>
      </c>
      <c r="BM313" s="14">
        <f t="shared" si="18"/>
        <v>1097.8684615984687</v>
      </c>
      <c r="BN313" s="14">
        <f t="shared" si="16"/>
        <v>13215.29217747949</v>
      </c>
      <c r="BO313" s="20">
        <v>126.76799999999999</v>
      </c>
      <c r="BP313" s="15">
        <f t="shared" si="19"/>
        <v>1697650.71075472</v>
      </c>
    </row>
    <row r="314" spans="1:68" s="24" customFormat="1" ht="15.75">
      <c r="A314" s="7">
        <v>311</v>
      </c>
      <c r="B314" s="7" t="s">
        <v>708</v>
      </c>
      <c r="C314" s="8" t="s">
        <v>709</v>
      </c>
      <c r="D314" s="18" t="s">
        <v>35</v>
      </c>
      <c r="E314" s="2" t="s">
        <v>36</v>
      </c>
      <c r="F314" s="7" t="s">
        <v>47</v>
      </c>
      <c r="G314" s="19">
        <v>14205.132306738322</v>
      </c>
      <c r="H314" s="19">
        <v>1183.7610255615268</v>
      </c>
      <c r="I314" s="19">
        <v>14205.132306738322</v>
      </c>
      <c r="J314" s="10">
        <v>1845</v>
      </c>
      <c r="K314" s="10">
        <v>58.429118773946357</v>
      </c>
      <c r="L314" s="10">
        <v>1845</v>
      </c>
      <c r="M314" s="20">
        <v>75</v>
      </c>
      <c r="N314" s="19">
        <v>6.25</v>
      </c>
      <c r="O314" s="19">
        <v>75</v>
      </c>
      <c r="P314" s="20">
        <v>40</v>
      </c>
      <c r="Q314" s="20">
        <v>0</v>
      </c>
      <c r="R314" s="20">
        <v>40</v>
      </c>
      <c r="S314" s="19">
        <v>7324</v>
      </c>
      <c r="T314" s="19">
        <v>610.33333333333337</v>
      </c>
      <c r="U314" s="10">
        <v>7324</v>
      </c>
      <c r="V314" s="10">
        <v>807</v>
      </c>
      <c r="W314" s="10">
        <v>67.25</v>
      </c>
      <c r="X314" s="10">
        <v>807</v>
      </c>
      <c r="Y314" s="10">
        <v>285.65999999999997</v>
      </c>
      <c r="Z314" s="10">
        <v>64</v>
      </c>
      <c r="AA314" s="10">
        <v>285.65999999999997</v>
      </c>
      <c r="AB314" s="12">
        <v>700</v>
      </c>
      <c r="AC314" s="12">
        <v>58.333333333333336</v>
      </c>
      <c r="AD314" s="12">
        <v>700</v>
      </c>
      <c r="AE314" s="10">
        <v>0</v>
      </c>
      <c r="AF314" s="19">
        <v>0</v>
      </c>
      <c r="AG314" s="10">
        <v>0</v>
      </c>
      <c r="AH314" s="20">
        <v>200</v>
      </c>
      <c r="AI314" s="19">
        <v>16.666666666666668</v>
      </c>
      <c r="AJ314" s="19">
        <v>200</v>
      </c>
      <c r="AK314" s="12">
        <v>120</v>
      </c>
      <c r="AL314" s="12">
        <v>10</v>
      </c>
      <c r="AM314" s="12">
        <v>120</v>
      </c>
      <c r="AN314" s="10">
        <v>0</v>
      </c>
      <c r="AO314" s="10">
        <v>0</v>
      </c>
      <c r="AP314" s="10">
        <v>0</v>
      </c>
      <c r="AQ314" s="10">
        <v>25.474499999999999</v>
      </c>
      <c r="AR314" s="11">
        <v>0</v>
      </c>
      <c r="AS314" s="10">
        <v>25.474499999999999</v>
      </c>
      <c r="AT314" s="10">
        <v>1174.1735537190084</v>
      </c>
      <c r="AU314" s="11">
        <v>45</v>
      </c>
      <c r="AV314" s="10">
        <v>1174.1735537190084</v>
      </c>
      <c r="AW314" s="10">
        <v>770</v>
      </c>
      <c r="AX314" s="11">
        <v>0</v>
      </c>
      <c r="AY314" s="10">
        <v>770</v>
      </c>
      <c r="AZ314" s="10">
        <v>158.4</v>
      </c>
      <c r="BA314" s="10">
        <v>13.200000000000001</v>
      </c>
      <c r="BB314" s="10">
        <v>158.4</v>
      </c>
      <c r="BC314" s="12">
        <v>0</v>
      </c>
      <c r="BD314" s="10">
        <v>0</v>
      </c>
      <c r="BE314" s="10">
        <v>0</v>
      </c>
      <c r="BF314" s="10">
        <v>0</v>
      </c>
      <c r="BG314" s="11">
        <v>0</v>
      </c>
      <c r="BH314" s="10">
        <v>0</v>
      </c>
      <c r="BI314" s="10"/>
      <c r="BJ314" s="10"/>
      <c r="BK314" s="10">
        <v>0</v>
      </c>
      <c r="BL314" s="14">
        <f t="shared" si="17"/>
        <v>27729.840360457332</v>
      </c>
      <c r="BM314" s="14">
        <f t="shared" si="18"/>
        <v>2133.2234776688065</v>
      </c>
      <c r="BN314" s="14">
        <f t="shared" si="16"/>
        <v>27729.840360457329</v>
      </c>
      <c r="BO314" s="20">
        <v>332.76599999999996</v>
      </c>
      <c r="BP314" s="15">
        <f t="shared" si="19"/>
        <v>9227548.0573879443</v>
      </c>
    </row>
    <row r="315" spans="1:68" s="24" customFormat="1" ht="15.75">
      <c r="A315" s="7">
        <v>312</v>
      </c>
      <c r="B315" s="7" t="s">
        <v>710</v>
      </c>
      <c r="C315" s="8" t="s">
        <v>711</v>
      </c>
      <c r="D315" s="18" t="s">
        <v>35</v>
      </c>
      <c r="E315" s="2" t="s">
        <v>36</v>
      </c>
      <c r="F315" s="7" t="s">
        <v>37</v>
      </c>
      <c r="G315" s="19">
        <v>25185.89754775821</v>
      </c>
      <c r="H315" s="19">
        <v>2098.8247956465175</v>
      </c>
      <c r="I315" s="19">
        <v>25185.89754775821</v>
      </c>
      <c r="J315" s="10">
        <v>24498</v>
      </c>
      <c r="K315" s="10">
        <v>1155.7593750000001</v>
      </c>
      <c r="L315" s="10">
        <v>24498</v>
      </c>
      <c r="M315" s="20">
        <v>8743</v>
      </c>
      <c r="N315" s="19">
        <v>728.58333333333337</v>
      </c>
      <c r="O315" s="19">
        <v>8743</v>
      </c>
      <c r="P315" s="20">
        <v>4712</v>
      </c>
      <c r="Q315" s="20">
        <v>204</v>
      </c>
      <c r="R315" s="20">
        <v>4712</v>
      </c>
      <c r="S315" s="19">
        <v>24000</v>
      </c>
      <c r="T315" s="19">
        <v>2895.9444444444448</v>
      </c>
      <c r="U315" s="10">
        <v>24000</v>
      </c>
      <c r="V315" s="10">
        <v>14858</v>
      </c>
      <c r="W315" s="10">
        <v>1238.1666666666667</v>
      </c>
      <c r="X315" s="10">
        <v>14858</v>
      </c>
      <c r="Y315" s="10">
        <v>15665.395090969974</v>
      </c>
      <c r="Z315" s="10">
        <v>548</v>
      </c>
      <c r="AA315" s="10">
        <v>15665.395090969974</v>
      </c>
      <c r="AB315" s="12">
        <v>20000</v>
      </c>
      <c r="AC315" s="12">
        <v>1666.6666666666667</v>
      </c>
      <c r="AD315" s="12">
        <v>19630</v>
      </c>
      <c r="AE315" s="10">
        <v>3126.808634947241</v>
      </c>
      <c r="AF315" s="19">
        <v>260.56738624560342</v>
      </c>
      <c r="AG315" s="10">
        <v>3126.808634947241</v>
      </c>
      <c r="AH315" s="20">
        <v>736</v>
      </c>
      <c r="AI315" s="19">
        <v>61.333333333333336</v>
      </c>
      <c r="AJ315" s="19">
        <v>226.33333333333337</v>
      </c>
      <c r="AK315" s="12">
        <v>12296</v>
      </c>
      <c r="AL315" s="12">
        <v>1024.6666666666667</v>
      </c>
      <c r="AM315" s="12">
        <v>12296</v>
      </c>
      <c r="AN315" s="10">
        <v>5072</v>
      </c>
      <c r="AO315" s="10">
        <v>422.66666666666669</v>
      </c>
      <c r="AP315" s="10">
        <v>5072</v>
      </c>
      <c r="AQ315" s="10">
        <v>1396.8879689471819</v>
      </c>
      <c r="AR315" s="11">
        <v>179</v>
      </c>
      <c r="AS315" s="10">
        <v>1396.8879689471819</v>
      </c>
      <c r="AT315" s="10">
        <v>15793.4148156553</v>
      </c>
      <c r="AU315" s="11">
        <v>477</v>
      </c>
      <c r="AV315" s="10">
        <v>15793.4148156553</v>
      </c>
      <c r="AW315" s="10">
        <v>6753.1156862745102</v>
      </c>
      <c r="AX315" s="11">
        <v>527</v>
      </c>
      <c r="AY315" s="10">
        <v>5189.1156862745102</v>
      </c>
      <c r="AZ315" s="10">
        <v>1065.3624060150375</v>
      </c>
      <c r="BA315" s="10">
        <v>88.780200501253134</v>
      </c>
      <c r="BB315" s="10">
        <v>1065.3624060150375</v>
      </c>
      <c r="BC315" s="12">
        <v>7200</v>
      </c>
      <c r="BD315" s="10">
        <v>600</v>
      </c>
      <c r="BE315" s="10">
        <v>670</v>
      </c>
      <c r="BF315" s="10">
        <v>1448</v>
      </c>
      <c r="BG315" s="11">
        <v>111</v>
      </c>
      <c r="BH315" s="10">
        <v>1448</v>
      </c>
      <c r="BI315" s="10">
        <v>2542</v>
      </c>
      <c r="BJ315" s="10">
        <v>21</v>
      </c>
      <c r="BK315" s="10">
        <v>2542</v>
      </c>
      <c r="BL315" s="14">
        <f t="shared" si="17"/>
        <v>195091.88215056746</v>
      </c>
      <c r="BM315" s="14">
        <f t="shared" si="18"/>
        <v>16829.95953517115</v>
      </c>
      <c r="BN315" s="14">
        <f t="shared" si="16"/>
        <v>186118.2154839008</v>
      </c>
      <c r="BO315" s="20">
        <v>66.72</v>
      </c>
      <c r="BP315" s="15">
        <f t="shared" si="19"/>
        <v>13016530.377085861</v>
      </c>
    </row>
    <row r="316" spans="1:68" s="16" customFormat="1" ht="15.75">
      <c r="A316" s="7">
        <v>313</v>
      </c>
      <c r="B316" s="7" t="s">
        <v>712</v>
      </c>
      <c r="C316" s="8" t="s">
        <v>713</v>
      </c>
      <c r="D316" s="18" t="s">
        <v>98</v>
      </c>
      <c r="E316" s="2" t="s">
        <v>40</v>
      </c>
      <c r="F316" s="7" t="s">
        <v>47</v>
      </c>
      <c r="G316" s="10">
        <v>245001.57886355865</v>
      </c>
      <c r="H316" s="10">
        <v>20416.798238629886</v>
      </c>
      <c r="I316" s="10">
        <v>245001.57886355865</v>
      </c>
      <c r="J316" s="10">
        <v>160000</v>
      </c>
      <c r="K316" s="10">
        <v>911.69962686567158</v>
      </c>
      <c r="L316" s="10">
        <v>160000</v>
      </c>
      <c r="M316" s="11">
        <v>73020</v>
      </c>
      <c r="N316" s="10">
        <v>6085</v>
      </c>
      <c r="O316" s="10">
        <v>73020</v>
      </c>
      <c r="P316" s="11">
        <v>42000</v>
      </c>
      <c r="Q316" s="11">
        <v>7500</v>
      </c>
      <c r="R316" s="11">
        <v>42000</v>
      </c>
      <c r="S316" s="10">
        <v>68000</v>
      </c>
      <c r="T316" s="10">
        <v>75538.888888888891</v>
      </c>
      <c r="U316" s="10">
        <v>68000</v>
      </c>
      <c r="V316" s="10">
        <v>247235</v>
      </c>
      <c r="W316" s="10">
        <v>20602.916666666668</v>
      </c>
      <c r="X316" s="10">
        <v>247235</v>
      </c>
      <c r="Y316" s="10">
        <v>152971.11690821924</v>
      </c>
      <c r="Z316" s="10">
        <v>7312</v>
      </c>
      <c r="AA316" s="10">
        <v>152971.11690821924</v>
      </c>
      <c r="AB316" s="12">
        <v>150000</v>
      </c>
      <c r="AC316" s="12">
        <v>12500</v>
      </c>
      <c r="AD316" s="12">
        <v>150000</v>
      </c>
      <c r="AE316" s="10">
        <v>50276</v>
      </c>
      <c r="AF316" s="10">
        <v>4189.666666666667</v>
      </c>
      <c r="AG316" s="10">
        <v>50276</v>
      </c>
      <c r="AH316" s="11">
        <v>37209</v>
      </c>
      <c r="AI316" s="10">
        <v>3100.75</v>
      </c>
      <c r="AJ316" s="13">
        <v>37209</v>
      </c>
      <c r="AK316" s="12">
        <v>259687</v>
      </c>
      <c r="AL316" s="12">
        <v>21640.583333333332</v>
      </c>
      <c r="AM316" s="12">
        <v>259687</v>
      </c>
      <c r="AN316" s="10">
        <v>154715</v>
      </c>
      <c r="AO316" s="10">
        <v>12892.916666666666</v>
      </c>
      <c r="AP316" s="10">
        <v>154715</v>
      </c>
      <c r="AQ316" s="10">
        <v>79530.419196866962</v>
      </c>
      <c r="AR316" s="11">
        <v>6156</v>
      </c>
      <c r="AS316" s="10">
        <v>79530.419196866962</v>
      </c>
      <c r="AT316" s="10">
        <v>71063.342141979403</v>
      </c>
      <c r="AU316" s="11">
        <v>5400</v>
      </c>
      <c r="AV316" s="10">
        <v>71063.342141979403</v>
      </c>
      <c r="AW316" s="10">
        <v>57186.876750728938</v>
      </c>
      <c r="AX316" s="11">
        <v>3809</v>
      </c>
      <c r="AY316" s="10">
        <v>57186.876750728938</v>
      </c>
      <c r="AZ316" s="10">
        <v>72708.054296087124</v>
      </c>
      <c r="BA316" s="10">
        <v>6059.0045246739273</v>
      </c>
      <c r="BB316" s="10">
        <v>72708.054296087124</v>
      </c>
      <c r="BC316" s="12">
        <v>162000</v>
      </c>
      <c r="BD316" s="10">
        <v>13500</v>
      </c>
      <c r="BE316" s="10">
        <v>162000</v>
      </c>
      <c r="BF316" s="10">
        <v>100000</v>
      </c>
      <c r="BG316" s="11">
        <v>7700</v>
      </c>
      <c r="BH316" s="10">
        <v>100000</v>
      </c>
      <c r="BI316" s="10">
        <v>85525</v>
      </c>
      <c r="BJ316" s="10">
        <v>700</v>
      </c>
      <c r="BK316" s="10">
        <v>85525</v>
      </c>
      <c r="BL316" s="14">
        <f t="shared" si="17"/>
        <v>2268128.3881574403</v>
      </c>
      <c r="BM316" s="14">
        <f t="shared" si="18"/>
        <v>320840.22461239167</v>
      </c>
      <c r="BN316" s="14">
        <f t="shared" si="16"/>
        <v>2268128.3881574403</v>
      </c>
      <c r="BO316" s="11">
        <v>9.5076000000000001</v>
      </c>
      <c r="BP316" s="15">
        <f t="shared" si="19"/>
        <v>21564457.463245679</v>
      </c>
    </row>
    <row r="317" spans="1:68" s="24" customFormat="1" ht="15.75">
      <c r="A317" s="7">
        <v>314</v>
      </c>
      <c r="B317" s="7" t="s">
        <v>714</v>
      </c>
      <c r="C317" s="8" t="s">
        <v>715</v>
      </c>
      <c r="D317" s="9" t="s">
        <v>82</v>
      </c>
      <c r="E317" s="2" t="s">
        <v>40</v>
      </c>
      <c r="F317" s="7" t="s">
        <v>47</v>
      </c>
      <c r="G317" s="19">
        <v>6007.4228999999996</v>
      </c>
      <c r="H317" s="19">
        <v>500.61857499999996</v>
      </c>
      <c r="I317" s="19">
        <v>6007.4228999999996</v>
      </c>
      <c r="J317" s="10">
        <v>3287</v>
      </c>
      <c r="K317" s="10">
        <v>210</v>
      </c>
      <c r="L317" s="10">
        <v>6000</v>
      </c>
      <c r="M317" s="20">
        <v>4236</v>
      </c>
      <c r="N317" s="19">
        <v>353</v>
      </c>
      <c r="O317" s="19">
        <v>4236</v>
      </c>
      <c r="P317" s="20">
        <v>700</v>
      </c>
      <c r="Q317" s="20">
        <v>36</v>
      </c>
      <c r="R317" s="20">
        <v>700</v>
      </c>
      <c r="S317" s="19">
        <v>7942</v>
      </c>
      <c r="T317" s="19">
        <v>661.83333333333337</v>
      </c>
      <c r="U317" s="10">
        <v>7942</v>
      </c>
      <c r="V317" s="10">
        <v>8613</v>
      </c>
      <c r="W317" s="10">
        <v>717.75</v>
      </c>
      <c r="X317" s="10">
        <v>8613</v>
      </c>
      <c r="Y317" s="10">
        <v>6389.5725000000002</v>
      </c>
      <c r="Z317" s="10">
        <v>140</v>
      </c>
      <c r="AA317" s="10">
        <v>6389.5725000000002</v>
      </c>
      <c r="AB317" s="12">
        <v>5000</v>
      </c>
      <c r="AC317" s="12">
        <v>416.66666666666669</v>
      </c>
      <c r="AD317" s="12">
        <v>4656</v>
      </c>
      <c r="AE317" s="10">
        <v>1201.2419428571427</v>
      </c>
      <c r="AF317" s="19">
        <v>100.10349523809522</v>
      </c>
      <c r="AG317" s="10">
        <v>0</v>
      </c>
      <c r="AH317" s="20">
        <v>180</v>
      </c>
      <c r="AI317" s="19">
        <v>15</v>
      </c>
      <c r="AJ317" s="19">
        <v>14</v>
      </c>
      <c r="AK317" s="12">
        <v>8785</v>
      </c>
      <c r="AL317" s="12">
        <v>732.08333333333337</v>
      </c>
      <c r="AM317" s="12">
        <v>3791.5833333333339</v>
      </c>
      <c r="AN317" s="10">
        <v>2150</v>
      </c>
      <c r="AO317" s="10">
        <v>179.16666666666666</v>
      </c>
      <c r="AP317" s="10">
        <v>48</v>
      </c>
      <c r="AQ317" s="10">
        <v>1359.0840000000001</v>
      </c>
      <c r="AR317" s="11">
        <v>145</v>
      </c>
      <c r="AS317" s="10">
        <v>900.08400000000006</v>
      </c>
      <c r="AT317" s="10">
        <v>2056.4</v>
      </c>
      <c r="AU317" s="11">
        <v>50</v>
      </c>
      <c r="AV317" s="10">
        <v>0</v>
      </c>
      <c r="AW317" s="10">
        <v>1885.3866033369868</v>
      </c>
      <c r="AX317" s="11">
        <v>60</v>
      </c>
      <c r="AY317" s="10">
        <v>1650.3866033369868</v>
      </c>
      <c r="AZ317" s="10">
        <v>4340.4937499999996</v>
      </c>
      <c r="BA317" s="10">
        <v>361.70781249999999</v>
      </c>
      <c r="BB317" s="10">
        <v>4340.4937499999996</v>
      </c>
      <c r="BC317" s="12">
        <v>3000</v>
      </c>
      <c r="BD317" s="10">
        <v>250</v>
      </c>
      <c r="BE317" s="10">
        <v>0</v>
      </c>
      <c r="BF317" s="10">
        <v>3260</v>
      </c>
      <c r="BG317" s="11">
        <v>255</v>
      </c>
      <c r="BH317" s="10">
        <v>3260</v>
      </c>
      <c r="BI317" s="10">
        <v>3260</v>
      </c>
      <c r="BJ317" s="10">
        <v>255</v>
      </c>
      <c r="BK317" s="10">
        <v>3260</v>
      </c>
      <c r="BL317" s="14">
        <f t="shared" si="17"/>
        <v>73652.601696194135</v>
      </c>
      <c r="BM317" s="14">
        <f t="shared" si="18"/>
        <v>8443.9298827380953</v>
      </c>
      <c r="BN317" s="14">
        <f t="shared" si="16"/>
        <v>61808.543086670325</v>
      </c>
      <c r="BO317" s="20">
        <v>250.60031999999998</v>
      </c>
      <c r="BP317" s="15">
        <f t="shared" si="19"/>
        <v>18457365.553898793</v>
      </c>
    </row>
    <row r="318" spans="1:68" s="24" customFormat="1" ht="28.5">
      <c r="A318" s="7">
        <v>315</v>
      </c>
      <c r="B318" s="7" t="s">
        <v>716</v>
      </c>
      <c r="C318" s="8" t="s">
        <v>717</v>
      </c>
      <c r="D318" s="7">
        <v>10</v>
      </c>
      <c r="E318" s="2" t="s">
        <v>36</v>
      </c>
      <c r="F318" s="7" t="s">
        <v>47</v>
      </c>
      <c r="G318" s="19">
        <v>2000</v>
      </c>
      <c r="H318" s="19">
        <v>166.66666666666666</v>
      </c>
      <c r="I318" s="19">
        <v>1057.065527065527</v>
      </c>
      <c r="J318" s="10">
        <v>2000</v>
      </c>
      <c r="K318" s="10">
        <v>19.729372937293729</v>
      </c>
      <c r="L318" s="10">
        <v>0</v>
      </c>
      <c r="M318" s="20">
        <v>51</v>
      </c>
      <c r="N318" s="19">
        <v>4.25</v>
      </c>
      <c r="O318" s="19">
        <v>51</v>
      </c>
      <c r="P318" s="20">
        <v>0</v>
      </c>
      <c r="Q318" s="20">
        <v>0</v>
      </c>
      <c r="R318" s="20">
        <v>0</v>
      </c>
      <c r="S318" s="19">
        <v>515</v>
      </c>
      <c r="T318" s="19">
        <v>42.916666666666664</v>
      </c>
      <c r="U318" s="10">
        <v>0</v>
      </c>
      <c r="V318" s="10">
        <v>96</v>
      </c>
      <c r="W318" s="10">
        <v>8</v>
      </c>
      <c r="X318" s="10">
        <v>0</v>
      </c>
      <c r="Y318" s="10">
        <v>0</v>
      </c>
      <c r="Z318" s="10">
        <v>0</v>
      </c>
      <c r="AA318" s="10">
        <v>0</v>
      </c>
      <c r="AB318" s="12">
        <v>500</v>
      </c>
      <c r="AC318" s="12">
        <v>41.666666666666664</v>
      </c>
      <c r="AD318" s="12">
        <v>0</v>
      </c>
      <c r="AE318" s="10">
        <v>415</v>
      </c>
      <c r="AF318" s="19">
        <v>34.583333333333336</v>
      </c>
      <c r="AG318" s="10">
        <v>0</v>
      </c>
      <c r="AH318" s="20">
        <v>150</v>
      </c>
      <c r="AI318" s="19">
        <v>12.5</v>
      </c>
      <c r="AJ318" s="19">
        <v>150</v>
      </c>
      <c r="AK318" s="12">
        <v>24</v>
      </c>
      <c r="AL318" s="12">
        <v>2</v>
      </c>
      <c r="AM318" s="12">
        <v>0</v>
      </c>
      <c r="AN318" s="10">
        <v>0</v>
      </c>
      <c r="AO318" s="10">
        <v>0</v>
      </c>
      <c r="AP318" s="10">
        <v>0</v>
      </c>
      <c r="AQ318" s="10">
        <v>0</v>
      </c>
      <c r="AR318" s="11">
        <v>2</v>
      </c>
      <c r="AS318" s="10">
        <v>0</v>
      </c>
      <c r="AT318" s="10">
        <v>349.26829268292681</v>
      </c>
      <c r="AU318" s="11">
        <v>8</v>
      </c>
      <c r="AV318" s="10">
        <v>0</v>
      </c>
      <c r="AW318" s="10">
        <v>1496</v>
      </c>
      <c r="AX318" s="11">
        <v>1</v>
      </c>
      <c r="AY318" s="10">
        <v>1476</v>
      </c>
      <c r="AZ318" s="10">
        <v>85.2</v>
      </c>
      <c r="BA318" s="10">
        <v>7.1000000000000005</v>
      </c>
      <c r="BB318" s="10">
        <v>85.2</v>
      </c>
      <c r="BC318" s="12">
        <v>0</v>
      </c>
      <c r="BD318" s="10">
        <v>0</v>
      </c>
      <c r="BE318" s="10">
        <v>0</v>
      </c>
      <c r="BF318" s="10">
        <v>4625</v>
      </c>
      <c r="BG318" s="11">
        <v>380</v>
      </c>
      <c r="BH318" s="10">
        <v>4625</v>
      </c>
      <c r="BI318" s="10">
        <v>4625</v>
      </c>
      <c r="BJ318" s="10">
        <v>380</v>
      </c>
      <c r="BK318" s="10">
        <v>4625</v>
      </c>
      <c r="BL318" s="14">
        <f t="shared" si="17"/>
        <v>16931.468292682926</v>
      </c>
      <c r="BM318" s="14">
        <f t="shared" si="18"/>
        <v>5355.4127062706266</v>
      </c>
      <c r="BN318" s="14">
        <f t="shared" si="16"/>
        <v>12069.265527065527</v>
      </c>
      <c r="BO318" s="20">
        <v>208.77799999999999</v>
      </c>
      <c r="BP318" s="15">
        <f t="shared" si="19"/>
        <v>3534918.087209756</v>
      </c>
    </row>
    <row r="319" spans="1:68" s="24" customFormat="1" ht="15.75">
      <c r="A319" s="7">
        <v>316</v>
      </c>
      <c r="B319" s="7" t="s">
        <v>718</v>
      </c>
      <c r="C319" s="8" t="s">
        <v>719</v>
      </c>
      <c r="D319" s="18" t="s">
        <v>720</v>
      </c>
      <c r="E319" s="2" t="s">
        <v>40</v>
      </c>
      <c r="F319" s="7" t="s">
        <v>47</v>
      </c>
      <c r="G319" s="19">
        <v>35000</v>
      </c>
      <c r="H319" s="19">
        <v>2916.6666666666665</v>
      </c>
      <c r="I319" s="19">
        <v>35000</v>
      </c>
      <c r="J319" s="10">
        <v>20861</v>
      </c>
      <c r="K319" s="10">
        <v>323.30000000000018</v>
      </c>
      <c r="L319" s="10">
        <v>20861</v>
      </c>
      <c r="M319" s="20">
        <v>28213</v>
      </c>
      <c r="N319" s="19">
        <v>2351.0833333333335</v>
      </c>
      <c r="O319" s="19">
        <v>28213</v>
      </c>
      <c r="P319" s="20">
        <v>2321</v>
      </c>
      <c r="Q319" s="20">
        <v>110</v>
      </c>
      <c r="R319" s="20">
        <v>2321</v>
      </c>
      <c r="S319" s="19">
        <v>101958.66666666667</v>
      </c>
      <c r="T319" s="19">
        <v>8496.5555555555566</v>
      </c>
      <c r="U319" s="10">
        <v>101958.66666666667</v>
      </c>
      <c r="V319" s="10">
        <v>105210</v>
      </c>
      <c r="W319" s="10">
        <v>8767.5</v>
      </c>
      <c r="X319" s="10">
        <v>105210</v>
      </c>
      <c r="Y319" s="10">
        <v>196099.69460191799</v>
      </c>
      <c r="Z319" s="10">
        <v>6200</v>
      </c>
      <c r="AA319" s="10">
        <v>196099.69460191799</v>
      </c>
      <c r="AB319" s="12">
        <v>40000</v>
      </c>
      <c r="AC319" s="12">
        <v>3333.3333333333335</v>
      </c>
      <c r="AD319" s="12">
        <v>40000</v>
      </c>
      <c r="AE319" s="10">
        <v>6399.7761954086818</v>
      </c>
      <c r="AF319" s="19">
        <v>533.31468295072352</v>
      </c>
      <c r="AG319" s="10">
        <v>4912.9789760637468</v>
      </c>
      <c r="AH319" s="20">
        <v>2115</v>
      </c>
      <c r="AI319" s="19">
        <v>176.25</v>
      </c>
      <c r="AJ319" s="19">
        <v>2115</v>
      </c>
      <c r="AK319" s="12">
        <v>42012</v>
      </c>
      <c r="AL319" s="12">
        <v>3501</v>
      </c>
      <c r="AM319" s="12">
        <v>42012</v>
      </c>
      <c r="AN319" s="10">
        <v>8950</v>
      </c>
      <c r="AO319" s="10">
        <v>745.83333333333337</v>
      </c>
      <c r="AP319" s="10">
        <v>8950</v>
      </c>
      <c r="AQ319" s="10">
        <v>5896.2935714285722</v>
      </c>
      <c r="AR319" s="11">
        <v>427</v>
      </c>
      <c r="AS319" s="10">
        <v>5896.2935714285722</v>
      </c>
      <c r="AT319" s="10">
        <v>38396.715597722963</v>
      </c>
      <c r="AU319" s="11">
        <v>2200</v>
      </c>
      <c r="AV319" s="10">
        <v>37515.715597722963</v>
      </c>
      <c r="AW319" s="10">
        <v>6652.2322580645168</v>
      </c>
      <c r="AX319" s="11">
        <v>666</v>
      </c>
      <c r="AY319" s="10">
        <v>6652.2322580645168</v>
      </c>
      <c r="AZ319" s="10">
        <v>2547.0896551724136</v>
      </c>
      <c r="BA319" s="10">
        <v>212.25747126436781</v>
      </c>
      <c r="BB319" s="10">
        <v>2547.0896551724136</v>
      </c>
      <c r="BC319" s="12">
        <v>25000</v>
      </c>
      <c r="BD319" s="10">
        <v>2083.3333333333335</v>
      </c>
      <c r="BE319" s="10">
        <v>25000</v>
      </c>
      <c r="BF319" s="10">
        <v>9998</v>
      </c>
      <c r="BG319" s="11">
        <v>770</v>
      </c>
      <c r="BH319" s="10">
        <v>9998</v>
      </c>
      <c r="BI319" s="10">
        <v>9998</v>
      </c>
      <c r="BJ319" s="10">
        <v>770</v>
      </c>
      <c r="BK319" s="10">
        <v>9998</v>
      </c>
      <c r="BL319" s="14">
        <f t="shared" si="17"/>
        <v>687628.4685463818</v>
      </c>
      <c r="BM319" s="14">
        <f t="shared" si="18"/>
        <v>53811.427709770651</v>
      </c>
      <c r="BN319" s="14">
        <f t="shared" si="16"/>
        <v>685260.67132703692</v>
      </c>
      <c r="BO319" s="20">
        <v>13.010399999999999</v>
      </c>
      <c r="BP319" s="15">
        <f t="shared" si="19"/>
        <v>8946321.4271758441</v>
      </c>
    </row>
    <row r="320" spans="1:68" s="24" customFormat="1" ht="28.5">
      <c r="A320" s="7">
        <v>317</v>
      </c>
      <c r="B320" s="7" t="s">
        <v>721</v>
      </c>
      <c r="C320" s="8" t="s">
        <v>722</v>
      </c>
      <c r="D320" s="7">
        <v>25</v>
      </c>
      <c r="E320" s="2" t="s">
        <v>36</v>
      </c>
      <c r="F320" s="7" t="s">
        <v>37</v>
      </c>
      <c r="G320" s="19">
        <v>1282.0592857142858</v>
      </c>
      <c r="H320" s="19">
        <v>106.83827380952381</v>
      </c>
      <c r="I320" s="19">
        <v>1198.8926190476191</v>
      </c>
      <c r="J320" s="10">
        <v>5000</v>
      </c>
      <c r="K320" s="10">
        <v>776.16851851851857</v>
      </c>
      <c r="L320" s="10">
        <v>5000</v>
      </c>
      <c r="M320" s="20">
        <v>465</v>
      </c>
      <c r="N320" s="19">
        <v>38.75</v>
      </c>
      <c r="O320" s="19">
        <v>465</v>
      </c>
      <c r="P320" s="20">
        <v>100</v>
      </c>
      <c r="Q320" s="20">
        <v>6</v>
      </c>
      <c r="R320" s="20">
        <v>100</v>
      </c>
      <c r="S320" s="19">
        <v>1672</v>
      </c>
      <c r="T320" s="19">
        <v>139.33333333333334</v>
      </c>
      <c r="U320" s="10">
        <v>1672</v>
      </c>
      <c r="V320" s="10">
        <v>592</v>
      </c>
      <c r="W320" s="10">
        <v>49.333333333333336</v>
      </c>
      <c r="X320" s="10">
        <v>592</v>
      </c>
      <c r="Y320" s="10">
        <v>5441.8644000000004</v>
      </c>
      <c r="Z320" s="10">
        <v>7</v>
      </c>
      <c r="AA320" s="10">
        <v>5441.8644000000004</v>
      </c>
      <c r="AB320" s="12">
        <v>1500</v>
      </c>
      <c r="AC320" s="12">
        <v>125</v>
      </c>
      <c r="AD320" s="12">
        <v>1500</v>
      </c>
      <c r="AE320" s="10">
        <v>335.93391308956012</v>
      </c>
      <c r="AF320" s="19">
        <v>27.994492757463345</v>
      </c>
      <c r="AG320" s="10">
        <v>196.69536239180354</v>
      </c>
      <c r="AH320" s="20">
        <v>100</v>
      </c>
      <c r="AI320" s="19">
        <v>8.3333333333333339</v>
      </c>
      <c r="AJ320" s="19">
        <v>0</v>
      </c>
      <c r="AK320" s="12">
        <v>428</v>
      </c>
      <c r="AL320" s="12">
        <v>35.666666666666664</v>
      </c>
      <c r="AM320" s="12">
        <v>0</v>
      </c>
      <c r="AN320" s="10">
        <v>450</v>
      </c>
      <c r="AO320" s="10">
        <v>37.5</v>
      </c>
      <c r="AP320" s="10">
        <v>450</v>
      </c>
      <c r="AQ320" s="10">
        <v>66.661050000000003</v>
      </c>
      <c r="AR320" s="11">
        <v>16</v>
      </c>
      <c r="AS320" s="10">
        <v>66.661050000000003</v>
      </c>
      <c r="AT320" s="10">
        <v>513.51862745098003</v>
      </c>
      <c r="AU320" s="11">
        <v>35</v>
      </c>
      <c r="AV320" s="10">
        <v>513.51862745098003</v>
      </c>
      <c r="AW320" s="10">
        <v>3500</v>
      </c>
      <c r="AX320" s="11">
        <v>336</v>
      </c>
      <c r="AY320" s="10">
        <v>3466</v>
      </c>
      <c r="AZ320" s="10">
        <v>62.202710027100274</v>
      </c>
      <c r="BA320" s="10">
        <v>5.1835591689250231</v>
      </c>
      <c r="BB320" s="10">
        <v>62.202710027100274</v>
      </c>
      <c r="BC320" s="12">
        <v>250</v>
      </c>
      <c r="BD320" s="10">
        <v>20.833333333333332</v>
      </c>
      <c r="BE320" s="10">
        <v>250</v>
      </c>
      <c r="BF320" s="10">
        <v>42</v>
      </c>
      <c r="BG320" s="11">
        <v>3</v>
      </c>
      <c r="BH320" s="10">
        <v>-20</v>
      </c>
      <c r="BI320" s="10">
        <v>42</v>
      </c>
      <c r="BJ320" s="10">
        <v>3</v>
      </c>
      <c r="BK320" s="10">
        <v>42</v>
      </c>
      <c r="BL320" s="14">
        <f t="shared" si="17"/>
        <v>21843.239986281929</v>
      </c>
      <c r="BM320" s="14">
        <f t="shared" si="18"/>
        <v>1815.9348442544306</v>
      </c>
      <c r="BN320" s="14">
        <f t="shared" si="16"/>
        <v>20996.834768917503</v>
      </c>
      <c r="BO320" s="20">
        <v>333.6</v>
      </c>
      <c r="BP320" s="15">
        <f t="shared" si="19"/>
        <v>7286904.8594236523</v>
      </c>
    </row>
    <row r="321" spans="1:68" s="24" customFormat="1" ht="15.75">
      <c r="A321" s="7">
        <v>318</v>
      </c>
      <c r="B321" s="7" t="s">
        <v>723</v>
      </c>
      <c r="C321" s="8" t="s">
        <v>724</v>
      </c>
      <c r="D321" s="7">
        <v>20</v>
      </c>
      <c r="E321" s="2" t="s">
        <v>36</v>
      </c>
      <c r="F321" s="7" t="s">
        <v>37</v>
      </c>
      <c r="G321" s="19">
        <v>20000</v>
      </c>
      <c r="H321" s="19">
        <v>1666.6666666666667</v>
      </c>
      <c r="I321" s="19">
        <v>20000</v>
      </c>
      <c r="J321" s="10">
        <v>50000</v>
      </c>
      <c r="K321" s="10">
        <v>542.50803212851406</v>
      </c>
      <c r="L321" s="10">
        <v>50000</v>
      </c>
      <c r="M321" s="20">
        <v>24085</v>
      </c>
      <c r="N321" s="19">
        <v>2007.0833333333333</v>
      </c>
      <c r="O321" s="19">
        <v>24085</v>
      </c>
      <c r="P321" s="20">
        <v>2005</v>
      </c>
      <c r="Q321" s="20">
        <v>38</v>
      </c>
      <c r="R321" s="20">
        <v>2005</v>
      </c>
      <c r="S321" s="19">
        <v>62000</v>
      </c>
      <c r="T321" s="19">
        <v>6245.7777777777774</v>
      </c>
      <c r="U321" s="10">
        <v>62000</v>
      </c>
      <c r="V321" s="10">
        <v>15319</v>
      </c>
      <c r="W321" s="10">
        <v>1276.5833333333333</v>
      </c>
      <c r="X321" s="10">
        <v>15319</v>
      </c>
      <c r="Y321" s="10">
        <v>11614.237424216028</v>
      </c>
      <c r="Z321" s="10">
        <v>271</v>
      </c>
      <c r="AA321" s="10">
        <v>11614.237424216028</v>
      </c>
      <c r="AB321" s="12">
        <v>45000</v>
      </c>
      <c r="AC321" s="12">
        <v>3750</v>
      </c>
      <c r="AD321" s="12">
        <v>38258</v>
      </c>
      <c r="AE321" s="10">
        <v>5552.9635544794191</v>
      </c>
      <c r="AF321" s="19">
        <v>462.74696287328493</v>
      </c>
      <c r="AG321" s="10">
        <v>5552.9635544794191</v>
      </c>
      <c r="AH321" s="20">
        <v>5696</v>
      </c>
      <c r="AI321" s="19">
        <v>474.66666666666669</v>
      </c>
      <c r="AJ321" s="19">
        <v>5696</v>
      </c>
      <c r="AK321" s="12">
        <v>20000</v>
      </c>
      <c r="AL321" s="12">
        <v>1666.6666666666667</v>
      </c>
      <c r="AM321" s="12">
        <v>0</v>
      </c>
      <c r="AN321" s="10">
        <v>19570</v>
      </c>
      <c r="AO321" s="10">
        <v>1630.8333333333333</v>
      </c>
      <c r="AP321" s="10">
        <v>19570</v>
      </c>
      <c r="AQ321" s="10">
        <v>6087.3146505329623</v>
      </c>
      <c r="AR321" s="11">
        <v>194</v>
      </c>
      <c r="AS321" s="10">
        <v>6087.3146505329623</v>
      </c>
      <c r="AT321" s="10">
        <v>18194.810493926401</v>
      </c>
      <c r="AU321" s="11">
        <v>270</v>
      </c>
      <c r="AV321" s="10">
        <v>18194.810493926401</v>
      </c>
      <c r="AW321" s="10">
        <v>2587.3294117647056</v>
      </c>
      <c r="AX321" s="11">
        <v>127</v>
      </c>
      <c r="AY321" s="10">
        <v>222.32941176470558</v>
      </c>
      <c r="AZ321" s="10">
        <v>2498.7397260273974</v>
      </c>
      <c r="BA321" s="10">
        <v>208.22831050228311</v>
      </c>
      <c r="BB321" s="10">
        <v>2498.7397260273974</v>
      </c>
      <c r="BC321" s="12">
        <v>5000</v>
      </c>
      <c r="BD321" s="10">
        <v>416.66666666666669</v>
      </c>
      <c r="BE321" s="10">
        <v>5000</v>
      </c>
      <c r="BF321" s="10">
        <v>1960</v>
      </c>
      <c r="BG321" s="11">
        <v>155</v>
      </c>
      <c r="BH321" s="10">
        <v>1960</v>
      </c>
      <c r="BI321" s="10">
        <v>15874</v>
      </c>
      <c r="BJ321" s="10">
        <v>155</v>
      </c>
      <c r="BK321" s="10">
        <v>15874</v>
      </c>
      <c r="BL321" s="14">
        <f t="shared" si="17"/>
        <v>333044.39526094694</v>
      </c>
      <c r="BM321" s="14">
        <f t="shared" si="18"/>
        <v>37277.427749948532</v>
      </c>
      <c r="BN321" s="14">
        <f t="shared" si="16"/>
        <v>303937.39526094694</v>
      </c>
      <c r="BO321" s="20">
        <v>667.2</v>
      </c>
      <c r="BP321" s="15">
        <f t="shared" si="19"/>
        <v>222207220.51810381</v>
      </c>
    </row>
    <row r="322" spans="1:68" s="24" customFormat="1" ht="15.75">
      <c r="A322" s="7">
        <v>319</v>
      </c>
      <c r="B322" s="7" t="s">
        <v>725</v>
      </c>
      <c r="C322" s="8" t="s">
        <v>726</v>
      </c>
      <c r="D322" s="18" t="s">
        <v>169</v>
      </c>
      <c r="E322" s="2" t="s">
        <v>36</v>
      </c>
      <c r="F322" s="7" t="s">
        <v>41</v>
      </c>
      <c r="G322" s="19">
        <v>1114.3499999999999</v>
      </c>
      <c r="H322" s="19">
        <v>92.862499999999997</v>
      </c>
      <c r="I322" s="19">
        <v>1114.3499999999999</v>
      </c>
      <c r="J322" s="10">
        <v>2500</v>
      </c>
      <c r="K322" s="10">
        <v>53.844230769230762</v>
      </c>
      <c r="L322" s="10">
        <v>2500</v>
      </c>
      <c r="M322" s="20">
        <v>0</v>
      </c>
      <c r="N322" s="19">
        <v>0</v>
      </c>
      <c r="O322" s="19">
        <v>0</v>
      </c>
      <c r="P322" s="20">
        <v>0</v>
      </c>
      <c r="Q322" s="20">
        <v>0</v>
      </c>
      <c r="R322" s="20">
        <v>0</v>
      </c>
      <c r="S322" s="19">
        <v>3262</v>
      </c>
      <c r="T322" s="19">
        <v>271.83333333333331</v>
      </c>
      <c r="U322" s="10">
        <v>3262</v>
      </c>
      <c r="V322" s="10">
        <v>0</v>
      </c>
      <c r="W322" s="10">
        <v>0</v>
      </c>
      <c r="X322" s="10">
        <v>0</v>
      </c>
      <c r="Y322" s="10">
        <v>0</v>
      </c>
      <c r="Z322" s="10">
        <v>5</v>
      </c>
      <c r="AA322" s="10">
        <v>0</v>
      </c>
      <c r="AB322" s="12">
        <v>1700</v>
      </c>
      <c r="AC322" s="12">
        <v>141.66666666666666</v>
      </c>
      <c r="AD322" s="12">
        <v>1700</v>
      </c>
      <c r="AE322" s="10">
        <v>249.3</v>
      </c>
      <c r="AF322" s="19">
        <v>20.775000000000002</v>
      </c>
      <c r="AG322" s="10">
        <v>0</v>
      </c>
      <c r="AH322" s="20">
        <v>400</v>
      </c>
      <c r="AI322" s="19">
        <v>33.333333333333336</v>
      </c>
      <c r="AJ322" s="19">
        <v>400</v>
      </c>
      <c r="AK322" s="12">
        <v>720</v>
      </c>
      <c r="AL322" s="12">
        <v>60</v>
      </c>
      <c r="AM322" s="12">
        <v>720</v>
      </c>
      <c r="AN322" s="10">
        <v>0</v>
      </c>
      <c r="AO322" s="10">
        <v>0</v>
      </c>
      <c r="AP322" s="10">
        <v>0</v>
      </c>
      <c r="AQ322" s="10">
        <v>200</v>
      </c>
      <c r="AR322" s="11">
        <v>33</v>
      </c>
      <c r="AS322" s="10">
        <v>200</v>
      </c>
      <c r="AT322" s="10">
        <v>296</v>
      </c>
      <c r="AU322" s="11">
        <v>30</v>
      </c>
      <c r="AV322" s="10">
        <v>296</v>
      </c>
      <c r="AW322" s="10">
        <v>300</v>
      </c>
      <c r="AX322" s="11">
        <v>17</v>
      </c>
      <c r="AY322" s="10">
        <v>0</v>
      </c>
      <c r="AZ322" s="10">
        <v>756</v>
      </c>
      <c r="BA322" s="10">
        <v>63</v>
      </c>
      <c r="BB322" s="10">
        <v>756</v>
      </c>
      <c r="BC322" s="12">
        <v>0</v>
      </c>
      <c r="BD322" s="10">
        <v>0</v>
      </c>
      <c r="BE322" s="10">
        <v>0</v>
      </c>
      <c r="BF322" s="10">
        <v>0</v>
      </c>
      <c r="BG322" s="11">
        <v>0</v>
      </c>
      <c r="BH322" s="10">
        <v>0</v>
      </c>
      <c r="BI322" s="10">
        <v>150</v>
      </c>
      <c r="BJ322" s="10">
        <v>3</v>
      </c>
      <c r="BK322" s="10">
        <v>150</v>
      </c>
      <c r="BL322" s="14">
        <f t="shared" si="17"/>
        <v>11647.65</v>
      </c>
      <c r="BM322" s="14">
        <f t="shared" si="18"/>
        <v>972.31506410256407</v>
      </c>
      <c r="BN322" s="14">
        <f t="shared" si="16"/>
        <v>11098.35</v>
      </c>
      <c r="BO322" s="20">
        <v>13.622</v>
      </c>
      <c r="BP322" s="15">
        <f t="shared" si="19"/>
        <v>158664.28829999999</v>
      </c>
    </row>
    <row r="323" spans="1:68" s="24" customFormat="1" ht="15.75">
      <c r="A323" s="7">
        <v>320</v>
      </c>
      <c r="B323" s="7" t="s">
        <v>727</v>
      </c>
      <c r="C323" s="8" t="s">
        <v>728</v>
      </c>
      <c r="D323" s="18" t="s">
        <v>729</v>
      </c>
      <c r="E323" s="2" t="s">
        <v>36</v>
      </c>
      <c r="F323" s="7" t="s">
        <v>37</v>
      </c>
      <c r="G323" s="19">
        <v>198964.46431470587</v>
      </c>
      <c r="H323" s="19">
        <v>16580.37202622549</v>
      </c>
      <c r="I323" s="19">
        <v>198964.46431470587</v>
      </c>
      <c r="J323" s="10">
        <v>100000</v>
      </c>
      <c r="K323" s="10">
        <v>5397.7310924369749</v>
      </c>
      <c r="L323" s="10">
        <v>100000</v>
      </c>
      <c r="M323" s="20">
        <v>112545</v>
      </c>
      <c r="N323" s="19">
        <v>9378.75</v>
      </c>
      <c r="O323" s="19">
        <v>57718.25</v>
      </c>
      <c r="P323" s="20">
        <v>18003</v>
      </c>
      <c r="Q323" s="20">
        <v>3600</v>
      </c>
      <c r="R323" s="20">
        <v>18003</v>
      </c>
      <c r="S323" s="19">
        <v>350000</v>
      </c>
      <c r="T323" s="19">
        <v>43701.861111111117</v>
      </c>
      <c r="U323" s="10">
        <v>350000</v>
      </c>
      <c r="V323" s="10">
        <v>244757</v>
      </c>
      <c r="W323" s="10">
        <v>20396.416666666668</v>
      </c>
      <c r="X323" s="10">
        <v>244757</v>
      </c>
      <c r="Y323" s="10">
        <v>164077.2600023066</v>
      </c>
      <c r="Z323" s="10">
        <v>9142</v>
      </c>
      <c r="AA323" s="10">
        <v>164077.2600023066</v>
      </c>
      <c r="AB323" s="12">
        <v>100000</v>
      </c>
      <c r="AC323" s="12">
        <v>8333.3333333333339</v>
      </c>
      <c r="AD323" s="12">
        <v>99247</v>
      </c>
      <c r="AE323" s="10">
        <v>31397.673269230771</v>
      </c>
      <c r="AF323" s="19">
        <v>2616.4727724358977</v>
      </c>
      <c r="AG323" s="10">
        <v>25251.982676282056</v>
      </c>
      <c r="AH323" s="20">
        <v>20152</v>
      </c>
      <c r="AI323" s="19">
        <v>1679.3333333333333</v>
      </c>
      <c r="AJ323" s="19">
        <v>0</v>
      </c>
      <c r="AK323" s="12">
        <v>185356</v>
      </c>
      <c r="AL323" s="12">
        <v>15446.333333333334</v>
      </c>
      <c r="AM323" s="12">
        <v>185356</v>
      </c>
      <c r="AN323" s="10">
        <v>90115</v>
      </c>
      <c r="AO323" s="10">
        <v>7509.583333333333</v>
      </c>
      <c r="AP323" s="10">
        <v>90115</v>
      </c>
      <c r="AQ323" s="10">
        <v>37302.755573227943</v>
      </c>
      <c r="AR323" s="11">
        <v>3666</v>
      </c>
      <c r="AS323" s="10">
        <v>37302.755573227943</v>
      </c>
      <c r="AT323" s="10">
        <v>146447.11711605638</v>
      </c>
      <c r="AU323" s="11">
        <v>7800</v>
      </c>
      <c r="AV323" s="10">
        <v>146447.11711605638</v>
      </c>
      <c r="AW323" s="10">
        <v>36741.1</v>
      </c>
      <c r="AX323" s="11">
        <v>1650</v>
      </c>
      <c r="AY323" s="10">
        <v>28541.1</v>
      </c>
      <c r="AZ323" s="10">
        <v>34121.77189786957</v>
      </c>
      <c r="BA323" s="10">
        <v>2843.4809914891307</v>
      </c>
      <c r="BB323" s="10">
        <v>34121.77189786957</v>
      </c>
      <c r="BC323" s="12">
        <v>100000</v>
      </c>
      <c r="BD323" s="10">
        <v>8333.3333333333339</v>
      </c>
      <c r="BE323" s="10">
        <v>100000</v>
      </c>
      <c r="BF323" s="10">
        <v>8000</v>
      </c>
      <c r="BG323" s="11">
        <v>620</v>
      </c>
      <c r="BH323" s="10">
        <v>8000</v>
      </c>
      <c r="BI323" s="10">
        <v>8000</v>
      </c>
      <c r="BJ323" s="10">
        <v>620</v>
      </c>
      <c r="BK323" s="10">
        <v>8000</v>
      </c>
      <c r="BL323" s="14">
        <f t="shared" si="17"/>
        <v>1985980.1421733971</v>
      </c>
      <c r="BM323" s="14">
        <f t="shared" si="18"/>
        <v>176695.00132703196</v>
      </c>
      <c r="BN323" s="14">
        <f t="shared" si="16"/>
        <v>1895902.7015804488</v>
      </c>
      <c r="BO323" s="20">
        <v>2.5019999999999998</v>
      </c>
      <c r="BP323" s="15">
        <f t="shared" si="19"/>
        <v>4968922.3157178387</v>
      </c>
    </row>
    <row r="324" spans="1:68" s="24" customFormat="1" ht="15.75">
      <c r="A324" s="7">
        <v>321</v>
      </c>
      <c r="B324" s="7" t="s">
        <v>730</v>
      </c>
      <c r="C324" s="8" t="s">
        <v>731</v>
      </c>
      <c r="D324" s="9" t="s">
        <v>178</v>
      </c>
      <c r="E324" s="2" t="s">
        <v>36</v>
      </c>
      <c r="F324" s="7" t="s">
        <v>47</v>
      </c>
      <c r="G324" s="19">
        <v>34759.431304271639</v>
      </c>
      <c r="H324" s="19">
        <v>2896.6192753559699</v>
      </c>
      <c r="I324" s="19">
        <v>34759.431304271639</v>
      </c>
      <c r="J324" s="10">
        <v>25000</v>
      </c>
      <c r="K324" s="10">
        <v>1978.7284946236557</v>
      </c>
      <c r="L324" s="10">
        <v>25000</v>
      </c>
      <c r="M324" s="20">
        <v>23310</v>
      </c>
      <c r="N324" s="19">
        <v>1942.5</v>
      </c>
      <c r="O324" s="19">
        <v>23310</v>
      </c>
      <c r="P324" s="20">
        <v>7242</v>
      </c>
      <c r="Q324" s="20">
        <v>520</v>
      </c>
      <c r="R324" s="20">
        <v>7242</v>
      </c>
      <c r="S324" s="19">
        <v>40000</v>
      </c>
      <c r="T324" s="19">
        <v>8992.2777777777774</v>
      </c>
      <c r="U324" s="10">
        <v>40000</v>
      </c>
      <c r="V324" s="10">
        <v>54583</v>
      </c>
      <c r="W324" s="10">
        <v>4548.583333333333</v>
      </c>
      <c r="X324" s="10">
        <v>53321</v>
      </c>
      <c r="Y324" s="10">
        <v>26752.044424006999</v>
      </c>
      <c r="Z324" s="10">
        <v>764</v>
      </c>
      <c r="AA324" s="10">
        <v>26752.044424006999</v>
      </c>
      <c r="AB324" s="12">
        <v>20232.216959459365</v>
      </c>
      <c r="AC324" s="12">
        <v>1686.0180799549471</v>
      </c>
      <c r="AD324" s="12">
        <v>20229.216959459365</v>
      </c>
      <c r="AE324" s="10">
        <v>9647.5854680613593</v>
      </c>
      <c r="AF324" s="19">
        <v>803.96545567177998</v>
      </c>
      <c r="AG324" s="10">
        <v>9647.5854680613593</v>
      </c>
      <c r="AH324" s="20">
        <v>7163</v>
      </c>
      <c r="AI324" s="19">
        <v>596.91666666666663</v>
      </c>
      <c r="AJ324" s="19">
        <v>7163</v>
      </c>
      <c r="AK324" s="12">
        <v>51661</v>
      </c>
      <c r="AL324" s="12">
        <v>4305.083333333333</v>
      </c>
      <c r="AM324" s="12">
        <v>51661</v>
      </c>
      <c r="AN324" s="10">
        <v>6457</v>
      </c>
      <c r="AO324" s="10">
        <v>538.08333333333337</v>
      </c>
      <c r="AP324" s="10">
        <v>6457</v>
      </c>
      <c r="AQ324" s="10">
        <v>16186.883333333333</v>
      </c>
      <c r="AR324" s="11">
        <v>484</v>
      </c>
      <c r="AS324" s="10">
        <v>16186.883333333333</v>
      </c>
      <c r="AT324" s="10">
        <v>80713.335966386585</v>
      </c>
      <c r="AU324" s="11">
        <v>930</v>
      </c>
      <c r="AV324" s="10">
        <v>80713.335966386585</v>
      </c>
      <c r="AW324" s="10">
        <v>11000</v>
      </c>
      <c r="AX324" s="11">
        <v>909</v>
      </c>
      <c r="AY324" s="10">
        <v>9707</v>
      </c>
      <c r="AZ324" s="10">
        <v>10582.084210526316</v>
      </c>
      <c r="BA324" s="10">
        <v>881.84035087719303</v>
      </c>
      <c r="BB324" s="10">
        <v>10582.084210526316</v>
      </c>
      <c r="BC324" s="12">
        <v>15000</v>
      </c>
      <c r="BD324" s="10">
        <v>1250</v>
      </c>
      <c r="BE324" s="10">
        <v>15000</v>
      </c>
      <c r="BF324" s="10">
        <v>6730</v>
      </c>
      <c r="BG324" s="11">
        <v>520</v>
      </c>
      <c r="BH324" s="10">
        <v>6730</v>
      </c>
      <c r="BI324" s="10">
        <v>6730</v>
      </c>
      <c r="BJ324" s="10">
        <v>520</v>
      </c>
      <c r="BK324" s="10">
        <v>6730</v>
      </c>
      <c r="BL324" s="14">
        <f t="shared" si="17"/>
        <v>453749.58166604559</v>
      </c>
      <c r="BM324" s="14">
        <f t="shared" si="18"/>
        <v>41277.616100927989</v>
      </c>
      <c r="BN324" s="14">
        <f t="shared" ref="BN324:BN387" si="20">I324+L324+O324+R324+U324+X324+AA324+AD324+AG324+AJ324+AM324+AP324+AS324+AV324+AY324+BB324+BE324+BH324+BK324</f>
        <v>451191.58166604565</v>
      </c>
      <c r="BO324" s="20">
        <v>7.3670000000000009</v>
      </c>
      <c r="BP324" s="15">
        <f t="shared" si="19"/>
        <v>3342773.1681337585</v>
      </c>
    </row>
    <row r="325" spans="1:68" s="24" customFormat="1" ht="15.75">
      <c r="A325" s="7">
        <v>322</v>
      </c>
      <c r="B325" s="7" t="s">
        <v>732</v>
      </c>
      <c r="C325" s="8" t="s">
        <v>733</v>
      </c>
      <c r="D325" s="9" t="s">
        <v>82</v>
      </c>
      <c r="E325" s="2" t="s">
        <v>36</v>
      </c>
      <c r="F325" s="7" t="s">
        <v>47</v>
      </c>
      <c r="G325" s="19">
        <v>2831.7878714285716</v>
      </c>
      <c r="H325" s="19">
        <v>235.98232261904764</v>
      </c>
      <c r="I325" s="19">
        <v>2831.7878714285716</v>
      </c>
      <c r="J325" s="10">
        <v>1079</v>
      </c>
      <c r="K325" s="10">
        <v>232.11282051282049</v>
      </c>
      <c r="L325" s="10">
        <v>1079</v>
      </c>
      <c r="M325" s="20">
        <v>763</v>
      </c>
      <c r="N325" s="19">
        <v>63.583333333333336</v>
      </c>
      <c r="O325" s="19">
        <v>724.08333333333337</v>
      </c>
      <c r="P325" s="20">
        <v>213</v>
      </c>
      <c r="Q325" s="20">
        <v>23</v>
      </c>
      <c r="R325" s="20">
        <v>21</v>
      </c>
      <c r="S325" s="19">
        <v>2515.3333333333335</v>
      </c>
      <c r="T325" s="19">
        <v>209.61111111111111</v>
      </c>
      <c r="U325" s="10">
        <v>1410.6111111111113</v>
      </c>
      <c r="V325" s="10">
        <v>944</v>
      </c>
      <c r="W325" s="10">
        <v>78.666666666666671</v>
      </c>
      <c r="X325" s="10">
        <v>75</v>
      </c>
      <c r="Y325" s="10">
        <v>1479.9998255830749</v>
      </c>
      <c r="Z325" s="10">
        <v>7</v>
      </c>
      <c r="AA325" s="10">
        <v>1479.9998255830749</v>
      </c>
      <c r="AB325" s="12">
        <v>1500</v>
      </c>
      <c r="AC325" s="12">
        <v>125</v>
      </c>
      <c r="AD325" s="12">
        <v>80</v>
      </c>
      <c r="AE325" s="10">
        <v>830.17318466898951</v>
      </c>
      <c r="AF325" s="19">
        <v>69.181098722415797</v>
      </c>
      <c r="AG325" s="10">
        <v>318.44087572590007</v>
      </c>
      <c r="AH325" s="20">
        <v>351</v>
      </c>
      <c r="AI325" s="19">
        <v>29.25</v>
      </c>
      <c r="AJ325" s="19">
        <v>0</v>
      </c>
      <c r="AK325" s="12">
        <v>2553</v>
      </c>
      <c r="AL325" s="12">
        <v>212.75</v>
      </c>
      <c r="AM325" s="12">
        <v>0</v>
      </c>
      <c r="AN325" s="10">
        <v>340</v>
      </c>
      <c r="AO325" s="10">
        <v>28.333333333333332</v>
      </c>
      <c r="AP325" s="10">
        <v>-332</v>
      </c>
      <c r="AQ325" s="10">
        <v>416.44939879518074</v>
      </c>
      <c r="AR325" s="11">
        <v>22</v>
      </c>
      <c r="AS325" s="10">
        <v>416.44939879518074</v>
      </c>
      <c r="AT325" s="10">
        <v>408.3</v>
      </c>
      <c r="AU325" s="11">
        <v>8</v>
      </c>
      <c r="AV325" s="10">
        <v>0</v>
      </c>
      <c r="AW325" s="10">
        <v>100</v>
      </c>
      <c r="AX325" s="11">
        <v>12</v>
      </c>
      <c r="AY325" s="10">
        <v>100</v>
      </c>
      <c r="AZ325" s="10">
        <v>300.60000000000002</v>
      </c>
      <c r="BA325" s="10">
        <v>25.05</v>
      </c>
      <c r="BB325" s="10">
        <v>300.60000000000002</v>
      </c>
      <c r="BC325" s="12">
        <v>500</v>
      </c>
      <c r="BD325" s="10">
        <v>41.666666666666664</v>
      </c>
      <c r="BE325" s="10">
        <v>500</v>
      </c>
      <c r="BF325" s="10">
        <v>0</v>
      </c>
      <c r="BG325" s="11">
        <v>0</v>
      </c>
      <c r="BH325" s="10">
        <v>0</v>
      </c>
      <c r="BI325" s="10">
        <v>520</v>
      </c>
      <c r="BJ325" s="10">
        <v>10</v>
      </c>
      <c r="BK325" s="10">
        <v>520</v>
      </c>
      <c r="BL325" s="14">
        <f t="shared" ref="BL325:BL388" si="21">BI325+BF325+BC325+AZ325+AW325+AT325+AQ325+AN325+AK325+AH325+AE325+AB325+Y325+V325+S325+P325+M325+J325+G325</f>
        <v>17645.643613809149</v>
      </c>
      <c r="BM325" s="14">
        <f t="shared" ref="BM325:BM388" si="22">H325+K325+N325+Q325+T325+W325+Z325+AC325+AF325+AI325+AL325+AO325+AR325+AU325+AX325+BA325+BD325+BG325+BK325</f>
        <v>1943.1873529653949</v>
      </c>
      <c r="BN325" s="14">
        <f t="shared" si="20"/>
        <v>9524.9724159771722</v>
      </c>
      <c r="BO325" s="20">
        <v>172.79812799999999</v>
      </c>
      <c r="BP325" s="15">
        <f t="shared" ref="BP325:BP362" si="23">BL325*BO325</f>
        <v>3049134.1838213755</v>
      </c>
    </row>
    <row r="326" spans="1:68" s="24" customFormat="1" ht="15.75">
      <c r="A326" s="7">
        <v>323</v>
      </c>
      <c r="B326" s="7" t="s">
        <v>734</v>
      </c>
      <c r="C326" s="8" t="s">
        <v>735</v>
      </c>
      <c r="D326" s="9" t="s">
        <v>556</v>
      </c>
      <c r="E326" s="2" t="s">
        <v>36</v>
      </c>
      <c r="F326" s="7" t="s">
        <v>348</v>
      </c>
      <c r="G326" s="19">
        <v>500</v>
      </c>
      <c r="H326" s="19">
        <v>41.666666666666664</v>
      </c>
      <c r="I326" s="19">
        <v>500</v>
      </c>
      <c r="J326" s="10">
        <v>883</v>
      </c>
      <c r="K326" s="10">
        <v>176</v>
      </c>
      <c r="L326" s="10">
        <v>883</v>
      </c>
      <c r="M326" s="20">
        <v>0</v>
      </c>
      <c r="N326" s="19">
        <v>0</v>
      </c>
      <c r="O326" s="19">
        <v>0</v>
      </c>
      <c r="P326" s="20">
        <v>0</v>
      </c>
      <c r="Q326" s="20">
        <v>0</v>
      </c>
      <c r="R326" s="20">
        <v>0</v>
      </c>
      <c r="S326" s="19">
        <v>341.33333333333331</v>
      </c>
      <c r="T326" s="19">
        <v>28.444444444444443</v>
      </c>
      <c r="U326" s="10">
        <v>341.33333333333331</v>
      </c>
      <c r="V326" s="10">
        <v>162</v>
      </c>
      <c r="W326" s="10">
        <v>13.5</v>
      </c>
      <c r="X326" s="10">
        <v>162</v>
      </c>
      <c r="Y326" s="10">
        <v>1424.1599999999999</v>
      </c>
      <c r="Z326" s="10">
        <v>0</v>
      </c>
      <c r="AA326" s="10">
        <v>1424.1599999999999</v>
      </c>
      <c r="AB326" s="12">
        <v>10000</v>
      </c>
      <c r="AC326" s="12">
        <v>833.33333333333337</v>
      </c>
      <c r="AD326" s="12">
        <v>10000</v>
      </c>
      <c r="AE326" s="10">
        <v>0</v>
      </c>
      <c r="AF326" s="19">
        <v>0</v>
      </c>
      <c r="AG326" s="10">
        <v>0</v>
      </c>
      <c r="AH326" s="20">
        <v>83</v>
      </c>
      <c r="AI326" s="19">
        <v>6.916666666666667</v>
      </c>
      <c r="AJ326" s="19">
        <v>83</v>
      </c>
      <c r="AK326" s="12">
        <v>341</v>
      </c>
      <c r="AL326" s="12">
        <v>28.416666666666668</v>
      </c>
      <c r="AM326" s="12">
        <v>341</v>
      </c>
      <c r="AN326" s="10">
        <v>0</v>
      </c>
      <c r="AO326" s="10">
        <v>0</v>
      </c>
      <c r="AP326" s="10">
        <v>0</v>
      </c>
      <c r="AQ326" s="10">
        <v>0</v>
      </c>
      <c r="AR326" s="11">
        <v>0</v>
      </c>
      <c r="AS326" s="10">
        <v>0</v>
      </c>
      <c r="AT326" s="10">
        <v>0</v>
      </c>
      <c r="AU326" s="11">
        <v>0</v>
      </c>
      <c r="AV326" s="10">
        <v>0</v>
      </c>
      <c r="AW326" s="10">
        <v>0</v>
      </c>
      <c r="AX326" s="11">
        <v>0</v>
      </c>
      <c r="AY326" s="10">
        <v>0</v>
      </c>
      <c r="AZ326" s="10">
        <v>28.8</v>
      </c>
      <c r="BA326" s="10">
        <v>2.4</v>
      </c>
      <c r="BB326" s="10">
        <v>28.8</v>
      </c>
      <c r="BC326" s="12">
        <v>0</v>
      </c>
      <c r="BD326" s="10">
        <v>0</v>
      </c>
      <c r="BE326" s="10">
        <v>0</v>
      </c>
      <c r="BF326" s="10">
        <v>0</v>
      </c>
      <c r="BG326" s="11">
        <v>0</v>
      </c>
      <c r="BH326" s="10">
        <v>0</v>
      </c>
      <c r="BI326" s="10">
        <v>0</v>
      </c>
      <c r="BJ326" s="10">
        <v>0</v>
      </c>
      <c r="BK326" s="10">
        <v>0</v>
      </c>
      <c r="BL326" s="14">
        <f t="shared" si="21"/>
        <v>13763.293333333333</v>
      </c>
      <c r="BM326" s="14">
        <f t="shared" si="22"/>
        <v>1130.6777777777779</v>
      </c>
      <c r="BN326" s="14">
        <f t="shared" si="20"/>
        <v>13763.293333333331</v>
      </c>
      <c r="BO326" s="20">
        <v>16.402000000000001</v>
      </c>
      <c r="BP326" s="15">
        <f t="shared" si="23"/>
        <v>225745.53725333334</v>
      </c>
    </row>
    <row r="327" spans="1:68" s="24" customFormat="1" ht="15.75">
      <c r="A327" s="7">
        <v>324</v>
      </c>
      <c r="B327" s="7" t="s">
        <v>736</v>
      </c>
      <c r="C327" s="8" t="s">
        <v>737</v>
      </c>
      <c r="D327" s="9" t="s">
        <v>35</v>
      </c>
      <c r="E327" s="2" t="s">
        <v>36</v>
      </c>
      <c r="F327" s="7" t="s">
        <v>348</v>
      </c>
      <c r="G327" s="19">
        <v>290.95</v>
      </c>
      <c r="H327" s="19">
        <v>24.245833333333334</v>
      </c>
      <c r="I327" s="19">
        <v>290.95</v>
      </c>
      <c r="J327" s="10">
        <v>553</v>
      </c>
      <c r="K327" s="10">
        <v>35</v>
      </c>
      <c r="L327" s="10">
        <v>553</v>
      </c>
      <c r="M327" s="20">
        <v>0</v>
      </c>
      <c r="N327" s="19">
        <v>0</v>
      </c>
      <c r="O327" s="19">
        <v>0</v>
      </c>
      <c r="P327" s="20">
        <v>0</v>
      </c>
      <c r="Q327" s="20">
        <v>6</v>
      </c>
      <c r="R327" s="20">
        <v>0</v>
      </c>
      <c r="S327" s="19">
        <v>1100.6666666666667</v>
      </c>
      <c r="T327" s="19">
        <v>91.722222222222229</v>
      </c>
      <c r="U327" s="10">
        <v>1100.6666666666667</v>
      </c>
      <c r="V327" s="10">
        <v>21</v>
      </c>
      <c r="W327" s="10">
        <v>1.75</v>
      </c>
      <c r="X327" s="10">
        <v>21</v>
      </c>
      <c r="Y327" s="10">
        <v>20.7</v>
      </c>
      <c r="Z327" s="10">
        <v>0</v>
      </c>
      <c r="AA327" s="10">
        <v>20.7</v>
      </c>
      <c r="AB327" s="12">
        <v>2500</v>
      </c>
      <c r="AC327" s="12">
        <v>208.33333333333334</v>
      </c>
      <c r="AD327" s="12">
        <v>2500</v>
      </c>
      <c r="AE327" s="10">
        <v>0</v>
      </c>
      <c r="AF327" s="19">
        <v>0</v>
      </c>
      <c r="AG327" s="10">
        <v>0</v>
      </c>
      <c r="AH327" s="20">
        <v>33</v>
      </c>
      <c r="AI327" s="19">
        <v>2.75</v>
      </c>
      <c r="AJ327" s="19">
        <v>33</v>
      </c>
      <c r="AK327" s="12">
        <v>846</v>
      </c>
      <c r="AL327" s="12">
        <v>70.5</v>
      </c>
      <c r="AM327" s="12">
        <v>846</v>
      </c>
      <c r="AN327" s="10">
        <v>0</v>
      </c>
      <c r="AO327" s="10">
        <v>0</v>
      </c>
      <c r="AP327" s="10">
        <v>0</v>
      </c>
      <c r="AQ327" s="10">
        <v>478.41</v>
      </c>
      <c r="AR327" s="11">
        <v>0</v>
      </c>
      <c r="AS327" s="10">
        <v>478.41</v>
      </c>
      <c r="AT327" s="10">
        <v>0</v>
      </c>
      <c r="AU327" s="11">
        <v>0</v>
      </c>
      <c r="AV327" s="10">
        <v>0</v>
      </c>
      <c r="AW327" s="10">
        <v>0</v>
      </c>
      <c r="AX327" s="11">
        <v>0</v>
      </c>
      <c r="AY327" s="10">
        <v>0</v>
      </c>
      <c r="AZ327" s="10">
        <v>14.4</v>
      </c>
      <c r="BA327" s="10">
        <v>1.2</v>
      </c>
      <c r="BB327" s="10">
        <v>14.4</v>
      </c>
      <c r="BC327" s="12">
        <v>0</v>
      </c>
      <c r="BD327" s="10">
        <v>0</v>
      </c>
      <c r="BE327" s="10">
        <v>0</v>
      </c>
      <c r="BF327" s="10">
        <v>0</v>
      </c>
      <c r="BG327" s="11">
        <v>0</v>
      </c>
      <c r="BH327" s="10">
        <v>0</v>
      </c>
      <c r="BI327" s="10">
        <v>250</v>
      </c>
      <c r="BJ327" s="10">
        <v>6</v>
      </c>
      <c r="BK327" s="10">
        <v>250</v>
      </c>
      <c r="BL327" s="14">
        <f t="shared" si="21"/>
        <v>6108.1266666666661</v>
      </c>
      <c r="BM327" s="14">
        <f t="shared" si="22"/>
        <v>691.50138888888887</v>
      </c>
      <c r="BN327" s="14">
        <f t="shared" si="20"/>
        <v>6108.1266666666661</v>
      </c>
      <c r="BO327" s="20">
        <v>125.10000000000001</v>
      </c>
      <c r="BP327" s="15">
        <f t="shared" si="23"/>
        <v>764126.64599999995</v>
      </c>
    </row>
    <row r="328" spans="1:68" s="24" customFormat="1" ht="15.75">
      <c r="A328" s="7">
        <v>325</v>
      </c>
      <c r="B328" s="7" t="s">
        <v>738</v>
      </c>
      <c r="C328" s="8" t="s">
        <v>739</v>
      </c>
      <c r="D328" s="7">
        <v>50</v>
      </c>
      <c r="E328" s="2" t="s">
        <v>36</v>
      </c>
      <c r="F328" s="7" t="s">
        <v>47</v>
      </c>
      <c r="G328" s="19">
        <v>400</v>
      </c>
      <c r="H328" s="19">
        <v>33.333333333333336</v>
      </c>
      <c r="I328" s="19">
        <v>322</v>
      </c>
      <c r="J328" s="10">
        <v>1059</v>
      </c>
      <c r="K328" s="10">
        <v>363.0952380952379</v>
      </c>
      <c r="L328" s="10">
        <v>1059</v>
      </c>
      <c r="M328" s="20">
        <v>28</v>
      </c>
      <c r="N328" s="19">
        <v>2.3333333333333335</v>
      </c>
      <c r="O328" s="19">
        <v>18</v>
      </c>
      <c r="P328" s="20">
        <v>20</v>
      </c>
      <c r="Q328" s="20">
        <v>2</v>
      </c>
      <c r="R328" s="20">
        <v>20</v>
      </c>
      <c r="S328" s="19">
        <v>48.666666666666664</v>
      </c>
      <c r="T328" s="19">
        <v>4.0555555555555554</v>
      </c>
      <c r="U328" s="10">
        <v>0</v>
      </c>
      <c r="V328" s="10">
        <v>100</v>
      </c>
      <c r="W328" s="10">
        <v>8.3333333333333339</v>
      </c>
      <c r="X328" s="10">
        <v>100</v>
      </c>
      <c r="Y328" s="10">
        <v>993.6</v>
      </c>
      <c r="Z328" s="10">
        <v>1</v>
      </c>
      <c r="AA328" s="10">
        <v>993.6</v>
      </c>
      <c r="AB328" s="12">
        <v>500</v>
      </c>
      <c r="AC328" s="12">
        <v>41.666666666666664</v>
      </c>
      <c r="AD328" s="12">
        <v>500</v>
      </c>
      <c r="AE328" s="10">
        <v>63.6</v>
      </c>
      <c r="AF328" s="19">
        <v>5.3</v>
      </c>
      <c r="AG328" s="10">
        <v>63.6</v>
      </c>
      <c r="AH328" s="20">
        <v>3</v>
      </c>
      <c r="AI328" s="19">
        <v>0.25</v>
      </c>
      <c r="AJ328" s="19">
        <v>0</v>
      </c>
      <c r="AK328" s="12">
        <v>194</v>
      </c>
      <c r="AL328" s="12">
        <v>16.166666666666668</v>
      </c>
      <c r="AM328" s="12">
        <v>194</v>
      </c>
      <c r="AN328" s="10">
        <v>56</v>
      </c>
      <c r="AO328" s="10">
        <v>4.666666666666667</v>
      </c>
      <c r="AP328" s="10">
        <v>56</v>
      </c>
      <c r="AQ328" s="10">
        <v>4.4400000000000004</v>
      </c>
      <c r="AR328" s="11">
        <v>0.64</v>
      </c>
      <c r="AS328" s="10">
        <v>4.4400000000000004</v>
      </c>
      <c r="AT328" s="10">
        <v>197</v>
      </c>
      <c r="AU328" s="11">
        <v>18</v>
      </c>
      <c r="AV328" s="10">
        <v>197</v>
      </c>
      <c r="AW328" s="10">
        <v>1000</v>
      </c>
      <c r="AX328" s="11">
        <v>110</v>
      </c>
      <c r="AY328" s="10">
        <v>988</v>
      </c>
      <c r="AZ328" s="10">
        <v>20.727950310559006</v>
      </c>
      <c r="BA328" s="10">
        <v>1.7273291925465839</v>
      </c>
      <c r="BB328" s="10">
        <v>20.727950310559006</v>
      </c>
      <c r="BC328" s="12">
        <v>500</v>
      </c>
      <c r="BD328" s="10">
        <v>41.666666666666664</v>
      </c>
      <c r="BE328" s="10">
        <v>500</v>
      </c>
      <c r="BF328" s="10">
        <v>24</v>
      </c>
      <c r="BG328" s="11">
        <v>2</v>
      </c>
      <c r="BH328" s="10">
        <v>24</v>
      </c>
      <c r="BI328" s="10">
        <v>24</v>
      </c>
      <c r="BJ328" s="10">
        <v>2</v>
      </c>
      <c r="BK328" s="10">
        <v>24</v>
      </c>
      <c r="BL328" s="14">
        <f t="shared" si="21"/>
        <v>5236.0346169772256</v>
      </c>
      <c r="BM328" s="14">
        <f t="shared" si="22"/>
        <v>680.23478951000664</v>
      </c>
      <c r="BN328" s="14">
        <f t="shared" si="20"/>
        <v>5084.3679503105586</v>
      </c>
      <c r="BO328" s="20">
        <v>883.37279999999998</v>
      </c>
      <c r="BP328" s="15">
        <f t="shared" si="23"/>
        <v>4625370.5604960993</v>
      </c>
    </row>
    <row r="329" spans="1:68" s="24" customFormat="1" ht="15.75">
      <c r="A329" s="7">
        <v>326</v>
      </c>
      <c r="B329" s="7" t="s">
        <v>740</v>
      </c>
      <c r="C329" s="8" t="s">
        <v>741</v>
      </c>
      <c r="D329" s="7">
        <v>50</v>
      </c>
      <c r="E329" s="2" t="s">
        <v>36</v>
      </c>
      <c r="F329" s="7" t="s">
        <v>37</v>
      </c>
      <c r="G329" s="19">
        <v>404.18579545454548</v>
      </c>
      <c r="H329" s="19">
        <v>33.682149621212126</v>
      </c>
      <c r="I329" s="19">
        <v>290.18579545454548</v>
      </c>
      <c r="J329" s="10">
        <v>2725</v>
      </c>
      <c r="K329" s="10">
        <v>165.18316831683171</v>
      </c>
      <c r="L329" s="10">
        <v>2725</v>
      </c>
      <c r="M329" s="20">
        <v>146</v>
      </c>
      <c r="N329" s="19">
        <v>12.166666666666666</v>
      </c>
      <c r="O329" s="19">
        <v>146</v>
      </c>
      <c r="P329" s="20">
        <v>50</v>
      </c>
      <c r="Q329" s="20">
        <v>1</v>
      </c>
      <c r="R329" s="20">
        <v>50</v>
      </c>
      <c r="S329" s="19">
        <v>289.33333333333331</v>
      </c>
      <c r="T329" s="19">
        <v>24.111111111111111</v>
      </c>
      <c r="U329" s="10">
        <v>0</v>
      </c>
      <c r="V329" s="10">
        <v>271</v>
      </c>
      <c r="W329" s="10">
        <v>22.583333333333332</v>
      </c>
      <c r="X329" s="10">
        <v>271</v>
      </c>
      <c r="Y329" s="10">
        <v>2320.4700000000003</v>
      </c>
      <c r="Z329" s="10">
        <v>3</v>
      </c>
      <c r="AA329" s="10">
        <v>2320.4700000000003</v>
      </c>
      <c r="AB329" s="12">
        <v>1000</v>
      </c>
      <c r="AC329" s="12">
        <v>83.333333333333329</v>
      </c>
      <c r="AD329" s="12">
        <v>1000</v>
      </c>
      <c r="AE329" s="10">
        <v>178.74352941176471</v>
      </c>
      <c r="AF329" s="19">
        <v>14.89529411764706</v>
      </c>
      <c r="AG329" s="10">
        <v>156.21058823529415</v>
      </c>
      <c r="AH329" s="20">
        <v>5</v>
      </c>
      <c r="AI329" s="19">
        <v>0.41666666666666669</v>
      </c>
      <c r="AJ329" s="19">
        <v>2.916666666666667</v>
      </c>
      <c r="AK329" s="12">
        <v>1224</v>
      </c>
      <c r="AL329" s="12">
        <v>102</v>
      </c>
      <c r="AM329" s="12">
        <v>1224</v>
      </c>
      <c r="AN329" s="10">
        <v>145</v>
      </c>
      <c r="AO329" s="10">
        <v>12.083333333333334</v>
      </c>
      <c r="AP329" s="10">
        <v>145</v>
      </c>
      <c r="AQ329" s="10">
        <v>141.28983513779528</v>
      </c>
      <c r="AR329" s="11">
        <v>3</v>
      </c>
      <c r="AS329" s="10">
        <v>141.28983513779528</v>
      </c>
      <c r="AT329" s="10">
        <v>188.61078431372599</v>
      </c>
      <c r="AU329" s="11">
        <v>15</v>
      </c>
      <c r="AV329" s="10">
        <v>188.61078431372599</v>
      </c>
      <c r="AW329" s="10">
        <v>76.482352941176472</v>
      </c>
      <c r="AX329" s="11">
        <v>4</v>
      </c>
      <c r="AY329" s="10">
        <v>61.482352941176472</v>
      </c>
      <c r="AZ329" s="10">
        <v>17.52</v>
      </c>
      <c r="BA329" s="10">
        <v>1.46</v>
      </c>
      <c r="BB329" s="10">
        <v>17.52</v>
      </c>
      <c r="BC329" s="12">
        <v>100</v>
      </c>
      <c r="BD329" s="10">
        <v>8.3333333333333339</v>
      </c>
      <c r="BE329" s="10">
        <v>9.3333333333333428</v>
      </c>
      <c r="BF329" s="10">
        <v>12</v>
      </c>
      <c r="BG329" s="11">
        <v>1</v>
      </c>
      <c r="BH329" s="10">
        <v>12</v>
      </c>
      <c r="BI329" s="10">
        <v>12</v>
      </c>
      <c r="BJ329" s="10">
        <v>1</v>
      </c>
      <c r="BK329" s="10">
        <v>12</v>
      </c>
      <c r="BL329" s="14">
        <f t="shared" si="21"/>
        <v>9306.63563059234</v>
      </c>
      <c r="BM329" s="14">
        <f t="shared" si="22"/>
        <v>519.24838983346854</v>
      </c>
      <c r="BN329" s="14">
        <f t="shared" si="20"/>
        <v>8773.0193560825392</v>
      </c>
      <c r="BO329" s="20">
        <v>889.6</v>
      </c>
      <c r="BP329" s="15">
        <f t="shared" si="23"/>
        <v>8279183.0569749456</v>
      </c>
    </row>
    <row r="330" spans="1:68" s="24" customFormat="1" ht="15.75">
      <c r="A330" s="7">
        <v>327</v>
      </c>
      <c r="B330" s="7" t="s">
        <v>742</v>
      </c>
      <c r="C330" s="8" t="s">
        <v>743</v>
      </c>
      <c r="D330" s="9" t="s">
        <v>82</v>
      </c>
      <c r="E330" s="2" t="s">
        <v>36</v>
      </c>
      <c r="F330" s="7" t="s">
        <v>47</v>
      </c>
      <c r="G330" s="19">
        <v>746.40862745098048</v>
      </c>
      <c r="H330" s="19">
        <v>62.200718954248373</v>
      </c>
      <c r="I330" s="19">
        <v>254.40862745098048</v>
      </c>
      <c r="J330" s="10">
        <v>100</v>
      </c>
      <c r="K330" s="10">
        <v>0.61409395973154368</v>
      </c>
      <c r="L330" s="10">
        <v>0</v>
      </c>
      <c r="M330" s="20">
        <v>77</v>
      </c>
      <c r="N330" s="19">
        <v>6.416666666666667</v>
      </c>
      <c r="O330" s="19">
        <v>77</v>
      </c>
      <c r="P330" s="20">
        <v>0</v>
      </c>
      <c r="Q330" s="20">
        <v>1</v>
      </c>
      <c r="R330" s="20">
        <v>-3</v>
      </c>
      <c r="S330" s="19">
        <v>131.33333333333334</v>
      </c>
      <c r="T330" s="19">
        <v>10.944444444444445</v>
      </c>
      <c r="U330" s="10">
        <v>131.33333333333334</v>
      </c>
      <c r="V330" s="10">
        <v>161</v>
      </c>
      <c r="W330" s="10">
        <v>13.416666666666666</v>
      </c>
      <c r="X330" s="10">
        <v>135</v>
      </c>
      <c r="Y330" s="10">
        <v>60.03</v>
      </c>
      <c r="Z330" s="10">
        <v>3</v>
      </c>
      <c r="AA330" s="10">
        <v>60.03</v>
      </c>
      <c r="AB330" s="12">
        <v>500</v>
      </c>
      <c r="AC330" s="12">
        <v>41.666666666666664</v>
      </c>
      <c r="AD330" s="12">
        <v>412</v>
      </c>
      <c r="AE330" s="10">
        <v>4.8979999999999997</v>
      </c>
      <c r="AF330" s="19">
        <v>0.40816666666666662</v>
      </c>
      <c r="AG330" s="10">
        <v>106.44483333333334</v>
      </c>
      <c r="AH330" s="20">
        <v>26</v>
      </c>
      <c r="AI330" s="19">
        <v>2.1666666666666665</v>
      </c>
      <c r="AJ330" s="19">
        <v>11.166666666666666</v>
      </c>
      <c r="AK330" s="12">
        <v>192</v>
      </c>
      <c r="AL330" s="12">
        <v>16</v>
      </c>
      <c r="AM330" s="12">
        <v>0</v>
      </c>
      <c r="AN330" s="10">
        <v>95</v>
      </c>
      <c r="AO330" s="10">
        <v>7.916666666666667</v>
      </c>
      <c r="AP330" s="10">
        <v>88</v>
      </c>
      <c r="AQ330" s="10">
        <v>0</v>
      </c>
      <c r="AR330" s="11">
        <v>1</v>
      </c>
      <c r="AS330" s="10">
        <v>0</v>
      </c>
      <c r="AT330" s="10">
        <v>98</v>
      </c>
      <c r="AU330" s="11">
        <v>55</v>
      </c>
      <c r="AV330" s="10">
        <v>98</v>
      </c>
      <c r="AW330" s="10">
        <v>50</v>
      </c>
      <c r="AX330" s="11">
        <v>4</v>
      </c>
      <c r="AY330" s="10">
        <v>0</v>
      </c>
      <c r="AZ330" s="10">
        <v>19.2</v>
      </c>
      <c r="BA330" s="10">
        <v>1.5999999999999999</v>
      </c>
      <c r="BB330" s="10">
        <v>19.2</v>
      </c>
      <c r="BC330" s="12">
        <v>170</v>
      </c>
      <c r="BD330" s="10">
        <v>14.166666666666666</v>
      </c>
      <c r="BE330" s="10">
        <v>121.16666666666666</v>
      </c>
      <c r="BF330" s="10">
        <v>100</v>
      </c>
      <c r="BG330" s="11">
        <v>7</v>
      </c>
      <c r="BH330" s="10">
        <v>100</v>
      </c>
      <c r="BI330" s="10">
        <v>100</v>
      </c>
      <c r="BJ330" s="10">
        <v>7</v>
      </c>
      <c r="BK330" s="10">
        <v>100</v>
      </c>
      <c r="BL330" s="14">
        <f t="shared" si="21"/>
        <v>2630.8699607843137</v>
      </c>
      <c r="BM330" s="14">
        <f t="shared" si="22"/>
        <v>348.51742402509097</v>
      </c>
      <c r="BN330" s="14">
        <f t="shared" si="20"/>
        <v>1710.7501274509805</v>
      </c>
      <c r="BO330" s="20">
        <v>1228.7600000000002</v>
      </c>
      <c r="BP330" s="15">
        <f t="shared" si="23"/>
        <v>3232707.7730133338</v>
      </c>
    </row>
    <row r="331" spans="1:68" s="24" customFormat="1" ht="15.75">
      <c r="A331" s="7">
        <v>328</v>
      </c>
      <c r="B331" s="7" t="s">
        <v>744</v>
      </c>
      <c r="C331" s="8" t="s">
        <v>745</v>
      </c>
      <c r="D331" s="9" t="s">
        <v>82</v>
      </c>
      <c r="E331" s="2" t="s">
        <v>36</v>
      </c>
      <c r="F331" s="7" t="s">
        <v>47</v>
      </c>
      <c r="G331" s="19">
        <v>500</v>
      </c>
      <c r="H331" s="19">
        <v>41.666666666666664</v>
      </c>
      <c r="I331" s="19">
        <v>47.333333333333371</v>
      </c>
      <c r="J331" s="10">
        <v>50</v>
      </c>
      <c r="K331" s="10">
        <v>1.4092409240924091</v>
      </c>
      <c r="L331" s="10">
        <v>50</v>
      </c>
      <c r="M331" s="20">
        <v>15</v>
      </c>
      <c r="N331" s="19">
        <v>1.25</v>
      </c>
      <c r="O331" s="19">
        <v>15</v>
      </c>
      <c r="P331" s="20">
        <v>0</v>
      </c>
      <c r="Q331" s="20">
        <v>1</v>
      </c>
      <c r="R331" s="20">
        <v>0</v>
      </c>
      <c r="S331" s="19">
        <v>48</v>
      </c>
      <c r="T331" s="19">
        <v>4</v>
      </c>
      <c r="U331" s="10">
        <v>48</v>
      </c>
      <c r="V331" s="10">
        <v>224</v>
      </c>
      <c r="W331" s="10">
        <v>18.666666666666668</v>
      </c>
      <c r="X331" s="10">
        <v>224</v>
      </c>
      <c r="Y331" s="10">
        <v>99.36</v>
      </c>
      <c r="Z331" s="10">
        <v>2</v>
      </c>
      <c r="AA331" s="10">
        <v>99.36</v>
      </c>
      <c r="AB331" s="12">
        <v>100</v>
      </c>
      <c r="AC331" s="12">
        <v>8.3333333333333339</v>
      </c>
      <c r="AD331" s="12">
        <v>100</v>
      </c>
      <c r="AE331" s="10">
        <v>38.785199999999996</v>
      </c>
      <c r="AF331" s="19">
        <v>3.2320999999999995</v>
      </c>
      <c r="AG331" s="10">
        <v>52.590100000000014</v>
      </c>
      <c r="AH331" s="20">
        <v>10</v>
      </c>
      <c r="AI331" s="19">
        <v>0.83333333333333337</v>
      </c>
      <c r="AJ331" s="19">
        <v>0</v>
      </c>
      <c r="AK331" s="12">
        <v>82</v>
      </c>
      <c r="AL331" s="12">
        <v>6.833333333333333</v>
      </c>
      <c r="AM331" s="12">
        <v>0</v>
      </c>
      <c r="AN331" s="10">
        <v>35</v>
      </c>
      <c r="AO331" s="10">
        <v>2.9166666666666665</v>
      </c>
      <c r="AP331" s="10">
        <v>35</v>
      </c>
      <c r="AQ331" s="10">
        <v>0</v>
      </c>
      <c r="AR331" s="11">
        <v>0</v>
      </c>
      <c r="AS331" s="10">
        <v>0</v>
      </c>
      <c r="AT331" s="10">
        <v>22.456647398843931</v>
      </c>
      <c r="AU331" s="11">
        <v>13</v>
      </c>
      <c r="AV331" s="10">
        <v>22.456647398843931</v>
      </c>
      <c r="AW331" s="10">
        <v>69.273170731707324</v>
      </c>
      <c r="AX331" s="11">
        <v>0</v>
      </c>
      <c r="AY331" s="10">
        <v>69.273170731707324</v>
      </c>
      <c r="AZ331" s="10">
        <v>8.16</v>
      </c>
      <c r="BA331" s="10">
        <v>0.68</v>
      </c>
      <c r="BB331" s="10">
        <v>8.16</v>
      </c>
      <c r="BC331" s="12">
        <v>80</v>
      </c>
      <c r="BD331" s="10">
        <v>6.666666666666667</v>
      </c>
      <c r="BE331" s="10">
        <v>74.666666666666671</v>
      </c>
      <c r="BF331" s="10">
        <v>60</v>
      </c>
      <c r="BG331" s="11">
        <v>5</v>
      </c>
      <c r="BH331" s="10">
        <v>60</v>
      </c>
      <c r="BI331" s="10">
        <v>60</v>
      </c>
      <c r="BJ331" s="10">
        <v>5</v>
      </c>
      <c r="BK331" s="10">
        <v>60</v>
      </c>
      <c r="BL331" s="14">
        <f t="shared" si="21"/>
        <v>1502.0350181305512</v>
      </c>
      <c r="BM331" s="14">
        <f t="shared" si="22"/>
        <v>177.48800759075908</v>
      </c>
      <c r="BN331" s="14">
        <f t="shared" si="20"/>
        <v>965.83991813055127</v>
      </c>
      <c r="BO331" s="20">
        <v>611.6</v>
      </c>
      <c r="BP331" s="15">
        <f t="shared" si="23"/>
        <v>918644.61708864511</v>
      </c>
    </row>
    <row r="332" spans="1:68" s="24" customFormat="1" ht="15.75">
      <c r="A332" s="7">
        <v>329</v>
      </c>
      <c r="B332" s="7" t="s">
        <v>746</v>
      </c>
      <c r="C332" s="8" t="s">
        <v>747</v>
      </c>
      <c r="D332" s="7">
        <v>100</v>
      </c>
      <c r="E332" s="2" t="s">
        <v>36</v>
      </c>
      <c r="F332" s="7" t="s">
        <v>47</v>
      </c>
      <c r="G332" s="19">
        <v>2754.25</v>
      </c>
      <c r="H332" s="19">
        <v>229.52083333333334</v>
      </c>
      <c r="I332" s="19">
        <v>2754.25</v>
      </c>
      <c r="J332" s="10">
        <v>150</v>
      </c>
      <c r="K332" s="10">
        <v>68</v>
      </c>
      <c r="L332" s="10">
        <v>150</v>
      </c>
      <c r="M332" s="20">
        <v>0</v>
      </c>
      <c r="N332" s="19">
        <v>0</v>
      </c>
      <c r="O332" s="19">
        <v>0</v>
      </c>
      <c r="P332" s="20">
        <v>0</v>
      </c>
      <c r="Q332" s="20">
        <v>1</v>
      </c>
      <c r="R332" s="20">
        <v>0</v>
      </c>
      <c r="S332" s="19">
        <v>94</v>
      </c>
      <c r="T332" s="19">
        <v>7.833333333333333</v>
      </c>
      <c r="U332" s="10">
        <v>0</v>
      </c>
      <c r="V332" s="10">
        <v>157</v>
      </c>
      <c r="W332" s="10">
        <v>13.083333333333334</v>
      </c>
      <c r="X332" s="10">
        <v>157</v>
      </c>
      <c r="Y332" s="10">
        <v>0</v>
      </c>
      <c r="Z332" s="10">
        <v>0</v>
      </c>
      <c r="AA332" s="10">
        <v>0</v>
      </c>
      <c r="AB332" s="12">
        <v>500</v>
      </c>
      <c r="AC332" s="12">
        <v>41.666666666666664</v>
      </c>
      <c r="AD332" s="12">
        <v>485</v>
      </c>
      <c r="AE332" s="10">
        <v>38.5</v>
      </c>
      <c r="AF332" s="19">
        <v>3.2083333333333335</v>
      </c>
      <c r="AG332" s="10">
        <v>0</v>
      </c>
      <c r="AH332" s="20">
        <v>48</v>
      </c>
      <c r="AI332" s="19">
        <v>4</v>
      </c>
      <c r="AJ332" s="19">
        <v>48</v>
      </c>
      <c r="AK332" s="12">
        <v>94</v>
      </c>
      <c r="AL332" s="12">
        <v>7.833333333333333</v>
      </c>
      <c r="AM332" s="12">
        <v>94</v>
      </c>
      <c r="AN332" s="10">
        <v>0</v>
      </c>
      <c r="AO332" s="10">
        <v>0</v>
      </c>
      <c r="AP332" s="10">
        <v>0</v>
      </c>
      <c r="AQ332" s="10">
        <v>77.7</v>
      </c>
      <c r="AR332" s="11">
        <v>0</v>
      </c>
      <c r="AS332" s="10">
        <v>77.7</v>
      </c>
      <c r="AT332" s="10">
        <v>0</v>
      </c>
      <c r="AU332" s="11">
        <v>61</v>
      </c>
      <c r="AV332" s="10">
        <v>0</v>
      </c>
      <c r="AW332" s="10">
        <v>220</v>
      </c>
      <c r="AX332" s="11">
        <v>0</v>
      </c>
      <c r="AY332" s="10">
        <v>175</v>
      </c>
      <c r="AZ332" s="10">
        <v>6.72</v>
      </c>
      <c r="BA332" s="10">
        <v>0.55999999999999994</v>
      </c>
      <c r="BB332" s="10">
        <v>6.72</v>
      </c>
      <c r="BC332" s="12">
        <v>0</v>
      </c>
      <c r="BD332" s="10">
        <v>0</v>
      </c>
      <c r="BE332" s="10">
        <v>0</v>
      </c>
      <c r="BF332" s="10">
        <v>65</v>
      </c>
      <c r="BG332" s="11">
        <v>5</v>
      </c>
      <c r="BH332" s="10">
        <v>65</v>
      </c>
      <c r="BI332" s="10">
        <v>65</v>
      </c>
      <c r="BJ332" s="10">
        <v>5</v>
      </c>
      <c r="BK332" s="10">
        <v>65</v>
      </c>
      <c r="BL332" s="14">
        <f t="shared" si="21"/>
        <v>4270.17</v>
      </c>
      <c r="BM332" s="14">
        <f t="shared" si="22"/>
        <v>507.70583333333332</v>
      </c>
      <c r="BN332" s="14">
        <f t="shared" si="20"/>
        <v>4077.6699999999996</v>
      </c>
      <c r="BO332" s="20">
        <v>85.067999999999998</v>
      </c>
      <c r="BP332" s="15">
        <f t="shared" si="23"/>
        <v>363254.82156000001</v>
      </c>
    </row>
    <row r="333" spans="1:68" s="24" customFormat="1" ht="15.75">
      <c r="A333" s="7">
        <v>330</v>
      </c>
      <c r="B333" s="7" t="s">
        <v>748</v>
      </c>
      <c r="C333" s="8" t="s">
        <v>749</v>
      </c>
      <c r="D333" s="7">
        <v>100</v>
      </c>
      <c r="E333" s="2" t="s">
        <v>36</v>
      </c>
      <c r="F333" s="7" t="s">
        <v>37</v>
      </c>
      <c r="G333" s="19">
        <v>10403.679637603231</v>
      </c>
      <c r="H333" s="19">
        <v>866.9733031336026</v>
      </c>
      <c r="I333" s="19">
        <v>10403.679637603231</v>
      </c>
      <c r="J333" s="10">
        <v>1970</v>
      </c>
      <c r="K333" s="10">
        <v>110.73846153846154</v>
      </c>
      <c r="L333" s="10">
        <v>1970</v>
      </c>
      <c r="M333" s="20">
        <v>204</v>
      </c>
      <c r="N333" s="19">
        <v>17</v>
      </c>
      <c r="O333" s="19">
        <v>204</v>
      </c>
      <c r="P333" s="20">
        <v>30</v>
      </c>
      <c r="Q333" s="20">
        <v>2</v>
      </c>
      <c r="R333" s="20">
        <v>17</v>
      </c>
      <c r="S333" s="19">
        <v>1310</v>
      </c>
      <c r="T333" s="19">
        <v>109.16666666666667</v>
      </c>
      <c r="U333" s="10">
        <v>1310</v>
      </c>
      <c r="V333" s="10">
        <v>423</v>
      </c>
      <c r="W333" s="10">
        <v>35.25</v>
      </c>
      <c r="X333" s="10">
        <v>423</v>
      </c>
      <c r="Y333" s="10">
        <v>558.9</v>
      </c>
      <c r="Z333" s="10">
        <v>43</v>
      </c>
      <c r="AA333" s="10">
        <v>558.9</v>
      </c>
      <c r="AB333" s="12">
        <v>700</v>
      </c>
      <c r="AC333" s="12">
        <v>58.333333333333336</v>
      </c>
      <c r="AD333" s="12">
        <v>593</v>
      </c>
      <c r="AE333" s="10">
        <v>161.52000000000001</v>
      </c>
      <c r="AF333" s="19">
        <v>13.46</v>
      </c>
      <c r="AG333" s="10">
        <v>7.7400000000000091</v>
      </c>
      <c r="AH333" s="20">
        <v>50</v>
      </c>
      <c r="AI333" s="19">
        <v>4.166666666666667</v>
      </c>
      <c r="AJ333" s="19">
        <v>50</v>
      </c>
      <c r="AK333" s="12">
        <v>1068</v>
      </c>
      <c r="AL333" s="12">
        <v>89</v>
      </c>
      <c r="AM333" s="12">
        <v>1068</v>
      </c>
      <c r="AN333" s="10">
        <v>380</v>
      </c>
      <c r="AO333" s="10">
        <v>31.666666666666668</v>
      </c>
      <c r="AP333" s="10">
        <v>380</v>
      </c>
      <c r="AQ333" s="10">
        <v>225.33000000000007</v>
      </c>
      <c r="AR333" s="11">
        <v>1</v>
      </c>
      <c r="AS333" s="10">
        <v>225.33000000000007</v>
      </c>
      <c r="AT333" s="10">
        <v>8765.32</v>
      </c>
      <c r="AU333" s="11">
        <v>89</v>
      </c>
      <c r="AV333" s="10">
        <v>8765.32</v>
      </c>
      <c r="AW333" s="10">
        <v>297</v>
      </c>
      <c r="AX333" s="11">
        <v>2</v>
      </c>
      <c r="AY333" s="10">
        <v>173</v>
      </c>
      <c r="AZ333" s="10">
        <v>16.8</v>
      </c>
      <c r="BA333" s="10">
        <v>1.4000000000000001</v>
      </c>
      <c r="BB333" s="10">
        <v>16.8</v>
      </c>
      <c r="BC333" s="12">
        <v>2500</v>
      </c>
      <c r="BD333" s="10">
        <v>208.33333333333334</v>
      </c>
      <c r="BE333" s="10">
        <v>2500</v>
      </c>
      <c r="BF333" s="10">
        <v>0</v>
      </c>
      <c r="BG333" s="11">
        <v>0</v>
      </c>
      <c r="BH333" s="10">
        <v>0</v>
      </c>
      <c r="BI333" s="10"/>
      <c r="BJ333" s="10"/>
      <c r="BK333" s="10">
        <v>0</v>
      </c>
      <c r="BL333" s="14">
        <f t="shared" si="21"/>
        <v>29063.549637603232</v>
      </c>
      <c r="BM333" s="14">
        <f t="shared" si="22"/>
        <v>1682.4884313387311</v>
      </c>
      <c r="BN333" s="14">
        <f t="shared" si="20"/>
        <v>28665.769637603229</v>
      </c>
      <c r="BO333" s="20">
        <v>24.742000000000001</v>
      </c>
      <c r="BP333" s="15">
        <f t="shared" si="23"/>
        <v>719090.34513357922</v>
      </c>
    </row>
    <row r="334" spans="1:68" s="16" customFormat="1" ht="15.75">
      <c r="A334" s="7">
        <v>331</v>
      </c>
      <c r="B334" s="7" t="s">
        <v>750</v>
      </c>
      <c r="C334" s="8" t="s">
        <v>751</v>
      </c>
      <c r="D334" s="7" t="s">
        <v>275</v>
      </c>
      <c r="E334" s="2" t="s">
        <v>36</v>
      </c>
      <c r="F334" s="7" t="s">
        <v>47</v>
      </c>
      <c r="G334" s="10">
        <v>5094.4754198473274</v>
      </c>
      <c r="H334" s="10">
        <v>424.5396183206106</v>
      </c>
      <c r="I334" s="10">
        <v>3149.2727171446268</v>
      </c>
      <c r="J334" s="10">
        <v>1658</v>
      </c>
      <c r="K334" s="10">
        <v>204</v>
      </c>
      <c r="L334" s="10">
        <v>0</v>
      </c>
      <c r="M334" s="11">
        <v>974</v>
      </c>
      <c r="N334" s="10">
        <v>81.166666666666671</v>
      </c>
      <c r="O334" s="10">
        <v>974</v>
      </c>
      <c r="P334" s="11">
        <v>100</v>
      </c>
      <c r="Q334" s="11">
        <v>15</v>
      </c>
      <c r="R334" s="11">
        <v>5</v>
      </c>
      <c r="S334" s="10">
        <v>1276</v>
      </c>
      <c r="T334" s="10">
        <v>106.33333333333333</v>
      </c>
      <c r="U334" s="10">
        <v>1276</v>
      </c>
      <c r="V334" s="10">
        <v>794</v>
      </c>
      <c r="W334" s="10">
        <v>66.166666666666671</v>
      </c>
      <c r="X334" s="10">
        <v>573</v>
      </c>
      <c r="Y334" s="10">
        <v>82.8</v>
      </c>
      <c r="Z334" s="10">
        <v>130</v>
      </c>
      <c r="AA334" s="10">
        <v>82.8</v>
      </c>
      <c r="AB334" s="12">
        <v>354</v>
      </c>
      <c r="AC334" s="12">
        <v>29.5</v>
      </c>
      <c r="AD334" s="12">
        <v>317</v>
      </c>
      <c r="AE334" s="10">
        <v>353.3</v>
      </c>
      <c r="AF334" s="10">
        <v>29.441666666666666</v>
      </c>
      <c r="AG334" s="10">
        <v>90.608333333333292</v>
      </c>
      <c r="AH334" s="11">
        <v>155</v>
      </c>
      <c r="AI334" s="10">
        <v>12.916666666666666</v>
      </c>
      <c r="AJ334" s="13">
        <v>0</v>
      </c>
      <c r="AK334" s="12">
        <v>5670</v>
      </c>
      <c r="AL334" s="12">
        <v>472.5</v>
      </c>
      <c r="AM334" s="12">
        <v>5670</v>
      </c>
      <c r="AN334" s="10">
        <v>687</v>
      </c>
      <c r="AO334" s="10">
        <v>57.25</v>
      </c>
      <c r="AP334" s="10">
        <v>687</v>
      </c>
      <c r="AQ334" s="10">
        <v>520</v>
      </c>
      <c r="AR334" s="11">
        <v>50</v>
      </c>
      <c r="AS334" s="10">
        <v>520</v>
      </c>
      <c r="AT334" s="10">
        <v>2276</v>
      </c>
      <c r="AU334" s="11">
        <v>267</v>
      </c>
      <c r="AV334" s="10">
        <v>2276</v>
      </c>
      <c r="AW334" s="10">
        <v>1000</v>
      </c>
      <c r="AX334" s="11">
        <v>83</v>
      </c>
      <c r="AY334" s="10">
        <v>150</v>
      </c>
      <c r="AZ334" s="10">
        <v>239.77218181087491</v>
      </c>
      <c r="BA334" s="10">
        <v>19.981015150906241</v>
      </c>
      <c r="BB334" s="10">
        <v>239.77218181087491</v>
      </c>
      <c r="BC334" s="12">
        <v>2000</v>
      </c>
      <c r="BD334" s="10">
        <v>166.66666666666666</v>
      </c>
      <c r="BE334" s="10">
        <v>1996.6666666666665</v>
      </c>
      <c r="BF334" s="10">
        <v>458</v>
      </c>
      <c r="BG334" s="11">
        <v>35</v>
      </c>
      <c r="BH334" s="10">
        <v>458</v>
      </c>
      <c r="BI334" s="10">
        <v>458</v>
      </c>
      <c r="BJ334" s="10">
        <v>35</v>
      </c>
      <c r="BK334" s="10">
        <v>458</v>
      </c>
      <c r="BL334" s="14">
        <f t="shared" si="21"/>
        <v>24150.347601658203</v>
      </c>
      <c r="BM334" s="14">
        <f t="shared" si="22"/>
        <v>2708.4623001381833</v>
      </c>
      <c r="BN334" s="14">
        <f t="shared" si="20"/>
        <v>18923.119898955501</v>
      </c>
      <c r="BO334" s="11">
        <v>6.6719999999999997</v>
      </c>
      <c r="BP334" s="15">
        <f t="shared" si="23"/>
        <v>161131.11919826351</v>
      </c>
    </row>
    <row r="335" spans="1:68" s="16" customFormat="1">
      <c r="A335" s="7">
        <v>332</v>
      </c>
      <c r="B335" s="7" t="s">
        <v>752</v>
      </c>
      <c r="C335" s="8" t="s">
        <v>753</v>
      </c>
      <c r="D335" s="7" t="s">
        <v>275</v>
      </c>
      <c r="E335" s="25" t="s">
        <v>36</v>
      </c>
      <c r="F335" s="7" t="s">
        <v>37</v>
      </c>
      <c r="G335" s="10">
        <v>20000</v>
      </c>
      <c r="H335" s="10">
        <v>1666.6666666666667</v>
      </c>
      <c r="I335" s="10">
        <v>20000</v>
      </c>
      <c r="J335" s="10">
        <v>21391</v>
      </c>
      <c r="K335" s="10">
        <v>122.48995983935744</v>
      </c>
      <c r="L335" s="10">
        <v>15013</v>
      </c>
      <c r="M335" s="11">
        <v>2830</v>
      </c>
      <c r="N335" s="10">
        <v>235.83333333333334</v>
      </c>
      <c r="O335" s="10">
        <v>2830</v>
      </c>
      <c r="P335" s="11">
        <v>500</v>
      </c>
      <c r="Q335" s="11">
        <v>60</v>
      </c>
      <c r="R335" s="11">
        <v>500</v>
      </c>
      <c r="S335" s="10">
        <v>38677.333333333336</v>
      </c>
      <c r="T335" s="10">
        <v>3223.1111111111113</v>
      </c>
      <c r="U335" s="10">
        <v>38677.333333333336</v>
      </c>
      <c r="V335" s="10">
        <v>6019</v>
      </c>
      <c r="W335" s="10">
        <v>501.58333333333331</v>
      </c>
      <c r="X335" s="10">
        <v>6019</v>
      </c>
      <c r="Y335" s="10">
        <v>20048.454878048782</v>
      </c>
      <c r="Z335" s="10">
        <v>1039</v>
      </c>
      <c r="AA335" s="10">
        <v>20048.454878048782</v>
      </c>
      <c r="AB335" s="12">
        <v>25704</v>
      </c>
      <c r="AC335" s="12">
        <v>2142</v>
      </c>
      <c r="AD335" s="12">
        <v>25653</v>
      </c>
      <c r="AE335" s="10">
        <v>2818.9903225806456</v>
      </c>
      <c r="AF335" s="10">
        <v>234.91586021505381</v>
      </c>
      <c r="AG335" s="10">
        <v>1973.4013440860224</v>
      </c>
      <c r="AH335" s="11">
        <v>420</v>
      </c>
      <c r="AI335" s="10">
        <v>35</v>
      </c>
      <c r="AJ335" s="13">
        <v>420</v>
      </c>
      <c r="AK335" s="12">
        <v>11856</v>
      </c>
      <c r="AL335" s="12">
        <v>988</v>
      </c>
      <c r="AM335" s="12">
        <v>11856</v>
      </c>
      <c r="AN335" s="10">
        <v>1820</v>
      </c>
      <c r="AO335" s="10">
        <v>151.66666666666666</v>
      </c>
      <c r="AP335" s="10">
        <v>1820</v>
      </c>
      <c r="AQ335" s="10">
        <v>1530.135</v>
      </c>
      <c r="AR335" s="11">
        <v>120</v>
      </c>
      <c r="AS335" s="10">
        <v>1530.135</v>
      </c>
      <c r="AT335" s="10">
        <v>6076.5194884910497</v>
      </c>
      <c r="AU335" s="11">
        <v>770</v>
      </c>
      <c r="AV335" s="10">
        <v>6076.5194884910497</v>
      </c>
      <c r="AW335" s="10">
        <v>3230.0745098039215</v>
      </c>
      <c r="AX335" s="11">
        <v>135</v>
      </c>
      <c r="AY335" s="10">
        <v>3230.0745098039215</v>
      </c>
      <c r="AZ335" s="10">
        <v>158.4</v>
      </c>
      <c r="BA335" s="10">
        <v>13.200000000000001</v>
      </c>
      <c r="BB335" s="10">
        <v>158.4</v>
      </c>
      <c r="BC335" s="12">
        <v>2200</v>
      </c>
      <c r="BD335" s="10">
        <v>183.33333333333334</v>
      </c>
      <c r="BE335" s="10">
        <v>1104.3333333333335</v>
      </c>
      <c r="BF335" s="10">
        <v>836</v>
      </c>
      <c r="BG335" s="11">
        <v>65</v>
      </c>
      <c r="BH335" s="10">
        <v>836</v>
      </c>
      <c r="BI335" s="10">
        <v>836</v>
      </c>
      <c r="BJ335" s="10">
        <v>65</v>
      </c>
      <c r="BK335" s="10">
        <v>836</v>
      </c>
      <c r="BL335" s="14">
        <f t="shared" si="21"/>
        <v>166951.90753225773</v>
      </c>
      <c r="BM335" s="14">
        <f t="shared" si="22"/>
        <v>12522.800264498857</v>
      </c>
      <c r="BN335" s="14">
        <f t="shared" si="20"/>
        <v>158581.65188709649</v>
      </c>
      <c r="BO335" s="11">
        <v>5.282</v>
      </c>
      <c r="BP335" s="15">
        <f t="shared" si="23"/>
        <v>881839.97558538534</v>
      </c>
    </row>
    <row r="336" spans="1:68" s="16" customFormat="1">
      <c r="A336" s="7">
        <v>333</v>
      </c>
      <c r="B336" s="7" t="s">
        <v>754</v>
      </c>
      <c r="C336" s="8" t="s">
        <v>755</v>
      </c>
      <c r="D336" s="18" t="s">
        <v>756</v>
      </c>
      <c r="E336" s="25" t="s">
        <v>40</v>
      </c>
      <c r="F336" s="7" t="s">
        <v>47</v>
      </c>
      <c r="G336" s="10">
        <v>4631.9741071428571</v>
      </c>
      <c r="H336" s="10">
        <v>385.99784226190474</v>
      </c>
      <c r="I336" s="10">
        <v>2340.8074404761901</v>
      </c>
      <c r="J336" s="10">
        <v>3943</v>
      </c>
      <c r="K336" s="10">
        <v>79.453781512605033</v>
      </c>
      <c r="L336" s="10">
        <v>1773</v>
      </c>
      <c r="M336" s="11">
        <v>5088</v>
      </c>
      <c r="N336" s="10">
        <v>424</v>
      </c>
      <c r="O336" s="10">
        <v>5088</v>
      </c>
      <c r="P336" s="11">
        <v>812</v>
      </c>
      <c r="Q336" s="11">
        <v>156</v>
      </c>
      <c r="R336" s="11">
        <v>812</v>
      </c>
      <c r="S336" s="10">
        <v>10822</v>
      </c>
      <c r="T336" s="10">
        <v>901.83333333333337</v>
      </c>
      <c r="U336" s="10">
        <v>6853.8333333333339</v>
      </c>
      <c r="V336" s="10">
        <v>9219</v>
      </c>
      <c r="W336" s="10">
        <v>768.25</v>
      </c>
      <c r="X336" s="10">
        <v>5991</v>
      </c>
      <c r="Y336" s="10">
        <v>8042.4384791648217</v>
      </c>
      <c r="Z336" s="10">
        <v>245</v>
      </c>
      <c r="AA336" s="10">
        <v>8042.4384791648217</v>
      </c>
      <c r="AB336" s="12">
        <v>6000</v>
      </c>
      <c r="AC336" s="12">
        <v>500</v>
      </c>
      <c r="AD336" s="12">
        <v>5658</v>
      </c>
      <c r="AE336" s="10">
        <v>1279.4269406072649</v>
      </c>
      <c r="AF336" s="10">
        <v>106.61891171727207</v>
      </c>
      <c r="AG336" s="10">
        <v>0</v>
      </c>
      <c r="AH336" s="11">
        <v>1312</v>
      </c>
      <c r="AI336" s="10">
        <v>109.33333333333333</v>
      </c>
      <c r="AJ336" s="13">
        <v>1312</v>
      </c>
      <c r="AK336" s="12">
        <v>8835</v>
      </c>
      <c r="AL336" s="12">
        <v>736.25</v>
      </c>
      <c r="AM336" s="12">
        <v>0</v>
      </c>
      <c r="AN336" s="10">
        <v>1180</v>
      </c>
      <c r="AO336" s="10">
        <v>98.333333333333329</v>
      </c>
      <c r="AP336" s="10">
        <v>-922</v>
      </c>
      <c r="AQ336" s="10">
        <v>2978.0112149321271</v>
      </c>
      <c r="AR336" s="11">
        <v>101</v>
      </c>
      <c r="AS336" s="10">
        <v>2090.0112149321271</v>
      </c>
      <c r="AT336" s="10">
        <v>5058.0259730348616</v>
      </c>
      <c r="AU336" s="11">
        <v>512</v>
      </c>
      <c r="AV336" s="10">
        <v>5058.0259730348616</v>
      </c>
      <c r="AW336" s="10">
        <v>2500</v>
      </c>
      <c r="AX336" s="11">
        <v>189</v>
      </c>
      <c r="AY336" s="10">
        <v>2500</v>
      </c>
      <c r="AZ336" s="10">
        <v>1541.2756756756758</v>
      </c>
      <c r="BA336" s="10">
        <v>128.43963963963964</v>
      </c>
      <c r="BB336" s="10">
        <v>1541.2756756756758</v>
      </c>
      <c r="BC336" s="12">
        <v>4000</v>
      </c>
      <c r="BD336" s="10">
        <v>333.33333333333331</v>
      </c>
      <c r="BE336" s="10">
        <v>0</v>
      </c>
      <c r="BF336" s="10">
        <v>595</v>
      </c>
      <c r="BG336" s="11">
        <v>50</v>
      </c>
      <c r="BH336" s="10">
        <v>595</v>
      </c>
      <c r="BI336" s="10">
        <v>595</v>
      </c>
      <c r="BJ336" s="10">
        <v>50</v>
      </c>
      <c r="BK336" s="10">
        <v>595</v>
      </c>
      <c r="BL336" s="14">
        <f t="shared" si="21"/>
        <v>78432.152390557603</v>
      </c>
      <c r="BM336" s="14">
        <f t="shared" si="22"/>
        <v>6419.8435084647544</v>
      </c>
      <c r="BN336" s="14">
        <f t="shared" si="20"/>
        <v>49328.392116617018</v>
      </c>
      <c r="BO336" s="11">
        <v>93.074399999999997</v>
      </c>
      <c r="BP336" s="15">
        <f t="shared" si="23"/>
        <v>7300025.5244597141</v>
      </c>
    </row>
    <row r="337" spans="1:68" s="16" customFormat="1">
      <c r="A337" s="7">
        <v>334</v>
      </c>
      <c r="B337" s="7" t="s">
        <v>757</v>
      </c>
      <c r="C337" s="8" t="s">
        <v>758</v>
      </c>
      <c r="D337" s="9" t="s">
        <v>35</v>
      </c>
      <c r="E337" s="25" t="s">
        <v>36</v>
      </c>
      <c r="F337" s="7" t="s">
        <v>47</v>
      </c>
      <c r="G337" s="10">
        <v>30000</v>
      </c>
      <c r="H337" s="10">
        <v>2500</v>
      </c>
      <c r="I337" s="10">
        <v>30000</v>
      </c>
      <c r="J337" s="10">
        <v>25774</v>
      </c>
      <c r="K337" s="10">
        <v>597.12222222222226</v>
      </c>
      <c r="L337" s="10">
        <v>25774</v>
      </c>
      <c r="M337" s="11">
        <v>19645</v>
      </c>
      <c r="N337" s="10">
        <v>1637.0833333333333</v>
      </c>
      <c r="O337" s="10">
        <v>19645</v>
      </c>
      <c r="P337" s="11">
        <v>6040</v>
      </c>
      <c r="Q337" s="11">
        <v>637</v>
      </c>
      <c r="R337" s="11">
        <v>6040</v>
      </c>
      <c r="S337" s="10">
        <v>60000</v>
      </c>
      <c r="T337" s="10">
        <v>5486.2222222222226</v>
      </c>
      <c r="U337" s="10">
        <v>60000</v>
      </c>
      <c r="V337" s="10">
        <v>46630</v>
      </c>
      <c r="W337" s="10">
        <v>3885.8333333333335</v>
      </c>
      <c r="X337" s="10">
        <v>46630</v>
      </c>
      <c r="Y337" s="10">
        <v>26626.837907112935</v>
      </c>
      <c r="Z337" s="10">
        <v>1200</v>
      </c>
      <c r="AA337" s="10">
        <v>26626.837907112935</v>
      </c>
      <c r="AB337" s="12">
        <v>38998.057888563046</v>
      </c>
      <c r="AC337" s="12">
        <v>3249.838157380254</v>
      </c>
      <c r="AD337" s="12">
        <v>38998.057888563046</v>
      </c>
      <c r="AE337" s="10">
        <v>8994.5289654410299</v>
      </c>
      <c r="AF337" s="10">
        <v>749.54408045341916</v>
      </c>
      <c r="AG337" s="10">
        <v>8994.5289654410299</v>
      </c>
      <c r="AH337" s="11">
        <v>5440</v>
      </c>
      <c r="AI337" s="10">
        <v>453.33333333333331</v>
      </c>
      <c r="AJ337" s="13">
        <v>5440</v>
      </c>
      <c r="AK337" s="12">
        <v>18144</v>
      </c>
      <c r="AL337" s="12">
        <v>1512</v>
      </c>
      <c r="AM337" s="12">
        <v>18144</v>
      </c>
      <c r="AN337" s="10">
        <v>9513</v>
      </c>
      <c r="AO337" s="10">
        <v>792.75</v>
      </c>
      <c r="AP337" s="10">
        <v>9513</v>
      </c>
      <c r="AQ337" s="10">
        <v>8343.7344344785997</v>
      </c>
      <c r="AR337" s="11">
        <v>600</v>
      </c>
      <c r="AS337" s="10">
        <v>8343.7344344785997</v>
      </c>
      <c r="AT337" s="10">
        <v>21193.905787930998</v>
      </c>
      <c r="AU337" s="11">
        <v>1300</v>
      </c>
      <c r="AV337" s="10">
        <v>21193.905787930998</v>
      </c>
      <c r="AW337" s="10">
        <v>4500</v>
      </c>
      <c r="AX337" s="11">
        <v>83</v>
      </c>
      <c r="AY337" s="10">
        <v>4500</v>
      </c>
      <c r="AZ337" s="10">
        <v>9533.0162316089227</v>
      </c>
      <c r="BA337" s="10">
        <v>794.41801930074359</v>
      </c>
      <c r="BB337" s="10">
        <v>9533.0162316089227</v>
      </c>
      <c r="BC337" s="12">
        <v>11000</v>
      </c>
      <c r="BD337" s="10">
        <v>916.66666666666663</v>
      </c>
      <c r="BE337" s="10">
        <v>11000</v>
      </c>
      <c r="BF337" s="10">
        <v>10000</v>
      </c>
      <c r="BG337" s="11">
        <v>770</v>
      </c>
      <c r="BH337" s="10">
        <v>10000</v>
      </c>
      <c r="BI337" s="10">
        <v>10000</v>
      </c>
      <c r="BJ337" s="10">
        <v>770</v>
      </c>
      <c r="BK337" s="10">
        <v>10000</v>
      </c>
      <c r="BL337" s="14">
        <f t="shared" si="21"/>
        <v>370376.08121513552</v>
      </c>
      <c r="BM337" s="14">
        <f t="shared" si="22"/>
        <v>37164.81136824553</v>
      </c>
      <c r="BN337" s="14">
        <f t="shared" si="20"/>
        <v>370376.08121513558</v>
      </c>
      <c r="BO337" s="11">
        <v>30.024000000000004</v>
      </c>
      <c r="BP337" s="15">
        <f t="shared" si="23"/>
        <v>11120171.46240323</v>
      </c>
    </row>
    <row r="338" spans="1:68" s="16" customFormat="1">
      <c r="A338" s="7">
        <v>335</v>
      </c>
      <c r="B338" s="7" t="s">
        <v>759</v>
      </c>
      <c r="C338" s="8" t="s">
        <v>760</v>
      </c>
      <c r="D338" s="7">
        <v>5</v>
      </c>
      <c r="E338" s="25" t="s">
        <v>36</v>
      </c>
      <c r="F338" s="7" t="s">
        <v>37</v>
      </c>
      <c r="G338" s="10">
        <v>93345.634753627644</v>
      </c>
      <c r="H338" s="10">
        <v>7778.8028961356367</v>
      </c>
      <c r="I338" s="10">
        <v>93345.634753627644</v>
      </c>
      <c r="J338" s="10">
        <v>55000</v>
      </c>
      <c r="K338" s="10">
        <v>1341.3222222222223</v>
      </c>
      <c r="L338" s="10">
        <v>55000</v>
      </c>
      <c r="M338" s="11">
        <v>26434</v>
      </c>
      <c r="N338" s="10">
        <v>2202.8333333333335</v>
      </c>
      <c r="O338" s="10">
        <v>26434</v>
      </c>
      <c r="P338" s="11">
        <v>15467</v>
      </c>
      <c r="Q338" s="11">
        <v>781</v>
      </c>
      <c r="R338" s="11">
        <v>15467</v>
      </c>
      <c r="S338" s="10">
        <v>112291.66666666667</v>
      </c>
      <c r="T338" s="10">
        <v>9357.6388888888887</v>
      </c>
      <c r="U338" s="10">
        <v>112291.66666666667</v>
      </c>
      <c r="V338" s="10">
        <v>100870</v>
      </c>
      <c r="W338" s="10">
        <v>8405.8333333333339</v>
      </c>
      <c r="X338" s="10">
        <v>100870</v>
      </c>
      <c r="Y338" s="10">
        <v>56697.231895344317</v>
      </c>
      <c r="Z338" s="10">
        <v>2500</v>
      </c>
      <c r="AA338" s="10">
        <v>56697.231895344317</v>
      </c>
      <c r="AB338" s="12">
        <v>45000</v>
      </c>
      <c r="AC338" s="12">
        <v>3750</v>
      </c>
      <c r="AD338" s="12">
        <v>44994</v>
      </c>
      <c r="AE338" s="10">
        <v>18110.074801704715</v>
      </c>
      <c r="AF338" s="10">
        <v>1509.1729001420597</v>
      </c>
      <c r="AG338" s="10">
        <v>18110.074801704715</v>
      </c>
      <c r="AH338" s="11">
        <v>4460</v>
      </c>
      <c r="AI338" s="10">
        <v>371.66666666666669</v>
      </c>
      <c r="AJ338" s="13">
        <v>4460</v>
      </c>
      <c r="AK338" s="12">
        <v>65200</v>
      </c>
      <c r="AL338" s="12">
        <v>5433.333333333333</v>
      </c>
      <c r="AM338" s="12">
        <v>65200</v>
      </c>
      <c r="AN338" s="10">
        <v>16712</v>
      </c>
      <c r="AO338" s="10">
        <v>1392.6666666666667</v>
      </c>
      <c r="AP338" s="10">
        <v>16712</v>
      </c>
      <c r="AQ338" s="10">
        <v>20198.476411042182</v>
      </c>
      <c r="AR338" s="11">
        <v>1420</v>
      </c>
      <c r="AS338" s="10">
        <v>20198.476411042182</v>
      </c>
      <c r="AT338" s="10">
        <v>33460.399226334201</v>
      </c>
      <c r="AU338" s="11">
        <v>971</v>
      </c>
      <c r="AV338" s="10">
        <v>33460.399226334201</v>
      </c>
      <c r="AW338" s="10">
        <v>10000</v>
      </c>
      <c r="AX338" s="11">
        <v>707</v>
      </c>
      <c r="AY338" s="10">
        <v>6167</v>
      </c>
      <c r="AZ338" s="10">
        <v>11838.239916186485</v>
      </c>
      <c r="BA338" s="10">
        <v>986.51999301554042</v>
      </c>
      <c r="BB338" s="10">
        <v>10943.879867295269</v>
      </c>
      <c r="BC338" s="12">
        <v>25000</v>
      </c>
      <c r="BD338" s="10">
        <v>2083.3333333333335</v>
      </c>
      <c r="BE338" s="10">
        <v>25000</v>
      </c>
      <c r="BF338" s="10">
        <v>10000</v>
      </c>
      <c r="BG338" s="11">
        <v>770</v>
      </c>
      <c r="BH338" s="10">
        <v>10000</v>
      </c>
      <c r="BI338" s="10">
        <v>10000</v>
      </c>
      <c r="BJ338" s="10">
        <v>770</v>
      </c>
      <c r="BK338" s="10">
        <v>10000</v>
      </c>
      <c r="BL338" s="14">
        <f t="shared" si="21"/>
        <v>730084.72367090615</v>
      </c>
      <c r="BM338" s="14">
        <f t="shared" si="22"/>
        <v>61762.123567071023</v>
      </c>
      <c r="BN338" s="14">
        <f t="shared" si="20"/>
        <v>725351.36362201499</v>
      </c>
      <c r="BO338" s="11">
        <v>27.8</v>
      </c>
      <c r="BP338" s="15">
        <f t="shared" si="23"/>
        <v>20296355.318051193</v>
      </c>
    </row>
    <row r="339" spans="1:68" s="16" customFormat="1">
      <c r="A339" s="7">
        <v>336</v>
      </c>
      <c r="B339" s="7" t="s">
        <v>761</v>
      </c>
      <c r="C339" s="8" t="s">
        <v>762</v>
      </c>
      <c r="D339" s="18" t="s">
        <v>62</v>
      </c>
      <c r="E339" s="25" t="s">
        <v>36</v>
      </c>
      <c r="F339" s="7" t="s">
        <v>47</v>
      </c>
      <c r="G339" s="10">
        <v>10000</v>
      </c>
      <c r="H339" s="10">
        <v>833.33333333333337</v>
      </c>
      <c r="I339" s="10">
        <v>10000</v>
      </c>
      <c r="J339" s="10">
        <v>5000</v>
      </c>
      <c r="K339" s="10">
        <v>218.4</v>
      </c>
      <c r="L339" s="10">
        <v>5000</v>
      </c>
      <c r="M339" s="11">
        <v>3492</v>
      </c>
      <c r="N339" s="10">
        <v>291</v>
      </c>
      <c r="O339" s="10">
        <v>3492</v>
      </c>
      <c r="P339" s="11">
        <v>1200</v>
      </c>
      <c r="Q339" s="11">
        <v>160</v>
      </c>
      <c r="R339" s="11">
        <v>1200</v>
      </c>
      <c r="S339" s="10">
        <v>2391.3333333333335</v>
      </c>
      <c r="T339" s="10">
        <v>199.2777777777778</v>
      </c>
      <c r="U339" s="10">
        <v>2391.3333333333335</v>
      </c>
      <c r="V339" s="10">
        <v>1924</v>
      </c>
      <c r="W339" s="10">
        <v>160.33333333333334</v>
      </c>
      <c r="X339" s="10">
        <v>1924</v>
      </c>
      <c r="Y339" s="10">
        <v>1135.0945161290324</v>
      </c>
      <c r="Z339" s="10">
        <v>193</v>
      </c>
      <c r="AA339" s="10">
        <v>1135.0945161290324</v>
      </c>
      <c r="AB339" s="12">
        <v>1204.7016921837228</v>
      </c>
      <c r="AC339" s="12">
        <v>100.3918076819769</v>
      </c>
      <c r="AD339" s="12">
        <v>1204.7016921837228</v>
      </c>
      <c r="AE339" s="10">
        <v>4050.8540600667411</v>
      </c>
      <c r="AF339" s="10">
        <v>337.57117167222845</v>
      </c>
      <c r="AG339" s="10">
        <v>4050.8540600667411</v>
      </c>
      <c r="AH339" s="11">
        <v>900</v>
      </c>
      <c r="AI339" s="10">
        <v>75</v>
      </c>
      <c r="AJ339" s="13">
        <v>900</v>
      </c>
      <c r="AK339" s="12">
        <v>7200</v>
      </c>
      <c r="AL339" s="12">
        <v>600</v>
      </c>
      <c r="AM339" s="12">
        <v>7200</v>
      </c>
      <c r="AN339" s="10">
        <v>726</v>
      </c>
      <c r="AO339" s="10">
        <v>60.5</v>
      </c>
      <c r="AP339" s="10">
        <v>726</v>
      </c>
      <c r="AQ339" s="10">
        <v>0</v>
      </c>
      <c r="AR339" s="11">
        <v>0</v>
      </c>
      <c r="AS339" s="10">
        <v>0</v>
      </c>
      <c r="AT339" s="10">
        <v>1528.9992307692301</v>
      </c>
      <c r="AU339" s="11">
        <v>120</v>
      </c>
      <c r="AV339" s="10">
        <v>1528.9992307692301</v>
      </c>
      <c r="AW339" s="10">
        <v>500</v>
      </c>
      <c r="AX339" s="11">
        <v>22</v>
      </c>
      <c r="AY339" s="10">
        <v>500</v>
      </c>
      <c r="AZ339" s="10">
        <v>1969.9294117647059</v>
      </c>
      <c r="BA339" s="10">
        <v>164.16078431372549</v>
      </c>
      <c r="BB339" s="10">
        <v>1969.9294117647059</v>
      </c>
      <c r="BC339" s="12">
        <v>4000</v>
      </c>
      <c r="BD339" s="10">
        <v>333.33333333333331</v>
      </c>
      <c r="BE339" s="10">
        <v>4000</v>
      </c>
      <c r="BF339" s="10">
        <v>250</v>
      </c>
      <c r="BG339" s="11">
        <v>15</v>
      </c>
      <c r="BH339" s="10">
        <v>250</v>
      </c>
      <c r="BI339" s="10">
        <v>250</v>
      </c>
      <c r="BJ339" s="10">
        <v>15</v>
      </c>
      <c r="BK339" s="10">
        <v>250</v>
      </c>
      <c r="BL339" s="14">
        <f t="shared" si="21"/>
        <v>47722.912244246763</v>
      </c>
      <c r="BM339" s="14">
        <f t="shared" si="22"/>
        <v>4133.3015414457086</v>
      </c>
      <c r="BN339" s="14">
        <f t="shared" si="20"/>
        <v>47722.912244246763</v>
      </c>
      <c r="BO339" s="11">
        <v>28.050199999999993</v>
      </c>
      <c r="BP339" s="15">
        <f t="shared" si="23"/>
        <v>1338637.2330335702</v>
      </c>
    </row>
    <row r="340" spans="1:68" s="16" customFormat="1">
      <c r="A340" s="7">
        <v>337</v>
      </c>
      <c r="B340" s="7" t="s">
        <v>763</v>
      </c>
      <c r="C340" s="8" t="s">
        <v>764</v>
      </c>
      <c r="D340" s="9" t="s">
        <v>35</v>
      </c>
      <c r="E340" s="25" t="s">
        <v>36</v>
      </c>
      <c r="F340" s="7" t="s">
        <v>47</v>
      </c>
      <c r="G340" s="10">
        <v>2000</v>
      </c>
      <c r="H340" s="10">
        <v>166.66666666666666</v>
      </c>
      <c r="I340" s="10">
        <v>2000</v>
      </c>
      <c r="J340" s="10">
        <v>300</v>
      </c>
      <c r="K340" s="10">
        <v>3.455078125</v>
      </c>
      <c r="L340" s="10">
        <v>300</v>
      </c>
      <c r="M340" s="11">
        <v>133</v>
      </c>
      <c r="N340" s="10">
        <v>11.083333333333334</v>
      </c>
      <c r="O340" s="10">
        <v>133</v>
      </c>
      <c r="P340" s="11">
        <v>0</v>
      </c>
      <c r="Q340" s="11">
        <v>0</v>
      </c>
      <c r="R340" s="11">
        <v>0</v>
      </c>
      <c r="S340" s="10">
        <v>642</v>
      </c>
      <c r="T340" s="10">
        <v>53.5</v>
      </c>
      <c r="U340" s="10">
        <v>642</v>
      </c>
      <c r="V340" s="10">
        <v>247</v>
      </c>
      <c r="W340" s="10">
        <v>20.583333333333332</v>
      </c>
      <c r="X340" s="10">
        <v>247</v>
      </c>
      <c r="Y340" s="10">
        <v>103.5</v>
      </c>
      <c r="Z340" s="10">
        <v>0</v>
      </c>
      <c r="AA340" s="10">
        <v>103.5</v>
      </c>
      <c r="AB340" s="12">
        <v>1000</v>
      </c>
      <c r="AC340" s="12">
        <v>83.333333333333329</v>
      </c>
      <c r="AD340" s="12">
        <v>1000</v>
      </c>
      <c r="AE340" s="10">
        <v>86.7</v>
      </c>
      <c r="AF340" s="10">
        <v>7.2250000000000005</v>
      </c>
      <c r="AG340" s="10">
        <v>47.275000000000006</v>
      </c>
      <c r="AH340" s="11">
        <v>60</v>
      </c>
      <c r="AI340" s="10">
        <v>5</v>
      </c>
      <c r="AJ340" s="13">
        <v>60</v>
      </c>
      <c r="AK340" s="12">
        <v>120</v>
      </c>
      <c r="AL340" s="12">
        <v>10</v>
      </c>
      <c r="AM340" s="12">
        <v>120</v>
      </c>
      <c r="AN340" s="10">
        <v>119</v>
      </c>
      <c r="AO340" s="10">
        <v>9.9166666666666661</v>
      </c>
      <c r="AP340" s="10">
        <v>119</v>
      </c>
      <c r="AQ340" s="10">
        <v>16.514634146341464</v>
      </c>
      <c r="AR340" s="11">
        <v>0</v>
      </c>
      <c r="AS340" s="10">
        <v>16.514634146341464</v>
      </c>
      <c r="AT340" s="10">
        <v>234</v>
      </c>
      <c r="AU340" s="11">
        <v>3</v>
      </c>
      <c r="AV340" s="10">
        <v>234</v>
      </c>
      <c r="AW340" s="10">
        <v>0</v>
      </c>
      <c r="AX340" s="11">
        <v>0</v>
      </c>
      <c r="AY340" s="10">
        <v>0</v>
      </c>
      <c r="AZ340" s="10">
        <v>0</v>
      </c>
      <c r="BA340" s="10">
        <v>0</v>
      </c>
      <c r="BB340" s="10">
        <v>0</v>
      </c>
      <c r="BC340" s="12">
        <v>0</v>
      </c>
      <c r="BD340" s="10">
        <v>0</v>
      </c>
      <c r="BE340" s="10">
        <v>0</v>
      </c>
      <c r="BF340" s="10">
        <v>0</v>
      </c>
      <c r="BG340" s="11">
        <v>0</v>
      </c>
      <c r="BH340" s="10">
        <v>0</v>
      </c>
      <c r="BI340" s="10">
        <v>250</v>
      </c>
      <c r="BJ340" s="10">
        <v>10</v>
      </c>
      <c r="BK340" s="10">
        <v>250</v>
      </c>
      <c r="BL340" s="14">
        <f t="shared" si="21"/>
        <v>5311.7146341463413</v>
      </c>
      <c r="BM340" s="14">
        <f t="shared" si="22"/>
        <v>623.76341145833339</v>
      </c>
      <c r="BN340" s="14">
        <f t="shared" si="20"/>
        <v>5272.2896341463411</v>
      </c>
      <c r="BO340" s="11">
        <v>62.750159999999987</v>
      </c>
      <c r="BP340" s="15">
        <f t="shared" si="23"/>
        <v>333310.94316702429</v>
      </c>
    </row>
    <row r="341" spans="1:68" s="16" customFormat="1">
      <c r="A341" s="7">
        <v>338</v>
      </c>
      <c r="B341" s="7" t="s">
        <v>765</v>
      </c>
      <c r="C341" s="8" t="s">
        <v>766</v>
      </c>
      <c r="D341" s="9" t="s">
        <v>35</v>
      </c>
      <c r="E341" s="25" t="s">
        <v>36</v>
      </c>
      <c r="F341" s="7" t="s">
        <v>37</v>
      </c>
      <c r="G341" s="10">
        <v>4000</v>
      </c>
      <c r="H341" s="10">
        <v>333.33333333333331</v>
      </c>
      <c r="I341" s="10">
        <v>4000</v>
      </c>
      <c r="J341" s="10">
        <v>700</v>
      </c>
      <c r="K341" s="10">
        <v>6.1953125</v>
      </c>
      <c r="L341" s="10">
        <v>505</v>
      </c>
      <c r="M341" s="11">
        <v>388</v>
      </c>
      <c r="N341" s="10">
        <v>32.333333333333336</v>
      </c>
      <c r="O341" s="10">
        <v>388</v>
      </c>
      <c r="P341" s="11">
        <v>0</v>
      </c>
      <c r="Q341" s="11">
        <v>0</v>
      </c>
      <c r="R341" s="11">
        <v>0</v>
      </c>
      <c r="S341" s="10">
        <v>552</v>
      </c>
      <c r="T341" s="10">
        <v>46</v>
      </c>
      <c r="U341" s="10">
        <v>552</v>
      </c>
      <c r="V341" s="10">
        <v>489</v>
      </c>
      <c r="W341" s="10">
        <v>40.75</v>
      </c>
      <c r="X341" s="10">
        <v>161</v>
      </c>
      <c r="Y341" s="10">
        <v>41.4</v>
      </c>
      <c r="Z341" s="10">
        <v>0</v>
      </c>
      <c r="AA341" s="10">
        <v>41.4</v>
      </c>
      <c r="AB341" s="12">
        <v>1500</v>
      </c>
      <c r="AC341" s="12">
        <v>125</v>
      </c>
      <c r="AD341" s="12">
        <v>1449</v>
      </c>
      <c r="AE341" s="10">
        <v>257.96666666666664</v>
      </c>
      <c r="AF341" s="10">
        <v>21.49722222222222</v>
      </c>
      <c r="AG341" s="10">
        <v>257.96666666666664</v>
      </c>
      <c r="AH341" s="11">
        <v>60</v>
      </c>
      <c r="AI341" s="10">
        <v>5</v>
      </c>
      <c r="AJ341" s="13">
        <v>0</v>
      </c>
      <c r="AK341" s="12">
        <v>252</v>
      </c>
      <c r="AL341" s="12">
        <v>21</v>
      </c>
      <c r="AM341" s="12">
        <v>188</v>
      </c>
      <c r="AN341" s="10">
        <v>58</v>
      </c>
      <c r="AO341" s="10">
        <v>4.833333333333333</v>
      </c>
      <c r="AP341" s="10">
        <v>58</v>
      </c>
      <c r="AQ341" s="10">
        <v>0</v>
      </c>
      <c r="AR341" s="11">
        <v>0</v>
      </c>
      <c r="AS341" s="10">
        <v>0</v>
      </c>
      <c r="AT341" s="10">
        <v>80.805194805194802</v>
      </c>
      <c r="AU341" s="11">
        <v>5</v>
      </c>
      <c r="AV341" s="10">
        <v>0</v>
      </c>
      <c r="AW341" s="10">
        <v>50</v>
      </c>
      <c r="AX341" s="11">
        <v>1</v>
      </c>
      <c r="AY341" s="10">
        <v>0</v>
      </c>
      <c r="AZ341" s="10">
        <v>0</v>
      </c>
      <c r="BA341" s="10">
        <v>0</v>
      </c>
      <c r="BB341" s="10">
        <v>0</v>
      </c>
      <c r="BC341" s="12">
        <v>100</v>
      </c>
      <c r="BD341" s="10">
        <v>8.3333333333333339</v>
      </c>
      <c r="BE341" s="10">
        <v>100</v>
      </c>
      <c r="BF341" s="10">
        <v>38</v>
      </c>
      <c r="BG341" s="11">
        <v>3</v>
      </c>
      <c r="BH341" s="10">
        <v>38</v>
      </c>
      <c r="BI341" s="10">
        <v>38</v>
      </c>
      <c r="BJ341" s="10">
        <v>3</v>
      </c>
      <c r="BK341" s="10">
        <v>38</v>
      </c>
      <c r="BL341" s="14">
        <f t="shared" si="21"/>
        <v>8605.1718614718611</v>
      </c>
      <c r="BM341" s="14">
        <f t="shared" si="22"/>
        <v>691.27586805555563</v>
      </c>
      <c r="BN341" s="14">
        <f t="shared" si="20"/>
        <v>7776.3666666666659</v>
      </c>
      <c r="BO341" s="11">
        <v>63.383999999999993</v>
      </c>
      <c r="BP341" s="15">
        <f t="shared" si="23"/>
        <v>545430.21326753241</v>
      </c>
    </row>
    <row r="342" spans="1:68" s="16" customFormat="1">
      <c r="A342" s="7">
        <v>339</v>
      </c>
      <c r="B342" s="7" t="s">
        <v>767</v>
      </c>
      <c r="C342" s="8" t="s">
        <v>768</v>
      </c>
      <c r="D342" s="18" t="s">
        <v>169</v>
      </c>
      <c r="E342" s="25" t="s">
        <v>36</v>
      </c>
      <c r="F342" s="7" t="s">
        <v>47</v>
      </c>
      <c r="G342" s="10">
        <v>5000</v>
      </c>
      <c r="H342" s="10">
        <v>416.66666666666669</v>
      </c>
      <c r="I342" s="10">
        <v>5000</v>
      </c>
      <c r="J342" s="10">
        <v>2235</v>
      </c>
      <c r="K342" s="10">
        <v>71.484375</v>
      </c>
      <c r="L342" s="10">
        <v>2235</v>
      </c>
      <c r="M342" s="11">
        <v>391</v>
      </c>
      <c r="N342" s="10">
        <v>32.583333333333336</v>
      </c>
      <c r="O342" s="10">
        <v>374.08333333333337</v>
      </c>
      <c r="P342" s="11">
        <v>0</v>
      </c>
      <c r="Q342" s="11">
        <v>0</v>
      </c>
      <c r="R342" s="11">
        <v>0</v>
      </c>
      <c r="S342" s="10">
        <v>2142</v>
      </c>
      <c r="T342" s="10">
        <v>178.5</v>
      </c>
      <c r="U342" s="10">
        <v>2142</v>
      </c>
      <c r="V342" s="10">
        <v>1400</v>
      </c>
      <c r="W342" s="10">
        <v>116.66666666666667</v>
      </c>
      <c r="X342" s="10">
        <v>1400</v>
      </c>
      <c r="Y342" s="10">
        <v>557.76352941176469</v>
      </c>
      <c r="Z342" s="10">
        <v>84</v>
      </c>
      <c r="AA342" s="10">
        <v>557.76352941176469</v>
      </c>
      <c r="AB342" s="12">
        <v>6000</v>
      </c>
      <c r="AC342" s="12">
        <v>500</v>
      </c>
      <c r="AD342" s="12">
        <v>5925</v>
      </c>
      <c r="AE342" s="10">
        <v>275.8</v>
      </c>
      <c r="AF342" s="10">
        <v>22.983333333333334</v>
      </c>
      <c r="AG342" s="10">
        <v>266.68333333333334</v>
      </c>
      <c r="AH342" s="11">
        <v>62</v>
      </c>
      <c r="AI342" s="10">
        <v>5.166666666666667</v>
      </c>
      <c r="AJ342" s="13">
        <v>0</v>
      </c>
      <c r="AK342" s="12">
        <v>984</v>
      </c>
      <c r="AL342" s="12">
        <v>82</v>
      </c>
      <c r="AM342" s="12">
        <v>984</v>
      </c>
      <c r="AN342" s="10">
        <v>1180</v>
      </c>
      <c r="AO342" s="10">
        <v>98.333333333333329</v>
      </c>
      <c r="AP342" s="10">
        <v>1180</v>
      </c>
      <c r="AQ342" s="10">
        <v>66.058536585365857</v>
      </c>
      <c r="AR342" s="11">
        <v>0</v>
      </c>
      <c r="AS342" s="10">
        <v>66.058536585365857</v>
      </c>
      <c r="AT342" s="10">
        <v>120</v>
      </c>
      <c r="AU342" s="11">
        <v>54</v>
      </c>
      <c r="AV342" s="10">
        <v>120</v>
      </c>
      <c r="AW342" s="10">
        <v>100</v>
      </c>
      <c r="AX342" s="11">
        <v>5</v>
      </c>
      <c r="AY342" s="10">
        <v>0</v>
      </c>
      <c r="AZ342" s="10">
        <v>738</v>
      </c>
      <c r="BA342" s="10">
        <v>61.5</v>
      </c>
      <c r="BB342" s="10">
        <v>738</v>
      </c>
      <c r="BC342" s="12">
        <v>0</v>
      </c>
      <c r="BD342" s="10">
        <v>0</v>
      </c>
      <c r="BE342" s="10">
        <v>0</v>
      </c>
      <c r="BF342" s="10">
        <v>258</v>
      </c>
      <c r="BG342" s="11">
        <v>20</v>
      </c>
      <c r="BH342" s="10">
        <v>258</v>
      </c>
      <c r="BI342" s="10">
        <v>258</v>
      </c>
      <c r="BJ342" s="10">
        <v>20</v>
      </c>
      <c r="BK342" s="10">
        <v>258</v>
      </c>
      <c r="BL342" s="14">
        <f t="shared" si="21"/>
        <v>21767.62206599713</v>
      </c>
      <c r="BM342" s="14">
        <f t="shared" si="22"/>
        <v>2006.8843749999999</v>
      </c>
      <c r="BN342" s="14">
        <f t="shared" si="20"/>
        <v>21504.588732663797</v>
      </c>
      <c r="BO342" s="11">
        <v>32.325839999999999</v>
      </c>
      <c r="BP342" s="15">
        <f t="shared" si="23"/>
        <v>703656.66808589268</v>
      </c>
    </row>
    <row r="343" spans="1:68" s="16" customFormat="1">
      <c r="A343" s="7">
        <v>340</v>
      </c>
      <c r="B343" s="7" t="s">
        <v>769</v>
      </c>
      <c r="C343" s="8" t="s">
        <v>770</v>
      </c>
      <c r="D343" s="18" t="s">
        <v>62</v>
      </c>
      <c r="E343" s="25" t="s">
        <v>36</v>
      </c>
      <c r="F343" s="7" t="s">
        <v>37</v>
      </c>
      <c r="G343" s="10">
        <v>40000</v>
      </c>
      <c r="H343" s="10">
        <v>3333.3333333333335</v>
      </c>
      <c r="I343" s="10">
        <v>30011.5</v>
      </c>
      <c r="J343" s="10">
        <v>25000</v>
      </c>
      <c r="K343" s="10">
        <v>282.30232558139539</v>
      </c>
      <c r="L343" s="10">
        <v>25000</v>
      </c>
      <c r="M343" s="11">
        <v>14612</v>
      </c>
      <c r="N343" s="10">
        <v>1217.6666666666667</v>
      </c>
      <c r="O343" s="10">
        <v>14612</v>
      </c>
      <c r="P343" s="11">
        <v>132</v>
      </c>
      <c r="Q343" s="11">
        <v>60</v>
      </c>
      <c r="R343" s="11">
        <v>132</v>
      </c>
      <c r="S343" s="10">
        <v>29525</v>
      </c>
      <c r="T343" s="10">
        <v>4582.1111111111113</v>
      </c>
      <c r="U343" s="10">
        <v>29525</v>
      </c>
      <c r="V343" s="10">
        <v>4099</v>
      </c>
      <c r="W343" s="10">
        <v>341.58333333333331</v>
      </c>
      <c r="X343" s="10">
        <v>4099</v>
      </c>
      <c r="Y343" s="10">
        <v>2860.74</v>
      </c>
      <c r="Z343" s="10">
        <v>100</v>
      </c>
      <c r="AA343" s="10">
        <v>2860.74</v>
      </c>
      <c r="AB343" s="12">
        <v>3500</v>
      </c>
      <c r="AC343" s="12">
        <v>291.66666666666669</v>
      </c>
      <c r="AD343" s="12">
        <v>3220</v>
      </c>
      <c r="AE343" s="10">
        <v>792.30136986301363</v>
      </c>
      <c r="AF343" s="10">
        <v>66.025114155251131</v>
      </c>
      <c r="AG343" s="10">
        <v>354.47716894977157</v>
      </c>
      <c r="AH343" s="11">
        <v>1756</v>
      </c>
      <c r="AI343" s="10">
        <v>146.33333333333334</v>
      </c>
      <c r="AJ343" s="13">
        <v>1756</v>
      </c>
      <c r="AK343" s="12">
        <v>22200</v>
      </c>
      <c r="AL343" s="12">
        <v>1850</v>
      </c>
      <c r="AM343" s="12">
        <v>22200</v>
      </c>
      <c r="AN343" s="10">
        <v>1507</v>
      </c>
      <c r="AO343" s="10">
        <v>125.58333333333333</v>
      </c>
      <c r="AP343" s="10">
        <v>1507</v>
      </c>
      <c r="AQ343" s="10">
        <v>948</v>
      </c>
      <c r="AR343" s="11">
        <v>79</v>
      </c>
      <c r="AS343" s="10">
        <v>948</v>
      </c>
      <c r="AT343" s="10">
        <v>31103.322638146099</v>
      </c>
      <c r="AU343" s="11">
        <v>2130</v>
      </c>
      <c r="AV343" s="10">
        <v>31103.322638146099</v>
      </c>
      <c r="AW343" s="10">
        <v>815.77419354838719</v>
      </c>
      <c r="AX343" s="11">
        <v>44</v>
      </c>
      <c r="AY343" s="10">
        <v>0</v>
      </c>
      <c r="AZ343" s="10">
        <v>1138.2466165413534</v>
      </c>
      <c r="BA343" s="10">
        <v>94.853884711779457</v>
      </c>
      <c r="BB343" s="10">
        <v>522.22380952380968</v>
      </c>
      <c r="BC343" s="12">
        <v>2500</v>
      </c>
      <c r="BD343" s="10">
        <v>208.33333333333334</v>
      </c>
      <c r="BE343" s="10">
        <v>2158.3333333333335</v>
      </c>
      <c r="BF343" s="10">
        <v>3000</v>
      </c>
      <c r="BG343" s="11">
        <v>240</v>
      </c>
      <c r="BH343" s="10">
        <v>1100</v>
      </c>
      <c r="BI343" s="10">
        <v>3000</v>
      </c>
      <c r="BJ343" s="10">
        <v>240</v>
      </c>
      <c r="BK343" s="10">
        <v>3000</v>
      </c>
      <c r="BL343" s="14">
        <f t="shared" si="21"/>
        <v>188489.38481809886</v>
      </c>
      <c r="BM343" s="14">
        <f t="shared" si="22"/>
        <v>18192.792435559539</v>
      </c>
      <c r="BN343" s="14">
        <f t="shared" si="20"/>
        <v>174109.59694995303</v>
      </c>
      <c r="BO343" s="11">
        <v>31.97</v>
      </c>
      <c r="BP343" s="15">
        <f t="shared" si="23"/>
        <v>6026005.6326346202</v>
      </c>
    </row>
    <row r="344" spans="1:68" s="16" customFormat="1">
      <c r="A344" s="7">
        <v>341</v>
      </c>
      <c r="B344" s="7" t="s">
        <v>771</v>
      </c>
      <c r="C344" s="8" t="s">
        <v>772</v>
      </c>
      <c r="D344" s="18" t="s">
        <v>62</v>
      </c>
      <c r="E344" s="25" t="s">
        <v>36</v>
      </c>
      <c r="F344" s="7" t="s">
        <v>47</v>
      </c>
      <c r="G344" s="10">
        <v>70000</v>
      </c>
      <c r="H344" s="10">
        <v>5833.333333333333</v>
      </c>
      <c r="I344" s="10">
        <v>70000</v>
      </c>
      <c r="J344" s="10">
        <v>70000</v>
      </c>
      <c r="K344" s="10">
        <v>1437.1727748691098</v>
      </c>
      <c r="L344" s="10">
        <v>70000</v>
      </c>
      <c r="M344" s="11">
        <v>3000</v>
      </c>
      <c r="N344" s="10">
        <v>250</v>
      </c>
      <c r="O344" s="10">
        <v>3000</v>
      </c>
      <c r="P344" s="11">
        <v>500</v>
      </c>
      <c r="Q344" s="11">
        <v>75</v>
      </c>
      <c r="R344" s="11">
        <v>500</v>
      </c>
      <c r="S344" s="10">
        <v>75117.333333333328</v>
      </c>
      <c r="T344" s="10">
        <v>6259.7777777777774</v>
      </c>
      <c r="U344" s="10">
        <v>75117.333333333328</v>
      </c>
      <c r="V344" s="10">
        <v>14293</v>
      </c>
      <c r="W344" s="10">
        <v>1191.0833333333333</v>
      </c>
      <c r="X344" s="10">
        <v>14293</v>
      </c>
      <c r="Y344" s="10">
        <v>23059.8</v>
      </c>
      <c r="Z344" s="10">
        <v>2600</v>
      </c>
      <c r="AA344" s="10">
        <v>23059.8</v>
      </c>
      <c r="AB344" s="12">
        <v>5000</v>
      </c>
      <c r="AC344" s="12">
        <v>416.66666666666669</v>
      </c>
      <c r="AD344" s="12">
        <v>5000</v>
      </c>
      <c r="AE344" s="10">
        <v>1092.4394117647059</v>
      </c>
      <c r="AF344" s="10">
        <v>91.036617647058833</v>
      </c>
      <c r="AG344" s="10">
        <v>1092.4394117647059</v>
      </c>
      <c r="AH344" s="11">
        <v>692</v>
      </c>
      <c r="AI344" s="10">
        <v>57.666666666666664</v>
      </c>
      <c r="AJ344" s="13">
        <v>692</v>
      </c>
      <c r="AK344" s="12">
        <v>41904</v>
      </c>
      <c r="AL344" s="12">
        <v>3492</v>
      </c>
      <c r="AM344" s="12">
        <v>41904</v>
      </c>
      <c r="AN344" s="10">
        <v>4325</v>
      </c>
      <c r="AO344" s="10">
        <v>360.41666666666669</v>
      </c>
      <c r="AP344" s="10">
        <v>4325</v>
      </c>
      <c r="AQ344" s="10">
        <v>6032.4561742424239</v>
      </c>
      <c r="AR344" s="11">
        <v>198</v>
      </c>
      <c r="AS344" s="10">
        <v>6032.4561742424239</v>
      </c>
      <c r="AT344" s="10">
        <v>57491.813213954898</v>
      </c>
      <c r="AU344" s="11">
        <v>3620</v>
      </c>
      <c r="AV344" s="10">
        <v>57491.813213954898</v>
      </c>
      <c r="AW344" s="10">
        <v>4597.3260115606936</v>
      </c>
      <c r="AX344" s="11">
        <v>100</v>
      </c>
      <c r="AY344" s="10">
        <v>0</v>
      </c>
      <c r="AZ344" s="10">
        <v>2052</v>
      </c>
      <c r="BA344" s="10">
        <v>171</v>
      </c>
      <c r="BB344" s="10">
        <v>2052</v>
      </c>
      <c r="BC344" s="12">
        <v>2000</v>
      </c>
      <c r="BD344" s="10">
        <v>166.66666666666666</v>
      </c>
      <c r="BE344" s="10">
        <v>2000</v>
      </c>
      <c r="BF344" s="10">
        <v>5000</v>
      </c>
      <c r="BG344" s="11">
        <v>400</v>
      </c>
      <c r="BH344" s="10">
        <v>5000</v>
      </c>
      <c r="BI344" s="10">
        <v>5000</v>
      </c>
      <c r="BJ344" s="10">
        <v>400</v>
      </c>
      <c r="BK344" s="10">
        <v>5000</v>
      </c>
      <c r="BL344" s="14">
        <f t="shared" si="21"/>
        <v>391157.16814485606</v>
      </c>
      <c r="BM344" s="14">
        <f t="shared" si="22"/>
        <v>31719.820503627288</v>
      </c>
      <c r="BN344" s="14">
        <f t="shared" si="20"/>
        <v>386559.84213329537</v>
      </c>
      <c r="BO344" s="11">
        <v>41.7</v>
      </c>
      <c r="BP344" s="15">
        <f t="shared" si="23"/>
        <v>16311253.911640499</v>
      </c>
    </row>
    <row r="345" spans="1:68" s="16" customFormat="1">
      <c r="A345" s="7">
        <v>342</v>
      </c>
      <c r="B345" s="7" t="s">
        <v>773</v>
      </c>
      <c r="C345" s="8" t="s">
        <v>774</v>
      </c>
      <c r="D345" s="18" t="s">
        <v>62</v>
      </c>
      <c r="E345" s="25" t="s">
        <v>36</v>
      </c>
      <c r="F345" s="7" t="s">
        <v>37</v>
      </c>
      <c r="G345" s="10">
        <v>25319.14218874347</v>
      </c>
      <c r="H345" s="10">
        <v>2109.9285157286226</v>
      </c>
      <c r="I345" s="10">
        <v>25319.14218874347</v>
      </c>
      <c r="J345" s="10">
        <v>3816</v>
      </c>
      <c r="K345" s="10">
        <v>1434.095703125</v>
      </c>
      <c r="L345" s="10">
        <v>3209</v>
      </c>
      <c r="M345" s="11">
        <v>3108</v>
      </c>
      <c r="N345" s="10">
        <v>259</v>
      </c>
      <c r="O345" s="10">
        <v>2806</v>
      </c>
      <c r="P345" s="11">
        <v>724</v>
      </c>
      <c r="Q345" s="11">
        <v>103</v>
      </c>
      <c r="R345" s="11">
        <v>724</v>
      </c>
      <c r="S345" s="10">
        <v>32914.666666666664</v>
      </c>
      <c r="T345" s="10">
        <v>2742.8888888888887</v>
      </c>
      <c r="U345" s="10">
        <v>32914.666666666664</v>
      </c>
      <c r="V345" s="10">
        <v>2949</v>
      </c>
      <c r="W345" s="10">
        <v>245.75</v>
      </c>
      <c r="X345" s="10">
        <v>2916</v>
      </c>
      <c r="Y345" s="10">
        <v>4100.67</v>
      </c>
      <c r="Z345" s="10">
        <v>150</v>
      </c>
      <c r="AA345" s="10">
        <v>4100.67</v>
      </c>
      <c r="AB345" s="12">
        <v>3894.2407317073175</v>
      </c>
      <c r="AC345" s="12">
        <v>324.52006097560979</v>
      </c>
      <c r="AD345" s="12">
        <v>3410.2407317073175</v>
      </c>
      <c r="AE345" s="10">
        <v>1463.8027752081407</v>
      </c>
      <c r="AF345" s="10">
        <v>121.98356460067839</v>
      </c>
      <c r="AG345" s="10">
        <v>920.68772741288944</v>
      </c>
      <c r="AH345" s="11">
        <v>154</v>
      </c>
      <c r="AI345" s="10">
        <v>12.833333333333334</v>
      </c>
      <c r="AJ345" s="13">
        <v>125.83333333333334</v>
      </c>
      <c r="AK345" s="12">
        <v>5000</v>
      </c>
      <c r="AL345" s="12">
        <v>416.66666666666669</v>
      </c>
      <c r="AM345" s="12">
        <v>5000</v>
      </c>
      <c r="AN345" s="10">
        <v>3850</v>
      </c>
      <c r="AO345" s="10">
        <v>320.83333333333331</v>
      </c>
      <c r="AP345" s="10">
        <v>3208</v>
      </c>
      <c r="AQ345" s="10">
        <v>581.83244246771892</v>
      </c>
      <c r="AR345" s="11">
        <v>117</v>
      </c>
      <c r="AS345" s="10">
        <v>581.83244246771892</v>
      </c>
      <c r="AT345" s="10">
        <v>4033.5275737762199</v>
      </c>
      <c r="AU345" s="11">
        <v>441</v>
      </c>
      <c r="AV345" s="10">
        <v>4033.5275737762199</v>
      </c>
      <c r="AW345" s="10">
        <v>1291.3568627450982</v>
      </c>
      <c r="AX345" s="11">
        <v>15</v>
      </c>
      <c r="AY345" s="10">
        <v>1155.3568627450982</v>
      </c>
      <c r="AZ345" s="10">
        <v>148.62946022887957</v>
      </c>
      <c r="BA345" s="10">
        <v>12.38578835240663</v>
      </c>
      <c r="BB345" s="10">
        <v>148.62946022887957</v>
      </c>
      <c r="BC345" s="12">
        <v>3000</v>
      </c>
      <c r="BD345" s="10">
        <v>250</v>
      </c>
      <c r="BE345" s="10">
        <v>3000</v>
      </c>
      <c r="BF345" s="10">
        <v>377</v>
      </c>
      <c r="BG345" s="11">
        <v>30</v>
      </c>
      <c r="BH345" s="10">
        <v>377</v>
      </c>
      <c r="BI345" s="10">
        <v>377</v>
      </c>
      <c r="BJ345" s="10">
        <v>30</v>
      </c>
      <c r="BK345" s="10">
        <v>377</v>
      </c>
      <c r="BL345" s="14">
        <f t="shared" si="21"/>
        <v>97102.868701543499</v>
      </c>
      <c r="BM345" s="14">
        <f t="shared" si="22"/>
        <v>9483.8858550045406</v>
      </c>
      <c r="BN345" s="14">
        <f t="shared" si="20"/>
        <v>94327.586987081595</v>
      </c>
      <c r="BO345" s="11">
        <v>22.240000000000002</v>
      </c>
      <c r="BP345" s="15">
        <f t="shared" si="23"/>
        <v>2159567.7999223275</v>
      </c>
    </row>
    <row r="346" spans="1:68" s="16" customFormat="1">
      <c r="A346" s="7">
        <v>343</v>
      </c>
      <c r="B346" s="7" t="s">
        <v>775</v>
      </c>
      <c r="C346" s="8" t="s">
        <v>776</v>
      </c>
      <c r="D346" s="7">
        <v>20</v>
      </c>
      <c r="E346" s="25" t="s">
        <v>36</v>
      </c>
      <c r="F346" s="7" t="s">
        <v>47</v>
      </c>
      <c r="G346" s="10">
        <v>1000</v>
      </c>
      <c r="H346" s="10">
        <v>83.333333333333329</v>
      </c>
      <c r="I346" s="10">
        <v>0</v>
      </c>
      <c r="J346" s="10">
        <v>253</v>
      </c>
      <c r="K346" s="10">
        <v>53.374999999999993</v>
      </c>
      <c r="L346" s="10">
        <v>253</v>
      </c>
      <c r="M346" s="11">
        <v>0</v>
      </c>
      <c r="N346" s="10">
        <v>0</v>
      </c>
      <c r="O346" s="10">
        <v>0</v>
      </c>
      <c r="P346" s="11">
        <v>0</v>
      </c>
      <c r="Q346" s="11">
        <v>0</v>
      </c>
      <c r="R346" s="11">
        <v>0</v>
      </c>
      <c r="S346" s="10">
        <v>227</v>
      </c>
      <c r="T346" s="10">
        <v>18.916666666666668</v>
      </c>
      <c r="U346" s="10">
        <v>0</v>
      </c>
      <c r="V346" s="10">
        <v>100</v>
      </c>
      <c r="W346" s="10">
        <v>8.3333333333333339</v>
      </c>
      <c r="X346" s="10">
        <v>68</v>
      </c>
      <c r="Y346" s="10">
        <v>0</v>
      </c>
      <c r="Z346" s="10">
        <v>0</v>
      </c>
      <c r="AA346" s="10">
        <v>0</v>
      </c>
      <c r="AB346" s="12">
        <v>800</v>
      </c>
      <c r="AC346" s="12">
        <v>66.666666666666671</v>
      </c>
      <c r="AD346" s="12">
        <v>557</v>
      </c>
      <c r="AE346" s="10">
        <v>5.4</v>
      </c>
      <c r="AF346" s="10">
        <v>0.45</v>
      </c>
      <c r="AG346" s="10">
        <v>41.45</v>
      </c>
      <c r="AH346" s="11">
        <v>50</v>
      </c>
      <c r="AI346" s="10">
        <v>4.166666666666667</v>
      </c>
      <c r="AJ346" s="13">
        <v>50</v>
      </c>
      <c r="AK346" s="12">
        <v>492</v>
      </c>
      <c r="AL346" s="12">
        <v>41</v>
      </c>
      <c r="AM346" s="12">
        <v>492</v>
      </c>
      <c r="AN346" s="10">
        <v>580</v>
      </c>
      <c r="AO346" s="10">
        <v>48.333333333333336</v>
      </c>
      <c r="AP346" s="10">
        <v>580</v>
      </c>
      <c r="AQ346" s="10">
        <v>0</v>
      </c>
      <c r="AR346" s="11">
        <v>0</v>
      </c>
      <c r="AS346" s="10">
        <v>0</v>
      </c>
      <c r="AT346" s="10">
        <v>170.5</v>
      </c>
      <c r="AU346" s="11">
        <v>20</v>
      </c>
      <c r="AV346" s="10">
        <v>130.5</v>
      </c>
      <c r="AW346" s="10">
        <v>0</v>
      </c>
      <c r="AX346" s="11">
        <v>0</v>
      </c>
      <c r="AY346" s="10">
        <v>0</v>
      </c>
      <c r="AZ346" s="10">
        <v>88.8</v>
      </c>
      <c r="BA346" s="10">
        <v>7.3999999999999995</v>
      </c>
      <c r="BB346" s="10">
        <v>88.8</v>
      </c>
      <c r="BC346" s="12">
        <v>0</v>
      </c>
      <c r="BD346" s="10">
        <v>0</v>
      </c>
      <c r="BE346" s="10">
        <v>0</v>
      </c>
      <c r="BF346" s="10">
        <v>100</v>
      </c>
      <c r="BG346" s="11">
        <v>8</v>
      </c>
      <c r="BH346" s="10">
        <v>100</v>
      </c>
      <c r="BI346" s="10">
        <v>100</v>
      </c>
      <c r="BJ346" s="10">
        <v>8</v>
      </c>
      <c r="BK346" s="10">
        <v>100</v>
      </c>
      <c r="BL346" s="14">
        <f t="shared" si="21"/>
        <v>3966.7</v>
      </c>
      <c r="BM346" s="14">
        <f t="shared" si="22"/>
        <v>459.97499999999997</v>
      </c>
      <c r="BN346" s="14">
        <f t="shared" si="20"/>
        <v>2460.75</v>
      </c>
      <c r="BO346" s="11">
        <v>17.792000000000002</v>
      </c>
      <c r="BP346" s="15">
        <f t="shared" si="23"/>
        <v>70575.526400000002</v>
      </c>
    </row>
    <row r="347" spans="1:68" s="16" customFormat="1">
      <c r="A347" s="7">
        <v>344</v>
      </c>
      <c r="B347" s="7" t="s">
        <v>777</v>
      </c>
      <c r="C347" s="8" t="s">
        <v>778</v>
      </c>
      <c r="D347" s="9" t="s">
        <v>35</v>
      </c>
      <c r="E347" s="25" t="s">
        <v>40</v>
      </c>
      <c r="F347" s="7" t="s">
        <v>47</v>
      </c>
      <c r="G347" s="10">
        <v>6987.7702969137872</v>
      </c>
      <c r="H347" s="10">
        <v>582.31419140948231</v>
      </c>
      <c r="I347" s="10">
        <v>5299.9757349802521</v>
      </c>
      <c r="J347" s="10">
        <v>10000</v>
      </c>
      <c r="K347" s="10">
        <v>268.60141509433959</v>
      </c>
      <c r="L347" s="10">
        <v>10000</v>
      </c>
      <c r="M347" s="11">
        <v>3547</v>
      </c>
      <c r="N347" s="10">
        <v>295.58333333333331</v>
      </c>
      <c r="O347" s="10">
        <v>3516.083333333333</v>
      </c>
      <c r="P347" s="11">
        <v>552</v>
      </c>
      <c r="Q347" s="11">
        <v>36</v>
      </c>
      <c r="R347" s="11">
        <v>485</v>
      </c>
      <c r="S347" s="10">
        <v>9484</v>
      </c>
      <c r="T347" s="10">
        <v>790.33333333333337</v>
      </c>
      <c r="U347" s="10">
        <v>9484</v>
      </c>
      <c r="V347" s="10">
        <v>5517</v>
      </c>
      <c r="W347" s="10">
        <v>459.75</v>
      </c>
      <c r="X347" s="10">
        <v>5517</v>
      </c>
      <c r="Y347" s="10">
        <v>1872.1461650172255</v>
      </c>
      <c r="Z347" s="10">
        <v>70</v>
      </c>
      <c r="AA347" s="10">
        <v>1872.1461650172255</v>
      </c>
      <c r="AB347" s="12">
        <v>9723.2689999999984</v>
      </c>
      <c r="AC347" s="12">
        <v>810.27241666666657</v>
      </c>
      <c r="AD347" s="12">
        <v>9704.2689999999984</v>
      </c>
      <c r="AE347" s="10">
        <v>2134.4919642857144</v>
      </c>
      <c r="AF347" s="10">
        <v>177.87433035714287</v>
      </c>
      <c r="AG347" s="10">
        <v>716.61227678571458</v>
      </c>
      <c r="AH347" s="11">
        <v>715</v>
      </c>
      <c r="AI347" s="10">
        <v>59.583333333333336</v>
      </c>
      <c r="AJ347" s="13">
        <v>715</v>
      </c>
      <c r="AK347" s="12">
        <v>3880</v>
      </c>
      <c r="AL347" s="12">
        <v>323.33333333333331</v>
      </c>
      <c r="AM347" s="12">
        <v>3880</v>
      </c>
      <c r="AN347" s="10">
        <v>3048</v>
      </c>
      <c r="AO347" s="10">
        <v>254</v>
      </c>
      <c r="AP347" s="10">
        <v>3048</v>
      </c>
      <c r="AQ347" s="10">
        <v>1336.3650389610389</v>
      </c>
      <c r="AR347" s="11">
        <v>166</v>
      </c>
      <c r="AS347" s="10">
        <v>1336.3650389610389</v>
      </c>
      <c r="AT347" s="10">
        <v>1693.089576046591</v>
      </c>
      <c r="AU347" s="11">
        <v>132</v>
      </c>
      <c r="AV347" s="10">
        <v>345.08957604659099</v>
      </c>
      <c r="AW347" s="10">
        <v>500</v>
      </c>
      <c r="AX347" s="11">
        <v>5</v>
      </c>
      <c r="AY347" s="10">
        <v>0</v>
      </c>
      <c r="AZ347" s="10">
        <v>1822.8</v>
      </c>
      <c r="BA347" s="10">
        <v>151.9</v>
      </c>
      <c r="BB347" s="10">
        <v>1822.8</v>
      </c>
      <c r="BC347" s="12">
        <v>4500</v>
      </c>
      <c r="BD347" s="10">
        <v>375</v>
      </c>
      <c r="BE347" s="10">
        <v>4500</v>
      </c>
      <c r="BF347" s="10">
        <v>2350</v>
      </c>
      <c r="BG347" s="11">
        <v>190</v>
      </c>
      <c r="BH347" s="10">
        <v>2350</v>
      </c>
      <c r="BI347" s="10">
        <v>2350</v>
      </c>
      <c r="BJ347" s="10">
        <v>190</v>
      </c>
      <c r="BK347" s="10">
        <v>2350</v>
      </c>
      <c r="BL347" s="14">
        <f t="shared" si="21"/>
        <v>72012.932041224354</v>
      </c>
      <c r="BM347" s="14">
        <f t="shared" si="22"/>
        <v>7497.5456868609645</v>
      </c>
      <c r="BN347" s="14">
        <f t="shared" si="20"/>
        <v>66942.341125124163</v>
      </c>
      <c r="BO347" s="11">
        <v>55.6</v>
      </c>
      <c r="BP347" s="15">
        <f t="shared" si="23"/>
        <v>4003919.0214920742</v>
      </c>
    </row>
    <row r="348" spans="1:68" s="16" customFormat="1">
      <c r="A348" s="7">
        <v>345</v>
      </c>
      <c r="B348" s="7" t="s">
        <v>779</v>
      </c>
      <c r="C348" s="8" t="s">
        <v>780</v>
      </c>
      <c r="D348" s="9" t="s">
        <v>35</v>
      </c>
      <c r="E348" s="25" t="s">
        <v>40</v>
      </c>
      <c r="F348" s="7" t="s">
        <v>47</v>
      </c>
      <c r="G348" s="10">
        <v>16750.160040265939</v>
      </c>
      <c r="H348" s="10">
        <v>1395.8466700221616</v>
      </c>
      <c r="I348" s="10">
        <v>16750.160040265939</v>
      </c>
      <c r="J348" s="10">
        <v>5122</v>
      </c>
      <c r="K348" s="10">
        <v>184.2281879194631</v>
      </c>
      <c r="L348" s="10">
        <v>1394</v>
      </c>
      <c r="M348" s="11">
        <v>5277</v>
      </c>
      <c r="N348" s="10">
        <v>439.75</v>
      </c>
      <c r="O348" s="10">
        <v>5277</v>
      </c>
      <c r="P348" s="11">
        <v>1950</v>
      </c>
      <c r="Q348" s="11">
        <v>120</v>
      </c>
      <c r="R348" s="11">
        <v>1950</v>
      </c>
      <c r="S348" s="10">
        <v>16790</v>
      </c>
      <c r="T348" s="10">
        <v>1399.1666666666667</v>
      </c>
      <c r="U348" s="10">
        <v>16790</v>
      </c>
      <c r="V348" s="10">
        <v>12778</v>
      </c>
      <c r="W348" s="10">
        <v>1064.8333333333333</v>
      </c>
      <c r="X348" s="10">
        <v>667</v>
      </c>
      <c r="Y348" s="10">
        <v>11206.415014570346</v>
      </c>
      <c r="Z348" s="10">
        <v>359</v>
      </c>
      <c r="AA348" s="10">
        <v>11206.415014570346</v>
      </c>
      <c r="AB348" s="12">
        <v>8960.3325000000004</v>
      </c>
      <c r="AC348" s="12">
        <v>746.69437500000004</v>
      </c>
      <c r="AD348" s="12">
        <v>8960.3325000000004</v>
      </c>
      <c r="AE348" s="10">
        <v>2892.3816602316601</v>
      </c>
      <c r="AF348" s="10">
        <v>241.03180501930501</v>
      </c>
      <c r="AG348" s="10">
        <v>1155.6042953667952</v>
      </c>
      <c r="AH348" s="11">
        <v>915</v>
      </c>
      <c r="AI348" s="10">
        <v>76.25</v>
      </c>
      <c r="AJ348" s="13">
        <v>915</v>
      </c>
      <c r="AK348" s="12">
        <v>6800</v>
      </c>
      <c r="AL348" s="12">
        <v>566.66666666666663</v>
      </c>
      <c r="AM348" s="12">
        <v>2335.6666666666661</v>
      </c>
      <c r="AN348" s="10">
        <v>2124</v>
      </c>
      <c r="AO348" s="10">
        <v>177</v>
      </c>
      <c r="AP348" s="10">
        <v>2124</v>
      </c>
      <c r="AQ348" s="10">
        <v>1533.18221134693</v>
      </c>
      <c r="AR348" s="11">
        <v>296</v>
      </c>
      <c r="AS348" s="10">
        <v>1533.18221134693</v>
      </c>
      <c r="AT348" s="10">
        <v>7758.6851612903229</v>
      </c>
      <c r="AU348" s="11">
        <v>562</v>
      </c>
      <c r="AV348" s="10">
        <v>7758.6851612903229</v>
      </c>
      <c r="AW348" s="10">
        <v>2382.6573409851744</v>
      </c>
      <c r="AX348" s="11">
        <v>89</v>
      </c>
      <c r="AY348" s="10">
        <v>2382.6573409851744</v>
      </c>
      <c r="AZ348" s="10">
        <v>4078.9659574468087</v>
      </c>
      <c r="BA348" s="10">
        <v>339.91382978723408</v>
      </c>
      <c r="BB348" s="10">
        <v>4078.9659574468087</v>
      </c>
      <c r="BC348" s="12">
        <v>7000</v>
      </c>
      <c r="BD348" s="10">
        <v>583.33333333333337</v>
      </c>
      <c r="BE348" s="10">
        <v>4670.3333333333339</v>
      </c>
      <c r="BF348" s="10">
        <v>1347</v>
      </c>
      <c r="BG348" s="11">
        <v>110</v>
      </c>
      <c r="BH348" s="10">
        <v>1347</v>
      </c>
      <c r="BI348" s="10">
        <v>1347</v>
      </c>
      <c r="BJ348" s="10">
        <v>110</v>
      </c>
      <c r="BK348" s="10">
        <v>1347</v>
      </c>
      <c r="BL348" s="14">
        <f t="shared" si="21"/>
        <v>117012.77988613718</v>
      </c>
      <c r="BM348" s="14">
        <f t="shared" si="22"/>
        <v>10097.714867748164</v>
      </c>
      <c r="BN348" s="14">
        <f t="shared" si="20"/>
        <v>92643.002521272312</v>
      </c>
      <c r="BO348" s="11">
        <v>34.75</v>
      </c>
      <c r="BP348" s="15">
        <f t="shared" si="23"/>
        <v>4066194.1010432672</v>
      </c>
    </row>
    <row r="349" spans="1:68" s="16" customFormat="1">
      <c r="A349" s="7">
        <v>346</v>
      </c>
      <c r="B349" s="7" t="s">
        <v>781</v>
      </c>
      <c r="C349" s="8" t="s">
        <v>782</v>
      </c>
      <c r="D349" s="9">
        <v>100</v>
      </c>
      <c r="E349" s="25" t="s">
        <v>36</v>
      </c>
      <c r="F349" s="7" t="s">
        <v>47</v>
      </c>
      <c r="G349" s="10">
        <v>280.83000000000004</v>
      </c>
      <c r="H349" s="10">
        <v>23.402500000000003</v>
      </c>
      <c r="I349" s="10">
        <v>280.83000000000004</v>
      </c>
      <c r="J349" s="10">
        <v>400</v>
      </c>
      <c r="K349" s="10">
        <v>35</v>
      </c>
      <c r="L349" s="10">
        <v>400</v>
      </c>
      <c r="M349" s="11">
        <v>460</v>
      </c>
      <c r="N349" s="10">
        <v>38.333333333333336</v>
      </c>
      <c r="O349" s="10">
        <v>460</v>
      </c>
      <c r="P349" s="11">
        <v>0</v>
      </c>
      <c r="Q349" s="11">
        <v>0</v>
      </c>
      <c r="R349" s="11">
        <v>0</v>
      </c>
      <c r="S349" s="10">
        <v>602</v>
      </c>
      <c r="T349" s="10">
        <v>50.166666666666664</v>
      </c>
      <c r="U349" s="10">
        <v>602</v>
      </c>
      <c r="V349" s="10">
        <v>20</v>
      </c>
      <c r="W349" s="10">
        <v>1.6666666666666667</v>
      </c>
      <c r="X349" s="10">
        <v>20</v>
      </c>
      <c r="Y349" s="10">
        <v>155.25</v>
      </c>
      <c r="Z349" s="10">
        <v>1</v>
      </c>
      <c r="AA349" s="10">
        <v>155.25</v>
      </c>
      <c r="AB349" s="12">
        <v>100</v>
      </c>
      <c r="AC349" s="12">
        <v>8.3333333333333339</v>
      </c>
      <c r="AD349" s="12">
        <v>100</v>
      </c>
      <c r="AE349" s="10">
        <v>109.675</v>
      </c>
      <c r="AF349" s="10">
        <v>9.1395833333333325</v>
      </c>
      <c r="AG349" s="10">
        <v>109.675</v>
      </c>
      <c r="AH349" s="11">
        <v>307</v>
      </c>
      <c r="AI349" s="10">
        <v>25.583333333333332</v>
      </c>
      <c r="AJ349" s="13">
        <v>307</v>
      </c>
      <c r="AK349" s="12">
        <v>220</v>
      </c>
      <c r="AL349" s="12">
        <v>18.333333333333332</v>
      </c>
      <c r="AM349" s="12">
        <v>220</v>
      </c>
      <c r="AN349" s="10">
        <v>199</v>
      </c>
      <c r="AO349" s="10">
        <v>16.583333333333332</v>
      </c>
      <c r="AP349" s="10">
        <v>199</v>
      </c>
      <c r="AQ349" s="10">
        <v>220</v>
      </c>
      <c r="AR349" s="11">
        <v>0.2</v>
      </c>
      <c r="AS349" s="10">
        <v>220</v>
      </c>
      <c r="AT349" s="10">
        <v>150</v>
      </c>
      <c r="AU349" s="11">
        <v>10</v>
      </c>
      <c r="AV349" s="10">
        <v>150</v>
      </c>
      <c r="AW349" s="10">
        <v>50</v>
      </c>
      <c r="AX349" s="11">
        <v>0</v>
      </c>
      <c r="AY349" s="10">
        <v>50</v>
      </c>
      <c r="AZ349" s="10">
        <v>60</v>
      </c>
      <c r="BA349" s="10">
        <v>5</v>
      </c>
      <c r="BB349" s="10">
        <v>60</v>
      </c>
      <c r="BC349" s="12">
        <v>150</v>
      </c>
      <c r="BD349" s="10">
        <v>12.5</v>
      </c>
      <c r="BE349" s="10">
        <v>150</v>
      </c>
      <c r="BF349" s="10">
        <v>0</v>
      </c>
      <c r="BG349" s="11">
        <v>0</v>
      </c>
      <c r="BH349" s="10">
        <v>0</v>
      </c>
      <c r="BI349" s="10">
        <v>1800</v>
      </c>
      <c r="BJ349" s="10">
        <v>90</v>
      </c>
      <c r="BK349" s="10">
        <v>1800</v>
      </c>
      <c r="BL349" s="14">
        <f t="shared" si="21"/>
        <v>5283.7550000000001</v>
      </c>
      <c r="BM349" s="14">
        <f t="shared" si="22"/>
        <v>2055.2420833333335</v>
      </c>
      <c r="BN349" s="14">
        <f t="shared" si="20"/>
        <v>5283.7550000000001</v>
      </c>
      <c r="BO349" s="11">
        <v>132.60599999999999</v>
      </c>
      <c r="BP349" s="15">
        <f t="shared" si="23"/>
        <v>700657.61552999995</v>
      </c>
    </row>
    <row r="350" spans="1:68" s="16" customFormat="1" ht="28.5">
      <c r="A350" s="7">
        <v>347</v>
      </c>
      <c r="B350" s="7" t="s">
        <v>783</v>
      </c>
      <c r="C350" s="8" t="s">
        <v>784</v>
      </c>
      <c r="D350" s="7">
        <v>3</v>
      </c>
      <c r="E350" s="25" t="s">
        <v>36</v>
      </c>
      <c r="F350" s="7" t="s">
        <v>47</v>
      </c>
      <c r="G350" s="10">
        <v>13552.734548233697</v>
      </c>
      <c r="H350" s="10">
        <v>1129.3945456861413</v>
      </c>
      <c r="I350" s="10">
        <v>13552.734548233697</v>
      </c>
      <c r="J350" s="10">
        <v>5000</v>
      </c>
      <c r="K350" s="10">
        <v>502</v>
      </c>
      <c r="L350" s="10">
        <v>5000</v>
      </c>
      <c r="M350" s="11">
        <v>6424</v>
      </c>
      <c r="N350" s="10">
        <v>535.33333333333337</v>
      </c>
      <c r="O350" s="10">
        <v>6424</v>
      </c>
      <c r="P350" s="11">
        <v>1585</v>
      </c>
      <c r="Q350" s="11">
        <v>162</v>
      </c>
      <c r="R350" s="11">
        <v>1585</v>
      </c>
      <c r="S350" s="10">
        <v>8328.6666666666661</v>
      </c>
      <c r="T350" s="10">
        <v>694.05555555555554</v>
      </c>
      <c r="U350" s="10">
        <v>8328.6666666666661</v>
      </c>
      <c r="V350" s="10">
        <v>15126</v>
      </c>
      <c r="W350" s="10">
        <v>1260.5</v>
      </c>
      <c r="X350" s="10">
        <v>15126</v>
      </c>
      <c r="Y350" s="10">
        <v>2862.4166914569669</v>
      </c>
      <c r="Z350" s="10">
        <v>160</v>
      </c>
      <c r="AA350" s="10">
        <v>2862.4166914569669</v>
      </c>
      <c r="AB350" s="12">
        <v>23300.077499999999</v>
      </c>
      <c r="AC350" s="12">
        <v>1941.673125</v>
      </c>
      <c r="AD350" s="12">
        <v>23300.077499999999</v>
      </c>
      <c r="AE350" s="10">
        <v>3513.1800000000003</v>
      </c>
      <c r="AF350" s="10">
        <v>292.76500000000004</v>
      </c>
      <c r="AG350" s="10">
        <v>3513.1800000000003</v>
      </c>
      <c r="AH350" s="11">
        <v>700</v>
      </c>
      <c r="AI350" s="10">
        <v>58.333333333333336</v>
      </c>
      <c r="AJ350" s="13">
        <v>700</v>
      </c>
      <c r="AK350" s="12">
        <v>19000</v>
      </c>
      <c r="AL350" s="12">
        <v>1583.3333333333333</v>
      </c>
      <c r="AM350" s="12">
        <v>19000</v>
      </c>
      <c r="AN350" s="10">
        <v>1256</v>
      </c>
      <c r="AO350" s="10">
        <v>104.66666666666667</v>
      </c>
      <c r="AP350" s="10">
        <v>1256</v>
      </c>
      <c r="AQ350" s="10">
        <v>1932.9394710770914</v>
      </c>
      <c r="AR350" s="11">
        <v>0</v>
      </c>
      <c r="AS350" s="10">
        <v>1932.9394710770914</v>
      </c>
      <c r="AT350" s="10">
        <v>4658.5418129191548</v>
      </c>
      <c r="AU350" s="11">
        <v>628</v>
      </c>
      <c r="AV350" s="10">
        <v>4658.5418129191548</v>
      </c>
      <c r="AW350" s="10">
        <v>50</v>
      </c>
      <c r="AX350" s="11">
        <v>0</v>
      </c>
      <c r="AY350" s="10">
        <v>0</v>
      </c>
      <c r="AZ350" s="10">
        <v>2339.3550561797751</v>
      </c>
      <c r="BA350" s="10">
        <v>194.94625468164793</v>
      </c>
      <c r="BB350" s="10">
        <v>2339.3550561797751</v>
      </c>
      <c r="BC350" s="12">
        <v>5000</v>
      </c>
      <c r="BD350" s="10">
        <v>416.66666666666669</v>
      </c>
      <c r="BE350" s="10">
        <v>5000</v>
      </c>
      <c r="BF350" s="10">
        <v>3135</v>
      </c>
      <c r="BG350" s="11">
        <v>250</v>
      </c>
      <c r="BH350" s="10">
        <v>3135</v>
      </c>
      <c r="BI350" s="10">
        <v>3135</v>
      </c>
      <c r="BJ350" s="10">
        <v>250</v>
      </c>
      <c r="BK350" s="10">
        <v>3135</v>
      </c>
      <c r="BL350" s="14">
        <f t="shared" si="21"/>
        <v>120898.91174653334</v>
      </c>
      <c r="BM350" s="14">
        <f t="shared" si="22"/>
        <v>13048.667814256678</v>
      </c>
      <c r="BN350" s="14">
        <f t="shared" si="20"/>
        <v>120848.91174653334</v>
      </c>
      <c r="BO350" s="11">
        <v>12.6212</v>
      </c>
      <c r="BP350" s="15">
        <f t="shared" si="23"/>
        <v>1525889.3449353466</v>
      </c>
    </row>
    <row r="351" spans="1:68" s="16" customFormat="1" ht="28.5">
      <c r="A351" s="7">
        <v>348</v>
      </c>
      <c r="B351" s="7" t="s">
        <v>785</v>
      </c>
      <c r="C351" s="8" t="s">
        <v>786</v>
      </c>
      <c r="D351" s="9" t="s">
        <v>35</v>
      </c>
      <c r="E351" s="2" t="s">
        <v>40</v>
      </c>
      <c r="F351" s="7" t="s">
        <v>47</v>
      </c>
      <c r="G351" s="10">
        <v>20615.903185159248</v>
      </c>
      <c r="H351" s="10">
        <v>1717.9919320966039</v>
      </c>
      <c r="I351" s="10">
        <v>0</v>
      </c>
      <c r="J351" s="10">
        <v>5220</v>
      </c>
      <c r="K351" s="10">
        <v>160.97222222222223</v>
      </c>
      <c r="L351" s="10">
        <v>4678</v>
      </c>
      <c r="M351" s="11">
        <v>4734</v>
      </c>
      <c r="N351" s="10">
        <v>394.5</v>
      </c>
      <c r="O351" s="10">
        <v>3578.5</v>
      </c>
      <c r="P351" s="11">
        <v>1409</v>
      </c>
      <c r="Q351" s="11">
        <v>100</v>
      </c>
      <c r="R351" s="11">
        <v>1409</v>
      </c>
      <c r="S351" s="10">
        <v>22890</v>
      </c>
      <c r="T351" s="10">
        <v>2793.2222222222222</v>
      </c>
      <c r="U351" s="10">
        <v>22890</v>
      </c>
      <c r="V351" s="10">
        <v>11159</v>
      </c>
      <c r="W351" s="10">
        <v>929.91666666666663</v>
      </c>
      <c r="X351" s="10">
        <v>11159</v>
      </c>
      <c r="Y351" s="10">
        <v>3106.523896083464</v>
      </c>
      <c r="Z351" s="10">
        <v>137</v>
      </c>
      <c r="AA351" s="10">
        <v>3106.523896083464</v>
      </c>
      <c r="AB351" s="12">
        <v>14269.80452004743</v>
      </c>
      <c r="AC351" s="12">
        <v>1189.1503766706192</v>
      </c>
      <c r="AD351" s="12">
        <v>13461.80452004743</v>
      </c>
      <c r="AE351" s="10">
        <v>4204.5564913823664</v>
      </c>
      <c r="AF351" s="10">
        <v>350.37970761519722</v>
      </c>
      <c r="AG351" s="10">
        <v>4204.5564913823664</v>
      </c>
      <c r="AH351" s="11">
        <v>750</v>
      </c>
      <c r="AI351" s="10">
        <v>62.5</v>
      </c>
      <c r="AJ351" s="13">
        <v>750</v>
      </c>
      <c r="AK351" s="12">
        <v>7447</v>
      </c>
      <c r="AL351" s="12">
        <v>620.58333333333337</v>
      </c>
      <c r="AM351" s="12">
        <v>7447</v>
      </c>
      <c r="AN351" s="10">
        <v>4082</v>
      </c>
      <c r="AO351" s="10">
        <v>340.16666666666669</v>
      </c>
      <c r="AP351" s="10">
        <v>4082</v>
      </c>
      <c r="AQ351" s="10">
        <v>2390.6550459854016</v>
      </c>
      <c r="AR351" s="11">
        <v>152</v>
      </c>
      <c r="AS351" s="10">
        <v>2390.6550459854016</v>
      </c>
      <c r="AT351" s="10">
        <v>4114.0736207111595</v>
      </c>
      <c r="AU351" s="11">
        <v>540</v>
      </c>
      <c r="AV351" s="10">
        <v>4114.0736207111595</v>
      </c>
      <c r="AW351" s="10">
        <v>700</v>
      </c>
      <c r="AX351" s="11">
        <v>20</v>
      </c>
      <c r="AY351" s="10">
        <v>700</v>
      </c>
      <c r="AZ351" s="10">
        <v>2822.8</v>
      </c>
      <c r="BA351" s="10">
        <v>235.23333333333335</v>
      </c>
      <c r="BB351" s="10">
        <v>2269.4333333333334</v>
      </c>
      <c r="BC351" s="12">
        <v>4000</v>
      </c>
      <c r="BD351" s="10">
        <v>333.33333333333331</v>
      </c>
      <c r="BE351" s="10">
        <v>4000</v>
      </c>
      <c r="BF351" s="10">
        <v>3000</v>
      </c>
      <c r="BG351" s="11">
        <v>241</v>
      </c>
      <c r="BH351" s="10">
        <v>3000</v>
      </c>
      <c r="BI351" s="10">
        <v>3000</v>
      </c>
      <c r="BJ351" s="10">
        <v>241</v>
      </c>
      <c r="BK351" s="10">
        <v>3000</v>
      </c>
      <c r="BL351" s="14">
        <f t="shared" si="21"/>
        <v>119915.31675936906</v>
      </c>
      <c r="BM351" s="14">
        <f t="shared" si="22"/>
        <v>13317.949794160199</v>
      </c>
      <c r="BN351" s="14">
        <f t="shared" si="20"/>
        <v>96240.546907543161</v>
      </c>
      <c r="BO351" s="11">
        <v>65.33</v>
      </c>
      <c r="BP351" s="15">
        <f t="shared" si="23"/>
        <v>7834067.6438895809</v>
      </c>
    </row>
    <row r="352" spans="1:68" s="16" customFormat="1" ht="15.75">
      <c r="A352" s="7">
        <v>349</v>
      </c>
      <c r="B352" s="7" t="s">
        <v>787</v>
      </c>
      <c r="C352" s="8" t="s">
        <v>788</v>
      </c>
      <c r="D352" s="7">
        <v>10</v>
      </c>
      <c r="E352" s="1" t="s">
        <v>36</v>
      </c>
      <c r="F352" s="7" t="s">
        <v>37</v>
      </c>
      <c r="G352" s="10">
        <v>5821.7975606193404</v>
      </c>
      <c r="H352" s="10">
        <v>485.14979671827837</v>
      </c>
      <c r="I352" s="10">
        <v>5821.7975606193404</v>
      </c>
      <c r="J352" s="10">
        <v>4484</v>
      </c>
      <c r="K352" s="10">
        <v>119.41923076923077</v>
      </c>
      <c r="L352" s="10">
        <v>4265</v>
      </c>
      <c r="M352" s="11">
        <v>109</v>
      </c>
      <c r="N352" s="10">
        <v>9.0833333333333339</v>
      </c>
      <c r="O352" s="10">
        <v>109</v>
      </c>
      <c r="P352" s="11">
        <v>10</v>
      </c>
      <c r="Q352" s="11">
        <v>0</v>
      </c>
      <c r="R352" s="11">
        <v>-15</v>
      </c>
      <c r="S352" s="10">
        <v>552.66666666666663</v>
      </c>
      <c r="T352" s="10">
        <v>46.05555555555555</v>
      </c>
      <c r="U352" s="10">
        <v>552.66666666666663</v>
      </c>
      <c r="V352" s="10">
        <v>50</v>
      </c>
      <c r="W352" s="10">
        <v>4.166666666666667</v>
      </c>
      <c r="X352" s="10">
        <v>30</v>
      </c>
      <c r="Y352" s="10">
        <v>41.4</v>
      </c>
      <c r="Z352" s="10">
        <v>65</v>
      </c>
      <c r="AA352" s="10">
        <v>41.4</v>
      </c>
      <c r="AB352" s="12">
        <v>500</v>
      </c>
      <c r="AC352" s="12">
        <v>41.666666666666664</v>
      </c>
      <c r="AD352" s="12">
        <v>500</v>
      </c>
      <c r="AE352" s="10">
        <v>199.5</v>
      </c>
      <c r="AF352" s="10">
        <v>16.625</v>
      </c>
      <c r="AG352" s="10">
        <v>157.875</v>
      </c>
      <c r="AH352" s="11">
        <v>150</v>
      </c>
      <c r="AI352" s="10">
        <v>12.5</v>
      </c>
      <c r="AJ352" s="13">
        <v>150</v>
      </c>
      <c r="AK352" s="12">
        <v>2160</v>
      </c>
      <c r="AL352" s="12">
        <v>180</v>
      </c>
      <c r="AM352" s="12">
        <v>2160</v>
      </c>
      <c r="AN352" s="10">
        <v>66</v>
      </c>
      <c r="AO352" s="10">
        <v>5.5</v>
      </c>
      <c r="AP352" s="10">
        <v>55</v>
      </c>
      <c r="AQ352" s="10">
        <v>112.74198387096777</v>
      </c>
      <c r="AR352" s="11">
        <v>0</v>
      </c>
      <c r="AS352" s="10">
        <v>112.74198387096777</v>
      </c>
      <c r="AT352" s="10">
        <v>1460.5</v>
      </c>
      <c r="AU352" s="11">
        <v>32</v>
      </c>
      <c r="AV352" s="10">
        <v>1443.5</v>
      </c>
      <c r="AW352" s="10">
        <v>418</v>
      </c>
      <c r="AX352" s="11">
        <v>1</v>
      </c>
      <c r="AY352" s="10">
        <v>418</v>
      </c>
      <c r="AZ352" s="10">
        <v>129.6</v>
      </c>
      <c r="BA352" s="10">
        <v>10.799999999999999</v>
      </c>
      <c r="BB352" s="10">
        <v>129.6</v>
      </c>
      <c r="BC352" s="12">
        <v>0</v>
      </c>
      <c r="BD352" s="10">
        <v>0</v>
      </c>
      <c r="BE352" s="10">
        <v>0</v>
      </c>
      <c r="BF352" s="10">
        <v>0</v>
      </c>
      <c r="BG352" s="11">
        <v>0</v>
      </c>
      <c r="BH352" s="10">
        <v>0</v>
      </c>
      <c r="BI352" s="10">
        <v>2500</v>
      </c>
      <c r="BJ352" s="10">
        <v>90</v>
      </c>
      <c r="BK352" s="10">
        <v>2500</v>
      </c>
      <c r="BL352" s="14">
        <f t="shared" si="21"/>
        <v>18765.206211156976</v>
      </c>
      <c r="BM352" s="14">
        <f t="shared" si="22"/>
        <v>3528.9662497097315</v>
      </c>
      <c r="BN352" s="14">
        <f t="shared" si="20"/>
        <v>18431.581211156976</v>
      </c>
      <c r="BO352" s="11">
        <v>62.272000000000006</v>
      </c>
      <c r="BP352" s="15">
        <f t="shared" si="23"/>
        <v>1168546.9211811672</v>
      </c>
    </row>
    <row r="353" spans="1:68" s="16" customFormat="1" ht="15.75">
      <c r="A353" s="7">
        <v>350</v>
      </c>
      <c r="B353" s="7" t="s">
        <v>789</v>
      </c>
      <c r="C353" s="8" t="s">
        <v>790</v>
      </c>
      <c r="D353" s="9" t="s">
        <v>35</v>
      </c>
      <c r="E353" s="2" t="s">
        <v>36</v>
      </c>
      <c r="F353" s="7" t="s">
        <v>47</v>
      </c>
      <c r="G353" s="10">
        <v>6058.0205999999998</v>
      </c>
      <c r="H353" s="10">
        <v>504.83504999999997</v>
      </c>
      <c r="I353" s="10">
        <v>6058.0205999999998</v>
      </c>
      <c r="J353" s="10">
        <v>4643</v>
      </c>
      <c r="K353" s="10">
        <v>427.20469798657723</v>
      </c>
      <c r="L353" s="10">
        <v>4643</v>
      </c>
      <c r="M353" s="11">
        <v>1320</v>
      </c>
      <c r="N353" s="10">
        <v>110</v>
      </c>
      <c r="O353" s="10">
        <v>1320</v>
      </c>
      <c r="P353" s="11">
        <v>206</v>
      </c>
      <c r="Q353" s="11">
        <v>34</v>
      </c>
      <c r="R353" s="11">
        <v>206</v>
      </c>
      <c r="S353" s="10">
        <v>7777</v>
      </c>
      <c r="T353" s="10">
        <v>648.08333333333337</v>
      </c>
      <c r="U353" s="10">
        <v>7777</v>
      </c>
      <c r="V353" s="10">
        <v>3571</v>
      </c>
      <c r="W353" s="10">
        <v>297.58333333333331</v>
      </c>
      <c r="X353" s="10">
        <v>3571</v>
      </c>
      <c r="Y353" s="10">
        <v>2056.721587309707</v>
      </c>
      <c r="Z353" s="10">
        <v>22</v>
      </c>
      <c r="AA353" s="10">
        <v>2056.721587309707</v>
      </c>
      <c r="AB353" s="12">
        <v>2500</v>
      </c>
      <c r="AC353" s="12">
        <v>208.33333333333334</v>
      </c>
      <c r="AD353" s="12">
        <v>2500</v>
      </c>
      <c r="AE353" s="10">
        <v>513.18766820276494</v>
      </c>
      <c r="AF353" s="10">
        <v>42.765639016897076</v>
      </c>
      <c r="AG353" s="10">
        <v>513.18766820276494</v>
      </c>
      <c r="AH353" s="11">
        <v>240</v>
      </c>
      <c r="AI353" s="10">
        <v>20</v>
      </c>
      <c r="AJ353" s="13">
        <v>130</v>
      </c>
      <c r="AK353" s="12">
        <v>3035</v>
      </c>
      <c r="AL353" s="12">
        <v>252.91666666666666</v>
      </c>
      <c r="AM353" s="12">
        <v>3035</v>
      </c>
      <c r="AN353" s="10">
        <v>789</v>
      </c>
      <c r="AO353" s="10">
        <v>65.75</v>
      </c>
      <c r="AP353" s="10">
        <v>789</v>
      </c>
      <c r="AQ353" s="10">
        <v>603.76229999999998</v>
      </c>
      <c r="AR353" s="11">
        <v>6</v>
      </c>
      <c r="AS353" s="10">
        <v>603.76229999999998</v>
      </c>
      <c r="AT353" s="10">
        <v>2081.9478991596638</v>
      </c>
      <c r="AU353" s="11">
        <v>121</v>
      </c>
      <c r="AV353" s="10">
        <v>2081.9478991596638</v>
      </c>
      <c r="AW353" s="10">
        <v>400</v>
      </c>
      <c r="AX353" s="11">
        <v>31</v>
      </c>
      <c r="AY353" s="10">
        <v>0</v>
      </c>
      <c r="AZ353" s="10">
        <v>425.28</v>
      </c>
      <c r="BA353" s="10">
        <v>35.44</v>
      </c>
      <c r="BB353" s="10">
        <v>425.28</v>
      </c>
      <c r="BC353" s="12">
        <v>400</v>
      </c>
      <c r="BD353" s="10">
        <v>33.333333333333336</v>
      </c>
      <c r="BE353" s="10">
        <v>400</v>
      </c>
      <c r="BF353" s="10">
        <v>0</v>
      </c>
      <c r="BG353" s="11">
        <v>0</v>
      </c>
      <c r="BH353" s="10">
        <v>0</v>
      </c>
      <c r="BI353" s="10"/>
      <c r="BJ353" s="10"/>
      <c r="BK353" s="10">
        <v>0</v>
      </c>
      <c r="BL353" s="14">
        <f t="shared" si="21"/>
        <v>36619.92005467214</v>
      </c>
      <c r="BM353" s="14">
        <f t="shared" si="22"/>
        <v>2860.2453870034742</v>
      </c>
      <c r="BN353" s="14">
        <f t="shared" si="20"/>
        <v>36109.920054672133</v>
      </c>
      <c r="BO353" s="11">
        <v>63.94</v>
      </c>
      <c r="BP353" s="15">
        <f t="shared" si="23"/>
        <v>2341477.6882957364</v>
      </c>
    </row>
    <row r="354" spans="1:68" s="16" customFormat="1" ht="15.75">
      <c r="A354" s="7">
        <v>351</v>
      </c>
      <c r="B354" s="7" t="s">
        <v>791</v>
      </c>
      <c r="C354" s="8" t="s">
        <v>792</v>
      </c>
      <c r="D354" s="7">
        <v>3</v>
      </c>
      <c r="E354" s="3" t="s">
        <v>36</v>
      </c>
      <c r="F354" s="7" t="s">
        <v>37</v>
      </c>
      <c r="G354" s="10">
        <v>40000</v>
      </c>
      <c r="H354" s="10">
        <v>3333.3333333333335</v>
      </c>
      <c r="I354" s="10">
        <v>40000</v>
      </c>
      <c r="J354" s="10">
        <v>15292</v>
      </c>
      <c r="K354" s="10">
        <v>2331.3000000000002</v>
      </c>
      <c r="L354" s="10">
        <v>15292</v>
      </c>
      <c r="M354" s="11">
        <v>13422</v>
      </c>
      <c r="N354" s="10">
        <v>1118.5</v>
      </c>
      <c r="O354" s="10">
        <v>13422</v>
      </c>
      <c r="P354" s="11">
        <v>3632</v>
      </c>
      <c r="Q354" s="11">
        <v>460</v>
      </c>
      <c r="R354" s="11">
        <v>3632</v>
      </c>
      <c r="S354" s="10">
        <v>62378.666666666664</v>
      </c>
      <c r="T354" s="10">
        <v>5198.2222222222217</v>
      </c>
      <c r="U354" s="10">
        <v>62378.666666666664</v>
      </c>
      <c r="V354" s="10">
        <v>59031</v>
      </c>
      <c r="W354" s="10">
        <v>4919.25</v>
      </c>
      <c r="X354" s="10">
        <v>59031</v>
      </c>
      <c r="Y354" s="10">
        <v>13442.584807583853</v>
      </c>
      <c r="Z354" s="10">
        <v>1283</v>
      </c>
      <c r="AA354" s="10">
        <v>13442.584807583853</v>
      </c>
      <c r="AB354" s="12">
        <v>6000</v>
      </c>
      <c r="AC354" s="12">
        <v>500</v>
      </c>
      <c r="AD354" s="12">
        <v>4843.3999999999996</v>
      </c>
      <c r="AE354" s="10">
        <v>4529.3845424536939</v>
      </c>
      <c r="AF354" s="10">
        <v>377.44871187114114</v>
      </c>
      <c r="AG354" s="10">
        <v>4529.3845424536939</v>
      </c>
      <c r="AH354" s="11">
        <v>746</v>
      </c>
      <c r="AI354" s="10">
        <v>62.166666666666664</v>
      </c>
      <c r="AJ354" s="13">
        <v>240.16666666666663</v>
      </c>
      <c r="AK354" s="12">
        <v>13649</v>
      </c>
      <c r="AL354" s="12">
        <v>1137.4166666666667</v>
      </c>
      <c r="AM354" s="12">
        <v>13649</v>
      </c>
      <c r="AN354" s="10">
        <v>7560</v>
      </c>
      <c r="AO354" s="10">
        <v>630</v>
      </c>
      <c r="AP354" s="10">
        <v>7560</v>
      </c>
      <c r="AQ354" s="10">
        <v>3431.3890243902442</v>
      </c>
      <c r="AR354" s="11">
        <v>294</v>
      </c>
      <c r="AS354" s="10">
        <v>3431.3890243902442</v>
      </c>
      <c r="AT354" s="10">
        <v>20982.406421028001</v>
      </c>
      <c r="AU354" s="11">
        <v>1523</v>
      </c>
      <c r="AV354" s="10">
        <v>17965.406421028001</v>
      </c>
      <c r="AW354" s="10">
        <v>4000</v>
      </c>
      <c r="AX354" s="11">
        <v>305</v>
      </c>
      <c r="AY354" s="10">
        <v>2655</v>
      </c>
      <c r="AZ354" s="10">
        <v>4458.3999999999996</v>
      </c>
      <c r="BA354" s="10">
        <v>371.5333333333333</v>
      </c>
      <c r="BB354" s="10">
        <v>4458.3999999999996</v>
      </c>
      <c r="BC354" s="12">
        <v>18000</v>
      </c>
      <c r="BD354" s="10">
        <v>1500</v>
      </c>
      <c r="BE354" s="10">
        <v>18000</v>
      </c>
      <c r="BF354" s="10">
        <v>5435</v>
      </c>
      <c r="BG354" s="11">
        <v>420</v>
      </c>
      <c r="BH354" s="10">
        <v>5435</v>
      </c>
      <c r="BI354" s="10">
        <v>5435</v>
      </c>
      <c r="BJ354" s="10">
        <v>420</v>
      </c>
      <c r="BK354" s="10">
        <v>5435</v>
      </c>
      <c r="BL354" s="14">
        <f t="shared" si="21"/>
        <v>301424.8314621225</v>
      </c>
      <c r="BM354" s="14">
        <f t="shared" si="22"/>
        <v>31199.170934093363</v>
      </c>
      <c r="BN354" s="14">
        <f t="shared" si="20"/>
        <v>295400.39812878909</v>
      </c>
      <c r="BO354" s="11">
        <v>13.9</v>
      </c>
      <c r="BP354" s="15">
        <f t="shared" si="23"/>
        <v>4189805.1573235029</v>
      </c>
    </row>
    <row r="355" spans="1:68" s="16" customFormat="1" ht="15.75">
      <c r="A355" s="7">
        <v>352</v>
      </c>
      <c r="B355" s="7" t="s">
        <v>793</v>
      </c>
      <c r="C355" s="8" t="s">
        <v>794</v>
      </c>
      <c r="D355" s="9" t="s">
        <v>35</v>
      </c>
      <c r="E355" s="2" t="s">
        <v>36</v>
      </c>
      <c r="F355" s="7" t="s">
        <v>37</v>
      </c>
      <c r="G355" s="10">
        <v>9900.327582079346</v>
      </c>
      <c r="H355" s="10">
        <v>825.02729850661217</v>
      </c>
      <c r="I355" s="10">
        <v>9900.327582079346</v>
      </c>
      <c r="J355" s="10">
        <v>4315</v>
      </c>
      <c r="K355" s="10">
        <v>70.276497695852527</v>
      </c>
      <c r="L355" s="10">
        <v>4315</v>
      </c>
      <c r="M355" s="11">
        <v>835</v>
      </c>
      <c r="N355" s="10">
        <v>69.583333333333329</v>
      </c>
      <c r="O355" s="10">
        <v>835</v>
      </c>
      <c r="P355" s="11">
        <v>20</v>
      </c>
      <c r="Q355" s="11">
        <v>0</v>
      </c>
      <c r="R355" s="11">
        <v>20</v>
      </c>
      <c r="S355" s="10">
        <v>1860.6666666666667</v>
      </c>
      <c r="T355" s="10">
        <v>155.05555555555557</v>
      </c>
      <c r="U355" s="10">
        <v>1860.6666666666667</v>
      </c>
      <c r="V355" s="10">
        <v>737</v>
      </c>
      <c r="W355" s="10">
        <v>61.416666666666664</v>
      </c>
      <c r="X355" s="10">
        <v>737</v>
      </c>
      <c r="Y355" s="10">
        <v>8226.18</v>
      </c>
      <c r="Z355" s="10">
        <v>71</v>
      </c>
      <c r="AA355" s="10">
        <v>8226.18</v>
      </c>
      <c r="AB355" s="12">
        <v>460.48</v>
      </c>
      <c r="AC355" s="12">
        <v>38.373333333333335</v>
      </c>
      <c r="AD355" s="12">
        <v>447.48</v>
      </c>
      <c r="AE355" s="10">
        <v>130.30000000000001</v>
      </c>
      <c r="AF355" s="10">
        <v>10.858333333333334</v>
      </c>
      <c r="AG355" s="10">
        <v>130.30000000000001</v>
      </c>
      <c r="AH355" s="11">
        <v>30</v>
      </c>
      <c r="AI355" s="10">
        <v>2.5</v>
      </c>
      <c r="AJ355" s="13">
        <v>20.5</v>
      </c>
      <c r="AK355" s="12">
        <v>1656</v>
      </c>
      <c r="AL355" s="12">
        <v>138</v>
      </c>
      <c r="AM355" s="12">
        <v>1656</v>
      </c>
      <c r="AN355" s="10">
        <v>687</v>
      </c>
      <c r="AO355" s="10">
        <v>57.25</v>
      </c>
      <c r="AP355" s="10">
        <v>687</v>
      </c>
      <c r="AQ355" s="10">
        <v>42.579599999999999</v>
      </c>
      <c r="AR355" s="11">
        <v>0</v>
      </c>
      <c r="AS355" s="10">
        <v>42.579599999999999</v>
      </c>
      <c r="AT355" s="10">
        <v>1507.4826250000001</v>
      </c>
      <c r="AU355" s="11">
        <v>206</v>
      </c>
      <c r="AV355" s="10">
        <v>1507.4826250000001</v>
      </c>
      <c r="AW355" s="10">
        <v>628.9843137254901</v>
      </c>
      <c r="AX355" s="11">
        <v>3</v>
      </c>
      <c r="AY355" s="10">
        <v>265.9843137254901</v>
      </c>
      <c r="AZ355" s="10">
        <v>164.4</v>
      </c>
      <c r="BA355" s="10">
        <v>13.700000000000001</v>
      </c>
      <c r="BB355" s="10">
        <v>164.4</v>
      </c>
      <c r="BC355" s="12">
        <v>500</v>
      </c>
      <c r="BD355" s="10">
        <v>41.666666666666664</v>
      </c>
      <c r="BE355" s="10">
        <v>500</v>
      </c>
      <c r="BF355" s="10">
        <v>83</v>
      </c>
      <c r="BG355" s="11">
        <v>6</v>
      </c>
      <c r="BH355" s="10">
        <v>83</v>
      </c>
      <c r="BI355" s="10">
        <v>83</v>
      </c>
      <c r="BJ355" s="10">
        <v>6</v>
      </c>
      <c r="BK355" s="10">
        <v>83</v>
      </c>
      <c r="BL355" s="14">
        <f t="shared" si="21"/>
        <v>31867.400787471503</v>
      </c>
      <c r="BM355" s="14">
        <f t="shared" si="22"/>
        <v>1852.7076850913538</v>
      </c>
      <c r="BN355" s="14">
        <f t="shared" si="20"/>
        <v>31481.900787471506</v>
      </c>
      <c r="BO355" s="11">
        <v>62.825220000000002</v>
      </c>
      <c r="BP355" s="15">
        <f t="shared" si="23"/>
        <v>2002076.4653010704</v>
      </c>
    </row>
    <row r="356" spans="1:68" s="16" customFormat="1" ht="15.75">
      <c r="A356" s="7">
        <v>353</v>
      </c>
      <c r="B356" s="7" t="s">
        <v>795</v>
      </c>
      <c r="C356" s="8" t="s">
        <v>796</v>
      </c>
      <c r="D356" s="9">
        <v>100</v>
      </c>
      <c r="E356" s="2" t="s">
        <v>40</v>
      </c>
      <c r="F356" s="7" t="s">
        <v>37</v>
      </c>
      <c r="G356" s="10">
        <v>5000</v>
      </c>
      <c r="H356" s="10">
        <v>416.66666666666669</v>
      </c>
      <c r="I356" s="10">
        <v>5000</v>
      </c>
      <c r="J356" s="10">
        <v>6127</v>
      </c>
      <c r="K356" s="10">
        <v>221.96129032258065</v>
      </c>
      <c r="L356" s="10">
        <v>2481</v>
      </c>
      <c r="M356" s="11">
        <v>5156</v>
      </c>
      <c r="N356" s="10">
        <v>429.66666666666669</v>
      </c>
      <c r="O356" s="10">
        <v>5156</v>
      </c>
      <c r="P356" s="11">
        <v>1000</v>
      </c>
      <c r="Q356" s="11">
        <v>77</v>
      </c>
      <c r="R356" s="11">
        <v>1000</v>
      </c>
      <c r="S356" s="10">
        <v>23201</v>
      </c>
      <c r="T356" s="10">
        <v>1933.4166666666667</v>
      </c>
      <c r="U356" s="10">
        <v>23201</v>
      </c>
      <c r="V356" s="10">
        <v>7683</v>
      </c>
      <c r="W356" s="10">
        <v>640.25</v>
      </c>
      <c r="X356" s="10">
        <v>7683</v>
      </c>
      <c r="Y356" s="10">
        <v>11004.756563909774</v>
      </c>
      <c r="Z356" s="10">
        <v>148</v>
      </c>
      <c r="AA356" s="10">
        <v>11004.756563909774</v>
      </c>
      <c r="AB356" s="12">
        <v>3500</v>
      </c>
      <c r="AC356" s="12">
        <v>291.66666666666669</v>
      </c>
      <c r="AD356" s="12">
        <v>3499</v>
      </c>
      <c r="AE356" s="10">
        <v>3048.9666428571427</v>
      </c>
      <c r="AF356" s="10">
        <v>254.08055357142857</v>
      </c>
      <c r="AG356" s="10">
        <v>3048.9666428571427</v>
      </c>
      <c r="AH356" s="11">
        <v>996</v>
      </c>
      <c r="AI356" s="10">
        <v>83</v>
      </c>
      <c r="AJ356" s="13">
        <v>996</v>
      </c>
      <c r="AK356" s="12">
        <v>7000</v>
      </c>
      <c r="AL356" s="12">
        <v>583.33333333333337</v>
      </c>
      <c r="AM356" s="12">
        <v>7000</v>
      </c>
      <c r="AN356" s="10">
        <v>2014</v>
      </c>
      <c r="AO356" s="10">
        <v>167.83333333333334</v>
      </c>
      <c r="AP356" s="10">
        <v>2014</v>
      </c>
      <c r="AQ356" s="10">
        <v>2357.6293224101478</v>
      </c>
      <c r="AR356" s="11">
        <v>195</v>
      </c>
      <c r="AS356" s="10">
        <v>2357.6293224101478</v>
      </c>
      <c r="AT356" s="10">
        <v>6933.6180000000004</v>
      </c>
      <c r="AU356" s="11">
        <v>498</v>
      </c>
      <c r="AV356" s="10">
        <v>6933.6180000000004</v>
      </c>
      <c r="AW356" s="10">
        <v>4644.2</v>
      </c>
      <c r="AX356" s="11">
        <v>156</v>
      </c>
      <c r="AY356" s="10">
        <v>2625.2</v>
      </c>
      <c r="AZ356" s="10">
        <v>3310.6</v>
      </c>
      <c r="BA356" s="10">
        <v>275.88333333333333</v>
      </c>
      <c r="BB356" s="10">
        <v>3310.6</v>
      </c>
      <c r="BC356" s="12">
        <v>700</v>
      </c>
      <c r="BD356" s="10">
        <v>58.333333333333336</v>
      </c>
      <c r="BE356" s="10">
        <v>700</v>
      </c>
      <c r="BF356" s="10">
        <v>4900</v>
      </c>
      <c r="BG356" s="11">
        <v>400</v>
      </c>
      <c r="BH356" s="10">
        <v>4900</v>
      </c>
      <c r="BI356" s="10">
        <v>4900</v>
      </c>
      <c r="BJ356" s="10">
        <v>400</v>
      </c>
      <c r="BK356" s="10">
        <v>4900</v>
      </c>
      <c r="BL356" s="14">
        <f t="shared" si="21"/>
        <v>103476.77052917707</v>
      </c>
      <c r="BM356" s="14">
        <f t="shared" si="22"/>
        <v>11730.09184389401</v>
      </c>
      <c r="BN356" s="14">
        <f t="shared" si="20"/>
        <v>97810.770529177069</v>
      </c>
      <c r="BO356" s="11">
        <v>68.334623999999991</v>
      </c>
      <c r="BP356" s="15">
        <f t="shared" si="23"/>
        <v>7071046.2068455955</v>
      </c>
    </row>
    <row r="357" spans="1:68" s="16" customFormat="1" ht="15.75">
      <c r="A357" s="7">
        <v>354</v>
      </c>
      <c r="B357" s="7" t="s">
        <v>797</v>
      </c>
      <c r="C357" s="8" t="s">
        <v>798</v>
      </c>
      <c r="D357" s="9">
        <v>100</v>
      </c>
      <c r="E357" s="2" t="s">
        <v>40</v>
      </c>
      <c r="F357" s="7" t="s">
        <v>47</v>
      </c>
      <c r="G357" s="10">
        <v>9546.3015374830011</v>
      </c>
      <c r="H357" s="10">
        <v>795.52512812358339</v>
      </c>
      <c r="I357" s="10">
        <v>7099.884870816335</v>
      </c>
      <c r="J357" s="10">
        <v>5347</v>
      </c>
      <c r="K357" s="10">
        <v>117.3</v>
      </c>
      <c r="L357" s="10">
        <v>3660</v>
      </c>
      <c r="M357" s="11">
        <v>3432</v>
      </c>
      <c r="N357" s="10">
        <v>286</v>
      </c>
      <c r="O357" s="10">
        <v>3432</v>
      </c>
      <c r="P357" s="11">
        <v>600</v>
      </c>
      <c r="Q357" s="11">
        <v>22</v>
      </c>
      <c r="R357" s="11">
        <v>588</v>
      </c>
      <c r="S357" s="10">
        <v>10648</v>
      </c>
      <c r="T357" s="10">
        <v>887.33333333333337</v>
      </c>
      <c r="U357" s="10">
        <v>10648</v>
      </c>
      <c r="V357" s="10">
        <v>2964</v>
      </c>
      <c r="W357" s="10">
        <v>247</v>
      </c>
      <c r="X357" s="10">
        <v>1482</v>
      </c>
      <c r="Y357" s="10">
        <v>12887.785668292685</v>
      </c>
      <c r="Z357" s="10">
        <v>99</v>
      </c>
      <c r="AA357" s="10">
        <v>12887.785668292685</v>
      </c>
      <c r="AB357" s="12">
        <v>8000</v>
      </c>
      <c r="AC357" s="12">
        <v>666.66666666666663</v>
      </c>
      <c r="AD357" s="12">
        <v>7043</v>
      </c>
      <c r="AE357" s="10">
        <v>2780.5936918138045</v>
      </c>
      <c r="AF357" s="10">
        <v>231.7161409844837</v>
      </c>
      <c r="AG357" s="10">
        <v>2228.6066787051905</v>
      </c>
      <c r="AH357" s="11">
        <v>282</v>
      </c>
      <c r="AI357" s="10">
        <v>23.5</v>
      </c>
      <c r="AJ357" s="13">
        <v>282</v>
      </c>
      <c r="AK357" s="12">
        <v>3772</v>
      </c>
      <c r="AL357" s="12">
        <v>314.33333333333331</v>
      </c>
      <c r="AM357" s="12">
        <v>1200.333333333333</v>
      </c>
      <c r="AN357" s="10">
        <v>2052</v>
      </c>
      <c r="AO357" s="10">
        <v>171</v>
      </c>
      <c r="AP357" s="10">
        <v>2052</v>
      </c>
      <c r="AQ357" s="10">
        <v>1786.9168500000001</v>
      </c>
      <c r="AR357" s="11">
        <v>197</v>
      </c>
      <c r="AS357" s="10">
        <v>1786.9168500000001</v>
      </c>
      <c r="AT357" s="10">
        <v>3646</v>
      </c>
      <c r="AU357" s="11">
        <v>245</v>
      </c>
      <c r="AV357" s="10">
        <v>3646</v>
      </c>
      <c r="AW357" s="10">
        <v>1757.8</v>
      </c>
      <c r="AX357" s="11">
        <v>22</v>
      </c>
      <c r="AY357" s="10">
        <v>1229.8</v>
      </c>
      <c r="AZ357" s="10">
        <v>1506.8</v>
      </c>
      <c r="BA357" s="10">
        <v>125.56666666666666</v>
      </c>
      <c r="BB357" s="10">
        <v>1506.8</v>
      </c>
      <c r="BC357" s="12">
        <v>2000</v>
      </c>
      <c r="BD357" s="10">
        <v>166.66666666666666</v>
      </c>
      <c r="BE357" s="10">
        <v>2000</v>
      </c>
      <c r="BF357" s="10">
        <v>3200</v>
      </c>
      <c r="BG357" s="11">
        <v>250</v>
      </c>
      <c r="BH357" s="10">
        <v>3200</v>
      </c>
      <c r="BI357" s="10">
        <v>3200</v>
      </c>
      <c r="BJ357" s="10">
        <v>250</v>
      </c>
      <c r="BK357" s="10">
        <v>3200</v>
      </c>
      <c r="BL357" s="14">
        <f t="shared" si="21"/>
        <v>79409.197747589496</v>
      </c>
      <c r="BM357" s="14">
        <f t="shared" si="22"/>
        <v>8067.6079357747349</v>
      </c>
      <c r="BN357" s="14">
        <f t="shared" si="20"/>
        <v>69173.127401147562</v>
      </c>
      <c r="BO357" s="11">
        <v>16.082856</v>
      </c>
      <c r="BP357" s="15">
        <f t="shared" si="23"/>
        <v>1277126.6924500063</v>
      </c>
    </row>
    <row r="358" spans="1:68" s="16" customFormat="1" ht="15.75">
      <c r="A358" s="7">
        <v>355</v>
      </c>
      <c r="B358" s="7" t="s">
        <v>799</v>
      </c>
      <c r="C358" s="8" t="s">
        <v>800</v>
      </c>
      <c r="D358" s="9" t="s">
        <v>801</v>
      </c>
      <c r="E358" s="2" t="s">
        <v>40</v>
      </c>
      <c r="F358" s="7" t="s">
        <v>47</v>
      </c>
      <c r="G358" s="10">
        <v>2407.8700000000003</v>
      </c>
      <c r="H358" s="10">
        <v>200.65583333333336</v>
      </c>
      <c r="I358" s="10">
        <v>2407.8700000000003</v>
      </c>
      <c r="J358" s="10">
        <v>324</v>
      </c>
      <c r="K358" s="10">
        <v>9.6315789473684195</v>
      </c>
      <c r="L358" s="10">
        <v>0</v>
      </c>
      <c r="M358" s="11">
        <v>0</v>
      </c>
      <c r="N358" s="10">
        <v>0</v>
      </c>
      <c r="O358" s="10">
        <v>0</v>
      </c>
      <c r="P358" s="11">
        <v>0</v>
      </c>
      <c r="Q358" s="11">
        <v>0</v>
      </c>
      <c r="R358" s="11">
        <v>0</v>
      </c>
      <c r="S358" s="10">
        <v>178</v>
      </c>
      <c r="T358" s="10">
        <v>14.833333333333334</v>
      </c>
      <c r="U358" s="10">
        <v>178</v>
      </c>
      <c r="V358" s="10">
        <v>0</v>
      </c>
      <c r="W358" s="10">
        <v>0</v>
      </c>
      <c r="X358" s="10">
        <v>0</v>
      </c>
      <c r="Y358" s="10">
        <v>89.009999999999991</v>
      </c>
      <c r="Z358" s="10">
        <v>0</v>
      </c>
      <c r="AA358" s="10">
        <v>89.009999999999991</v>
      </c>
      <c r="AB358" s="12">
        <v>100</v>
      </c>
      <c r="AC358" s="12">
        <v>8.3333333333333339</v>
      </c>
      <c r="AD358" s="12">
        <v>100</v>
      </c>
      <c r="AE358" s="10">
        <v>5</v>
      </c>
      <c r="AF358" s="10">
        <v>0.41666666666666669</v>
      </c>
      <c r="AG358" s="10">
        <v>0</v>
      </c>
      <c r="AH358" s="11">
        <v>60</v>
      </c>
      <c r="AI358" s="10">
        <v>5</v>
      </c>
      <c r="AJ358" s="13">
        <v>60</v>
      </c>
      <c r="AK358" s="12">
        <v>408</v>
      </c>
      <c r="AL358" s="12">
        <v>34</v>
      </c>
      <c r="AM358" s="12">
        <v>408</v>
      </c>
      <c r="AN358" s="10">
        <v>320</v>
      </c>
      <c r="AO358" s="10">
        <v>26.666666666666668</v>
      </c>
      <c r="AP358" s="10">
        <v>320</v>
      </c>
      <c r="AQ358" s="10">
        <v>0</v>
      </c>
      <c r="AR358" s="11">
        <v>0</v>
      </c>
      <c r="AS358" s="10">
        <v>0</v>
      </c>
      <c r="AT358" s="10">
        <v>94.425022354882174</v>
      </c>
      <c r="AU358" s="11">
        <v>9</v>
      </c>
      <c r="AV358" s="10">
        <v>0</v>
      </c>
      <c r="AW358" s="10">
        <v>0</v>
      </c>
      <c r="AX358" s="11">
        <v>0</v>
      </c>
      <c r="AY358" s="10">
        <v>0</v>
      </c>
      <c r="AZ358" s="10">
        <v>50.4</v>
      </c>
      <c r="BA358" s="10">
        <v>4.2</v>
      </c>
      <c r="BB358" s="10">
        <v>50.4</v>
      </c>
      <c r="BC358" s="12">
        <v>150</v>
      </c>
      <c r="BD358" s="10">
        <v>12.5</v>
      </c>
      <c r="BE358" s="10">
        <v>0</v>
      </c>
      <c r="BF358" s="10">
        <v>110</v>
      </c>
      <c r="BG358" s="11">
        <v>9</v>
      </c>
      <c r="BH358" s="10">
        <v>110</v>
      </c>
      <c r="BI358" s="10">
        <v>110</v>
      </c>
      <c r="BJ358" s="10">
        <v>9</v>
      </c>
      <c r="BK358" s="10">
        <v>110</v>
      </c>
      <c r="BL358" s="14">
        <f t="shared" si="21"/>
        <v>4406.7050223548822</v>
      </c>
      <c r="BM358" s="14">
        <f t="shared" si="22"/>
        <v>444.23741228070179</v>
      </c>
      <c r="BN358" s="14">
        <f t="shared" si="20"/>
        <v>3833.28</v>
      </c>
      <c r="BO358" s="11">
        <v>201.16080000000002</v>
      </c>
      <c r="BP358" s="15">
        <f t="shared" si="23"/>
        <v>886456.30766092613</v>
      </c>
    </row>
    <row r="359" spans="1:68" s="16" customFormat="1" ht="15.75">
      <c r="A359" s="7">
        <v>356</v>
      </c>
      <c r="B359" s="7" t="s">
        <v>802</v>
      </c>
      <c r="C359" s="8" t="s">
        <v>800</v>
      </c>
      <c r="D359" s="9" t="s">
        <v>720</v>
      </c>
      <c r="E359" s="2" t="s">
        <v>40</v>
      </c>
      <c r="F359" s="7" t="s">
        <v>47</v>
      </c>
      <c r="G359" s="10">
        <v>37008.802871428568</v>
      </c>
      <c r="H359" s="10">
        <v>3084.0669059523807</v>
      </c>
      <c r="I359" s="10">
        <v>37008.802871428568</v>
      </c>
      <c r="J359" s="10">
        <v>4798</v>
      </c>
      <c r="K359" s="10">
        <v>40.487676056338032</v>
      </c>
      <c r="L359" s="10">
        <v>0</v>
      </c>
      <c r="M359" s="11">
        <v>2981</v>
      </c>
      <c r="N359" s="10">
        <v>248.41666666666666</v>
      </c>
      <c r="O359" s="10">
        <v>1736.9166666666665</v>
      </c>
      <c r="P359" s="11">
        <v>0</v>
      </c>
      <c r="Q359" s="11">
        <v>50</v>
      </c>
      <c r="R359" s="11">
        <v>-50</v>
      </c>
      <c r="S359" s="10">
        <v>6558.666666666667</v>
      </c>
      <c r="T359" s="10">
        <v>546.55555555555554</v>
      </c>
      <c r="U359" s="10">
        <v>3168.5555555555557</v>
      </c>
      <c r="V359" s="10">
        <v>6472</v>
      </c>
      <c r="W359" s="10">
        <v>539.33333333333337</v>
      </c>
      <c r="X359" s="10">
        <v>6472</v>
      </c>
      <c r="Y359" s="10">
        <v>26818.351764705883</v>
      </c>
      <c r="Z359" s="10">
        <v>49</v>
      </c>
      <c r="AA359" s="10">
        <v>26818.351764705883</v>
      </c>
      <c r="AB359" s="12">
        <v>3000</v>
      </c>
      <c r="AC359" s="12">
        <v>250</v>
      </c>
      <c r="AD359" s="12">
        <v>3000</v>
      </c>
      <c r="AE359" s="10">
        <v>1298.7314285714285</v>
      </c>
      <c r="AF359" s="10">
        <v>108.22761904761904</v>
      </c>
      <c r="AG359" s="10">
        <v>0</v>
      </c>
      <c r="AH359" s="11">
        <v>660</v>
      </c>
      <c r="AI359" s="10">
        <v>55</v>
      </c>
      <c r="AJ359" s="13">
        <v>660</v>
      </c>
      <c r="AK359" s="12">
        <v>3552</v>
      </c>
      <c r="AL359" s="12">
        <v>296</v>
      </c>
      <c r="AM359" s="12">
        <v>3552</v>
      </c>
      <c r="AN359" s="10">
        <v>1697</v>
      </c>
      <c r="AO359" s="10">
        <v>141.41666666666666</v>
      </c>
      <c r="AP359" s="10">
        <v>-7688</v>
      </c>
      <c r="AQ359" s="10">
        <v>1200</v>
      </c>
      <c r="AR359" s="11">
        <v>73</v>
      </c>
      <c r="AS359" s="10">
        <v>1200</v>
      </c>
      <c r="AT359" s="10">
        <v>8454.0296700143463</v>
      </c>
      <c r="AU359" s="11">
        <v>334</v>
      </c>
      <c r="AV359" s="10">
        <v>4574.0296700143463</v>
      </c>
      <c r="AW359" s="10">
        <v>350</v>
      </c>
      <c r="AX359" s="11">
        <v>25</v>
      </c>
      <c r="AY359" s="10">
        <v>350</v>
      </c>
      <c r="AZ359" s="10">
        <v>312</v>
      </c>
      <c r="BA359" s="10">
        <v>26</v>
      </c>
      <c r="BB359" s="10">
        <v>312</v>
      </c>
      <c r="BC359" s="12">
        <v>5000</v>
      </c>
      <c r="BD359" s="10">
        <v>416.66666666666669</v>
      </c>
      <c r="BE359" s="10">
        <v>689.66666666666697</v>
      </c>
      <c r="BF359" s="10">
        <v>3165</v>
      </c>
      <c r="BG359" s="11">
        <v>205</v>
      </c>
      <c r="BH359" s="10">
        <v>3165</v>
      </c>
      <c r="BI359" s="10">
        <v>3165</v>
      </c>
      <c r="BJ359" s="10">
        <v>205</v>
      </c>
      <c r="BK359" s="10">
        <v>3165</v>
      </c>
      <c r="BL359" s="14">
        <f t="shared" si="21"/>
        <v>116490.5824013869</v>
      </c>
      <c r="BM359" s="14">
        <f t="shared" si="22"/>
        <v>9653.1710899452264</v>
      </c>
      <c r="BN359" s="14">
        <f t="shared" si="20"/>
        <v>88134.323195037694</v>
      </c>
      <c r="BO359" s="11">
        <v>13.951151999999999</v>
      </c>
      <c r="BP359" s="15">
        <f t="shared" si="23"/>
        <v>1625177.8216502734</v>
      </c>
    </row>
    <row r="360" spans="1:68" s="16" customFormat="1" ht="15.75">
      <c r="A360" s="7">
        <v>357</v>
      </c>
      <c r="B360" s="7" t="s">
        <v>803</v>
      </c>
      <c r="C360" s="8" t="s">
        <v>804</v>
      </c>
      <c r="D360" s="9" t="s">
        <v>169</v>
      </c>
      <c r="E360" s="2" t="s">
        <v>36</v>
      </c>
      <c r="F360" s="7" t="s">
        <v>47</v>
      </c>
      <c r="G360" s="10">
        <v>6490.7805499999995</v>
      </c>
      <c r="H360" s="10">
        <v>540.89837916666659</v>
      </c>
      <c r="I360" s="10">
        <v>6490.7805499999995</v>
      </c>
      <c r="J360" s="10">
        <v>3212</v>
      </c>
      <c r="K360" s="10">
        <v>176.96039603960395</v>
      </c>
      <c r="L360" s="10">
        <v>815</v>
      </c>
      <c r="M360" s="11">
        <v>1959</v>
      </c>
      <c r="N360" s="10">
        <v>163.25</v>
      </c>
      <c r="O360" s="10">
        <v>1959</v>
      </c>
      <c r="P360" s="11">
        <v>685</v>
      </c>
      <c r="Q360" s="11">
        <v>46</v>
      </c>
      <c r="R360" s="11">
        <v>685</v>
      </c>
      <c r="S360" s="10">
        <v>7437</v>
      </c>
      <c r="T360" s="10">
        <v>619.75</v>
      </c>
      <c r="U360" s="10">
        <v>7437</v>
      </c>
      <c r="V360" s="10">
        <v>4500</v>
      </c>
      <c r="W360" s="10">
        <v>375</v>
      </c>
      <c r="X360" s="10">
        <v>4500</v>
      </c>
      <c r="Y360" s="10">
        <v>4212.6818249999997</v>
      </c>
      <c r="Z360" s="10">
        <v>123</v>
      </c>
      <c r="AA360" s="10">
        <v>4212.6818249999997</v>
      </c>
      <c r="AB360" s="12">
        <v>1500</v>
      </c>
      <c r="AC360" s="12">
        <v>125</v>
      </c>
      <c r="AD360" s="12">
        <v>6</v>
      </c>
      <c r="AE360" s="10">
        <v>2397.1801973339307</v>
      </c>
      <c r="AF360" s="10">
        <v>199.76501644449422</v>
      </c>
      <c r="AG360" s="10">
        <v>2397.1801973339307</v>
      </c>
      <c r="AH360" s="11">
        <v>672</v>
      </c>
      <c r="AI360" s="10">
        <v>56</v>
      </c>
      <c r="AJ360" s="13">
        <v>603</v>
      </c>
      <c r="AK360" s="12">
        <v>5004</v>
      </c>
      <c r="AL360" s="12">
        <v>417</v>
      </c>
      <c r="AM360" s="12">
        <v>5004</v>
      </c>
      <c r="AN360" s="10">
        <v>720</v>
      </c>
      <c r="AO360" s="10">
        <v>60</v>
      </c>
      <c r="AP360" s="10">
        <v>720</v>
      </c>
      <c r="AQ360" s="10">
        <v>1120</v>
      </c>
      <c r="AR360" s="11">
        <v>40</v>
      </c>
      <c r="AS360" s="10">
        <v>1120</v>
      </c>
      <c r="AT360" s="10">
        <v>3903.9758023530476</v>
      </c>
      <c r="AU360" s="11">
        <v>309</v>
      </c>
      <c r="AV360" s="10">
        <v>3903.9758023530476</v>
      </c>
      <c r="AW360" s="10">
        <v>1800</v>
      </c>
      <c r="AX360" s="11">
        <v>148</v>
      </c>
      <c r="AY360" s="10">
        <v>340</v>
      </c>
      <c r="AZ360" s="10">
        <v>2034.5421052631577</v>
      </c>
      <c r="BA360" s="10">
        <v>169.54517543859649</v>
      </c>
      <c r="BB360" s="10">
        <v>2034.5421052631577</v>
      </c>
      <c r="BC360" s="12">
        <v>1500</v>
      </c>
      <c r="BD360" s="10">
        <v>125</v>
      </c>
      <c r="BE360" s="10">
        <v>1500</v>
      </c>
      <c r="BF360" s="10">
        <v>4511</v>
      </c>
      <c r="BG360" s="11">
        <v>347</v>
      </c>
      <c r="BH360" s="10">
        <v>4511</v>
      </c>
      <c r="BI360" s="10">
        <v>4511</v>
      </c>
      <c r="BJ360" s="10">
        <v>347</v>
      </c>
      <c r="BK360" s="10">
        <v>4511</v>
      </c>
      <c r="BL360" s="14">
        <f t="shared" si="21"/>
        <v>58170.160479950137</v>
      </c>
      <c r="BM360" s="14">
        <f t="shared" si="22"/>
        <v>8552.1689670893611</v>
      </c>
      <c r="BN360" s="14">
        <f t="shared" si="20"/>
        <v>52750.160479950137</v>
      </c>
      <c r="BO360" s="11">
        <v>5.5600000000000005</v>
      </c>
      <c r="BP360" s="15">
        <f t="shared" si="23"/>
        <v>323426.09226852277</v>
      </c>
    </row>
    <row r="361" spans="1:68" s="16" customFormat="1" ht="15.75">
      <c r="A361" s="7">
        <v>358</v>
      </c>
      <c r="B361" s="7" t="s">
        <v>805</v>
      </c>
      <c r="C361" s="8" t="s">
        <v>806</v>
      </c>
      <c r="D361" s="9" t="s">
        <v>169</v>
      </c>
      <c r="E361" s="2" t="s">
        <v>36</v>
      </c>
      <c r="F361" s="7" t="s">
        <v>47</v>
      </c>
      <c r="G361" s="10">
        <v>16000</v>
      </c>
      <c r="H361" s="10">
        <v>1333.3333333333333</v>
      </c>
      <c r="I361" s="10">
        <v>16000</v>
      </c>
      <c r="J361" s="10">
        <v>6107</v>
      </c>
      <c r="K361" s="10">
        <v>307.8</v>
      </c>
      <c r="L361" s="10">
        <v>6099</v>
      </c>
      <c r="M361" s="11">
        <v>3415</v>
      </c>
      <c r="N361" s="10">
        <v>284.58333333333331</v>
      </c>
      <c r="O361" s="10">
        <v>3415</v>
      </c>
      <c r="P361" s="11">
        <v>1056</v>
      </c>
      <c r="Q361" s="11">
        <v>63</v>
      </c>
      <c r="R361" s="11">
        <v>1056</v>
      </c>
      <c r="S361" s="10">
        <v>10970</v>
      </c>
      <c r="T361" s="10">
        <v>914.16666666666663</v>
      </c>
      <c r="U361" s="10">
        <v>10970</v>
      </c>
      <c r="V361" s="10">
        <v>9134</v>
      </c>
      <c r="W361" s="10">
        <v>761.16666666666663</v>
      </c>
      <c r="X361" s="10">
        <v>9134</v>
      </c>
      <c r="Y361" s="10">
        <v>1759.9805357142859</v>
      </c>
      <c r="Z361" s="10">
        <v>250</v>
      </c>
      <c r="AA361" s="10">
        <v>1759.9805357142859</v>
      </c>
      <c r="AB361" s="12">
        <v>2500</v>
      </c>
      <c r="AC361" s="12">
        <v>208.33333333333334</v>
      </c>
      <c r="AD361" s="12">
        <v>217</v>
      </c>
      <c r="AE361" s="10">
        <v>3997.7079705007773</v>
      </c>
      <c r="AF361" s="10">
        <v>333.14233087506477</v>
      </c>
      <c r="AG361" s="10">
        <v>3997.7079705007773</v>
      </c>
      <c r="AH361" s="11">
        <v>497</v>
      </c>
      <c r="AI361" s="10">
        <v>41.416666666666664</v>
      </c>
      <c r="AJ361" s="13">
        <v>497</v>
      </c>
      <c r="AK361" s="12">
        <v>5491</v>
      </c>
      <c r="AL361" s="12">
        <v>457.58333333333331</v>
      </c>
      <c r="AM361" s="12">
        <v>5491</v>
      </c>
      <c r="AN361" s="10">
        <v>2815</v>
      </c>
      <c r="AO361" s="10">
        <v>234.58333333333334</v>
      </c>
      <c r="AP361" s="10">
        <v>2815</v>
      </c>
      <c r="AQ361" s="10">
        <v>3000</v>
      </c>
      <c r="AR361" s="11">
        <v>91</v>
      </c>
      <c r="AS361" s="10">
        <v>3000</v>
      </c>
      <c r="AT361" s="10">
        <v>9632.5097108654809</v>
      </c>
      <c r="AU361" s="11">
        <v>626</v>
      </c>
      <c r="AV361" s="10">
        <v>9632.5097108654809</v>
      </c>
      <c r="AW361" s="10">
        <v>4000</v>
      </c>
      <c r="AX361" s="11">
        <v>298</v>
      </c>
      <c r="AY361" s="10">
        <v>2005</v>
      </c>
      <c r="AZ361" s="10">
        <v>1670.4</v>
      </c>
      <c r="BA361" s="10">
        <v>139.20000000000002</v>
      </c>
      <c r="BB361" s="10">
        <v>1670.4</v>
      </c>
      <c r="BC361" s="12">
        <v>3000</v>
      </c>
      <c r="BD361" s="10">
        <v>250</v>
      </c>
      <c r="BE361" s="10">
        <v>955</v>
      </c>
      <c r="BF361" s="10">
        <v>2016</v>
      </c>
      <c r="BG361" s="11">
        <v>155</v>
      </c>
      <c r="BH361" s="10">
        <v>2016</v>
      </c>
      <c r="BI361" s="10">
        <v>2016</v>
      </c>
      <c r="BJ361" s="10">
        <v>155</v>
      </c>
      <c r="BK361" s="10">
        <v>2016</v>
      </c>
      <c r="BL361" s="14">
        <f t="shared" si="21"/>
        <v>89077.598217080551</v>
      </c>
      <c r="BM361" s="14">
        <f t="shared" si="22"/>
        <v>8764.3089975417315</v>
      </c>
      <c r="BN361" s="14">
        <f t="shared" si="20"/>
        <v>82746.598217080536</v>
      </c>
      <c r="BO361" s="11">
        <v>4.2256</v>
      </c>
      <c r="BP361" s="15">
        <f t="shared" si="23"/>
        <v>376406.2990260956</v>
      </c>
    </row>
    <row r="362" spans="1:68" s="16" customFormat="1" ht="15.75">
      <c r="A362" s="7">
        <v>359</v>
      </c>
      <c r="B362" s="7" t="s">
        <v>807</v>
      </c>
      <c r="C362" s="8" t="s">
        <v>808</v>
      </c>
      <c r="D362" s="9" t="s">
        <v>809</v>
      </c>
      <c r="E362" s="2" t="s">
        <v>40</v>
      </c>
      <c r="F362" s="7" t="s">
        <v>47</v>
      </c>
      <c r="G362" s="10">
        <v>22860.725061199726</v>
      </c>
      <c r="H362" s="10">
        <v>1905.0604217666439</v>
      </c>
      <c r="I362" s="10">
        <v>22860.725061199726</v>
      </c>
      <c r="J362" s="10">
        <v>10854</v>
      </c>
      <c r="K362" s="10">
        <v>50</v>
      </c>
      <c r="L362" s="10">
        <v>10854</v>
      </c>
      <c r="M362" s="11">
        <v>9942</v>
      </c>
      <c r="N362" s="10">
        <v>828.5</v>
      </c>
      <c r="O362" s="10">
        <v>9942</v>
      </c>
      <c r="P362" s="11">
        <v>1989</v>
      </c>
      <c r="Q362" s="11">
        <v>147</v>
      </c>
      <c r="R362" s="11">
        <v>1989</v>
      </c>
      <c r="S362" s="10">
        <v>13575.666666666666</v>
      </c>
      <c r="T362" s="10">
        <v>1131.3055555555554</v>
      </c>
      <c r="U362" s="10">
        <v>13575.666666666666</v>
      </c>
      <c r="V362" s="10">
        <v>14362</v>
      </c>
      <c r="W362" s="10">
        <v>1196.8333333333333</v>
      </c>
      <c r="X362" s="10">
        <v>14362</v>
      </c>
      <c r="Y362" s="10">
        <v>17569.434809942162</v>
      </c>
      <c r="Z362" s="10">
        <v>560</v>
      </c>
      <c r="AA362" s="10">
        <v>17569.434809942162</v>
      </c>
      <c r="AB362" s="12">
        <v>35000</v>
      </c>
      <c r="AC362" s="12">
        <v>2916.6666666666665</v>
      </c>
      <c r="AD362" s="12">
        <v>35000</v>
      </c>
      <c r="AE362" s="10">
        <v>1841.0333333333333</v>
      </c>
      <c r="AF362" s="10">
        <v>153.41944444444445</v>
      </c>
      <c r="AG362" s="10">
        <v>1841.0333333333333</v>
      </c>
      <c r="AH362" s="11">
        <v>671</v>
      </c>
      <c r="AI362" s="10">
        <v>55.916666666666664</v>
      </c>
      <c r="AJ362" s="13">
        <v>671</v>
      </c>
      <c r="AK362" s="12">
        <v>12000</v>
      </c>
      <c r="AL362" s="12">
        <v>1000</v>
      </c>
      <c r="AM362" s="12">
        <v>12000</v>
      </c>
      <c r="AN362" s="10">
        <v>5965</v>
      </c>
      <c r="AO362" s="10">
        <v>497.08333333333331</v>
      </c>
      <c r="AP362" s="10">
        <v>5965</v>
      </c>
      <c r="AQ362" s="10">
        <v>2682</v>
      </c>
      <c r="AR362" s="11">
        <v>44</v>
      </c>
      <c r="AS362" s="10">
        <v>2682</v>
      </c>
      <c r="AT362" s="10">
        <v>10733.433771352853</v>
      </c>
      <c r="AU362" s="11">
        <v>712</v>
      </c>
      <c r="AV362" s="10">
        <v>10733.433771352853</v>
      </c>
      <c r="AW362" s="10">
        <v>500</v>
      </c>
      <c r="AX362" s="11">
        <v>15</v>
      </c>
      <c r="AY362" s="10">
        <v>500</v>
      </c>
      <c r="AZ362" s="10">
        <v>3928</v>
      </c>
      <c r="BA362" s="10">
        <v>327.33333333333331</v>
      </c>
      <c r="BB362" s="10">
        <v>3928</v>
      </c>
      <c r="BC362" s="12">
        <v>10000</v>
      </c>
      <c r="BD362" s="10">
        <v>833.33333333333337</v>
      </c>
      <c r="BE362" s="10">
        <v>10000</v>
      </c>
      <c r="BF362" s="10">
        <v>280</v>
      </c>
      <c r="BG362" s="11">
        <v>30</v>
      </c>
      <c r="BH362" s="10">
        <v>280</v>
      </c>
      <c r="BI362" s="10">
        <v>280</v>
      </c>
      <c r="BJ362" s="10">
        <v>30</v>
      </c>
      <c r="BK362" s="10">
        <v>280</v>
      </c>
      <c r="BL362" s="14">
        <f t="shared" si="21"/>
        <v>175033.29364249474</v>
      </c>
      <c r="BM362" s="14">
        <f t="shared" si="22"/>
        <v>12683.452088433311</v>
      </c>
      <c r="BN362" s="14">
        <f t="shared" si="20"/>
        <v>175033.29364249477</v>
      </c>
      <c r="BO362" s="11">
        <v>13.9</v>
      </c>
      <c r="BP362" s="15">
        <f t="shared" si="23"/>
        <v>2432962.7816306772</v>
      </c>
    </row>
    <row r="363" spans="1:68">
      <c r="BL363" s="14">
        <f t="shared" si="21"/>
        <v>0</v>
      </c>
      <c r="BM363" s="14">
        <f t="shared" si="22"/>
        <v>0</v>
      </c>
      <c r="BN363" s="14">
        <f t="shared" si="20"/>
        <v>0</v>
      </c>
      <c r="BP363" s="56">
        <f>SUM(BP4:BP362)</f>
        <v>3309690131.7453451</v>
      </c>
    </row>
    <row r="364" spans="1:68" ht="19.5">
      <c r="A364" s="29"/>
      <c r="B364" s="29"/>
      <c r="C364" s="30" t="s">
        <v>810</v>
      </c>
      <c r="D364" s="31"/>
      <c r="E364" s="31"/>
      <c r="F364" s="31"/>
      <c r="G364" s="32"/>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c r="AE364" s="32"/>
      <c r="AF364" s="32"/>
      <c r="AG364" s="32"/>
      <c r="AH364" s="32"/>
      <c r="AI364" s="32"/>
      <c r="AJ364" s="32"/>
      <c r="AK364" s="32"/>
      <c r="AL364" s="32"/>
      <c r="AM364" s="32"/>
      <c r="AN364" s="32"/>
      <c r="AO364" s="32"/>
      <c r="AP364" s="32"/>
      <c r="AQ364" s="32"/>
      <c r="AR364" s="32"/>
      <c r="AS364" s="32"/>
      <c r="AT364" s="32"/>
      <c r="AU364" s="32"/>
      <c r="AV364" s="32"/>
      <c r="AW364" s="32"/>
      <c r="AX364" s="32"/>
      <c r="AY364" s="32"/>
      <c r="AZ364" s="32"/>
      <c r="BA364" s="32"/>
      <c r="BB364" s="32"/>
      <c r="BC364" s="32"/>
      <c r="BD364" s="32"/>
      <c r="BE364" s="32"/>
      <c r="BF364" s="32"/>
      <c r="BG364" s="32"/>
      <c r="BH364" s="32"/>
      <c r="BI364" s="32"/>
      <c r="BJ364" s="32"/>
      <c r="BK364" s="32"/>
      <c r="BL364" s="14">
        <f t="shared" si="21"/>
        <v>0</v>
      </c>
      <c r="BM364" s="14">
        <f t="shared" si="22"/>
        <v>0</v>
      </c>
      <c r="BN364" s="14">
        <f t="shared" si="20"/>
        <v>0</v>
      </c>
      <c r="BO364" s="32"/>
      <c r="BP364" s="32"/>
    </row>
    <row r="365" spans="1:68">
      <c r="A365" s="33">
        <v>360</v>
      </c>
      <c r="B365" s="33" t="s">
        <v>811</v>
      </c>
      <c r="C365" s="34" t="s">
        <v>812</v>
      </c>
      <c r="D365" s="35" t="s">
        <v>62</v>
      </c>
      <c r="E365" s="36"/>
      <c r="F365" s="36"/>
      <c r="G365" s="10">
        <v>1200.5999999999999</v>
      </c>
      <c r="H365" s="37">
        <v>100.05</v>
      </c>
      <c r="I365" s="38">
        <v>700.59999999999991</v>
      </c>
      <c r="J365" s="39">
        <v>249</v>
      </c>
      <c r="K365" s="40">
        <f>J365/12</f>
        <v>20.75</v>
      </c>
      <c r="L365" s="39">
        <v>0</v>
      </c>
      <c r="M365" s="39">
        <v>100</v>
      </c>
      <c r="N365" s="38">
        <v>8.3333333333333339</v>
      </c>
      <c r="O365" s="41">
        <v>100</v>
      </c>
      <c r="P365" s="39"/>
      <c r="Q365" s="39"/>
      <c r="R365" s="39"/>
      <c r="S365" s="38">
        <v>98</v>
      </c>
      <c r="T365" s="38">
        <v>8.1666666666666661</v>
      </c>
      <c r="U365" s="38">
        <v>0</v>
      </c>
      <c r="V365" s="42">
        <v>0</v>
      </c>
      <c r="W365" s="38">
        <v>0</v>
      </c>
      <c r="X365" s="39">
        <v>0</v>
      </c>
      <c r="Y365" s="38">
        <v>0</v>
      </c>
      <c r="Z365" s="39">
        <v>0</v>
      </c>
      <c r="AA365" s="38">
        <v>0</v>
      </c>
      <c r="AB365" s="39">
        <v>0</v>
      </c>
      <c r="AC365" s="39">
        <v>0</v>
      </c>
      <c r="AD365" s="43">
        <v>0</v>
      </c>
      <c r="AE365" s="39">
        <v>0</v>
      </c>
      <c r="AF365" s="39">
        <v>0</v>
      </c>
      <c r="AG365" s="39">
        <v>0</v>
      </c>
      <c r="AH365" s="39"/>
      <c r="AI365" s="39"/>
      <c r="AJ365" s="39"/>
      <c r="AK365" s="12">
        <v>0</v>
      </c>
      <c r="AL365" s="39">
        <v>0</v>
      </c>
      <c r="AM365" s="39">
        <v>0</v>
      </c>
      <c r="AN365" s="39"/>
      <c r="AO365" s="39"/>
      <c r="AP365" s="39"/>
      <c r="AQ365" s="39"/>
      <c r="AR365" s="39"/>
      <c r="AS365" s="39"/>
      <c r="AT365" s="39">
        <v>1000</v>
      </c>
      <c r="AU365" s="39">
        <v>88</v>
      </c>
      <c r="AV365" s="39">
        <v>1000</v>
      </c>
      <c r="AW365" s="39"/>
      <c r="AX365" s="39"/>
      <c r="AY365" s="39"/>
      <c r="AZ365" s="39"/>
      <c r="BA365" s="39"/>
      <c r="BB365" s="39"/>
      <c r="BC365" s="39"/>
      <c r="BD365" s="39">
        <v>0</v>
      </c>
      <c r="BE365" s="10">
        <f t="shared" ref="BE365:BE428" si="24">AY365-BD365</f>
        <v>0</v>
      </c>
      <c r="BF365" s="39"/>
      <c r="BG365" s="39"/>
      <c r="BH365" s="39"/>
      <c r="BI365" s="39"/>
      <c r="BJ365" s="39"/>
      <c r="BK365" s="39"/>
      <c r="BL365" s="14">
        <f t="shared" si="21"/>
        <v>2647.6</v>
      </c>
      <c r="BM365" s="14">
        <f t="shared" si="22"/>
        <v>225.29999999999998</v>
      </c>
      <c r="BN365" s="14">
        <f t="shared" si="20"/>
        <v>1800.6</v>
      </c>
      <c r="BO365" s="39">
        <v>176.53</v>
      </c>
      <c r="BP365" s="44">
        <f>BL365*BO365</f>
        <v>467380.82799999998</v>
      </c>
    </row>
    <row r="366" spans="1:68">
      <c r="A366" s="33">
        <v>361</v>
      </c>
      <c r="B366" s="33" t="s">
        <v>813</v>
      </c>
      <c r="C366" s="34" t="s">
        <v>814</v>
      </c>
      <c r="D366" s="33">
        <v>30</v>
      </c>
      <c r="E366" s="36"/>
      <c r="F366" s="36"/>
      <c r="G366" s="10">
        <v>97.75</v>
      </c>
      <c r="H366" s="37">
        <v>8.1458333333333339</v>
      </c>
      <c r="I366" s="38">
        <v>97.75</v>
      </c>
      <c r="J366" s="39">
        <v>40</v>
      </c>
      <c r="K366" s="40">
        <f t="shared" ref="K366:K429" si="25">J366/12</f>
        <v>3.3333333333333335</v>
      </c>
      <c r="L366" s="39">
        <v>40</v>
      </c>
      <c r="M366" s="39">
        <v>10</v>
      </c>
      <c r="N366" s="38">
        <v>0.83333333333333337</v>
      </c>
      <c r="O366" s="41">
        <v>0</v>
      </c>
      <c r="P366" s="39"/>
      <c r="Q366" s="39"/>
      <c r="R366" s="39"/>
      <c r="S366" s="38">
        <v>13.333333333333334</v>
      </c>
      <c r="T366" s="38">
        <v>1.1111111111111112</v>
      </c>
      <c r="U366" s="38">
        <v>13.333333333333334</v>
      </c>
      <c r="V366" s="42">
        <v>0</v>
      </c>
      <c r="W366" s="38">
        <v>0</v>
      </c>
      <c r="X366" s="39">
        <v>0</v>
      </c>
      <c r="Y366" s="38">
        <v>0</v>
      </c>
      <c r="Z366" s="39">
        <v>0</v>
      </c>
      <c r="AA366" s="38">
        <v>0</v>
      </c>
      <c r="AB366" s="39">
        <v>0</v>
      </c>
      <c r="AC366" s="39">
        <v>0</v>
      </c>
      <c r="AD366" s="43">
        <v>0</v>
      </c>
      <c r="AE366" s="39">
        <v>0</v>
      </c>
      <c r="AF366" s="39">
        <v>0</v>
      </c>
      <c r="AG366" s="39">
        <v>0</v>
      </c>
      <c r="AH366" s="39"/>
      <c r="AI366" s="39"/>
      <c r="AJ366" s="39"/>
      <c r="AK366" s="12">
        <v>0</v>
      </c>
      <c r="AL366" s="39">
        <v>0</v>
      </c>
      <c r="AM366" s="39">
        <v>0</v>
      </c>
      <c r="AN366" s="39"/>
      <c r="AO366" s="39"/>
      <c r="AP366" s="39"/>
      <c r="AQ366" s="39"/>
      <c r="AR366" s="39"/>
      <c r="AS366" s="39"/>
      <c r="AT366" s="39">
        <v>0</v>
      </c>
      <c r="AU366" s="39"/>
      <c r="AV366" s="39">
        <v>0</v>
      </c>
      <c r="AW366" s="39"/>
      <c r="AX366" s="39"/>
      <c r="AY366" s="39"/>
      <c r="AZ366" s="39"/>
      <c r="BA366" s="39"/>
      <c r="BB366" s="39"/>
      <c r="BC366" s="39"/>
      <c r="BD366" s="39">
        <v>0</v>
      </c>
      <c r="BE366" s="10">
        <f t="shared" si="24"/>
        <v>0</v>
      </c>
      <c r="BF366" s="39"/>
      <c r="BG366" s="39"/>
      <c r="BH366" s="39"/>
      <c r="BI366" s="39"/>
      <c r="BJ366" s="39"/>
      <c r="BK366" s="39"/>
      <c r="BL366" s="14">
        <f t="shared" si="21"/>
        <v>161.08333333333334</v>
      </c>
      <c r="BM366" s="14">
        <f t="shared" si="22"/>
        <v>13.423611111111112</v>
      </c>
      <c r="BN366" s="14">
        <f t="shared" si="20"/>
        <v>151.08333333333334</v>
      </c>
      <c r="BO366" s="39">
        <v>992.45999999999981</v>
      </c>
      <c r="BP366" s="44">
        <f t="shared" ref="BP366:BP429" si="26">BL366*BO366</f>
        <v>159868.76499999998</v>
      </c>
    </row>
    <row r="367" spans="1:68">
      <c r="A367" s="33">
        <v>362</v>
      </c>
      <c r="B367" s="33" t="s">
        <v>815</v>
      </c>
      <c r="C367" s="34" t="s">
        <v>816</v>
      </c>
      <c r="D367" s="33">
        <v>30</v>
      </c>
      <c r="E367" s="36"/>
      <c r="F367" s="36"/>
      <c r="G367" s="10">
        <v>4880.6862499999997</v>
      </c>
      <c r="H367" s="37">
        <v>406.72385416666663</v>
      </c>
      <c r="I367" s="38">
        <v>4880.6862499999997</v>
      </c>
      <c r="J367" s="39">
        <v>1227</v>
      </c>
      <c r="K367" s="40">
        <f t="shared" si="25"/>
        <v>102.25</v>
      </c>
      <c r="L367" s="39">
        <v>1227</v>
      </c>
      <c r="M367" s="39">
        <v>270</v>
      </c>
      <c r="N367" s="38">
        <v>22.5</v>
      </c>
      <c r="O367" s="41">
        <v>50</v>
      </c>
      <c r="P367" s="39"/>
      <c r="Q367" s="39"/>
      <c r="R367" s="39"/>
      <c r="S367" s="38">
        <v>140</v>
      </c>
      <c r="T367" s="38">
        <v>11.666666666666666</v>
      </c>
      <c r="U367" s="38">
        <v>140</v>
      </c>
      <c r="V367" s="42">
        <v>1266.8400000000001</v>
      </c>
      <c r="W367" s="38">
        <v>0</v>
      </c>
      <c r="X367" s="39">
        <v>0</v>
      </c>
      <c r="Y367" s="38">
        <v>1266.8400000000001</v>
      </c>
      <c r="Z367" s="39">
        <v>0</v>
      </c>
      <c r="AA367" s="38">
        <v>1266.8400000000001</v>
      </c>
      <c r="AB367" s="39">
        <v>0</v>
      </c>
      <c r="AC367" s="39">
        <v>0</v>
      </c>
      <c r="AD367" s="43">
        <v>0</v>
      </c>
      <c r="AE367" s="39">
        <v>0</v>
      </c>
      <c r="AF367" s="39">
        <v>0</v>
      </c>
      <c r="AG367" s="39">
        <v>0</v>
      </c>
      <c r="AH367" s="39"/>
      <c r="AI367" s="39"/>
      <c r="AJ367" s="39"/>
      <c r="AK367" s="12">
        <v>41.666666666666664</v>
      </c>
      <c r="AL367" s="39">
        <v>500</v>
      </c>
      <c r="AM367" s="39">
        <v>500</v>
      </c>
      <c r="AN367" s="39"/>
      <c r="AO367" s="39"/>
      <c r="AP367" s="39"/>
      <c r="AQ367" s="39"/>
      <c r="AR367" s="39"/>
      <c r="AS367" s="39"/>
      <c r="AT367" s="39">
        <v>250</v>
      </c>
      <c r="AU367" s="39">
        <v>22</v>
      </c>
      <c r="AV367" s="39">
        <v>250</v>
      </c>
      <c r="AW367" s="39"/>
      <c r="AX367" s="39"/>
      <c r="AY367" s="39"/>
      <c r="AZ367" s="39"/>
      <c r="BA367" s="39"/>
      <c r="BB367" s="39"/>
      <c r="BC367" s="39"/>
      <c r="BD367" s="39">
        <v>0</v>
      </c>
      <c r="BE367" s="10">
        <f t="shared" si="24"/>
        <v>0</v>
      </c>
      <c r="BF367" s="39"/>
      <c r="BG367" s="39"/>
      <c r="BH367" s="39"/>
      <c r="BI367" s="39"/>
      <c r="BJ367" s="39"/>
      <c r="BK367" s="39"/>
      <c r="BL367" s="14">
        <f t="shared" si="21"/>
        <v>9343.032916666667</v>
      </c>
      <c r="BM367" s="14">
        <f t="shared" si="22"/>
        <v>1065.1405208333331</v>
      </c>
      <c r="BN367" s="14">
        <f t="shared" si="20"/>
        <v>8314.526249999999</v>
      </c>
      <c r="BO367" s="39">
        <v>112.31200000000001</v>
      </c>
      <c r="BP367" s="44">
        <f t="shared" si="26"/>
        <v>1049334.7129366668</v>
      </c>
    </row>
    <row r="368" spans="1:68">
      <c r="A368" s="33">
        <v>363</v>
      </c>
      <c r="B368" s="33" t="s">
        <v>817</v>
      </c>
      <c r="C368" s="34" t="s">
        <v>818</v>
      </c>
      <c r="D368" s="35" t="s">
        <v>62</v>
      </c>
      <c r="E368" s="36"/>
      <c r="F368" s="36"/>
      <c r="G368" s="10">
        <v>690</v>
      </c>
      <c r="H368" s="37">
        <v>57.5</v>
      </c>
      <c r="I368" s="38">
        <v>690</v>
      </c>
      <c r="J368" s="39">
        <v>300</v>
      </c>
      <c r="K368" s="40">
        <f t="shared" si="25"/>
        <v>25</v>
      </c>
      <c r="L368" s="39">
        <v>300</v>
      </c>
      <c r="M368" s="39"/>
      <c r="N368" s="38">
        <v>0</v>
      </c>
      <c r="O368" s="41">
        <v>172</v>
      </c>
      <c r="P368" s="39"/>
      <c r="Q368" s="39"/>
      <c r="R368" s="39"/>
      <c r="S368" s="38">
        <v>40</v>
      </c>
      <c r="T368" s="38">
        <v>3.3333333333333335</v>
      </c>
      <c r="U368" s="38">
        <v>40</v>
      </c>
      <c r="V368" s="42">
        <v>0</v>
      </c>
      <c r="W368" s="38">
        <v>0</v>
      </c>
      <c r="X368" s="39">
        <v>0</v>
      </c>
      <c r="Y368" s="38">
        <v>0</v>
      </c>
      <c r="Z368" s="39">
        <v>0</v>
      </c>
      <c r="AA368" s="38">
        <v>0</v>
      </c>
      <c r="AB368" s="39">
        <v>0</v>
      </c>
      <c r="AC368" s="39">
        <v>0</v>
      </c>
      <c r="AD368" s="43">
        <v>0</v>
      </c>
      <c r="AE368" s="39">
        <v>0</v>
      </c>
      <c r="AF368" s="39">
        <v>0</v>
      </c>
      <c r="AG368" s="39">
        <v>0</v>
      </c>
      <c r="AH368" s="39"/>
      <c r="AI368" s="39"/>
      <c r="AJ368" s="39"/>
      <c r="AK368" s="12">
        <v>0</v>
      </c>
      <c r="AL368" s="39">
        <v>0</v>
      </c>
      <c r="AM368" s="39">
        <v>0</v>
      </c>
      <c r="AN368" s="39"/>
      <c r="AO368" s="39"/>
      <c r="AP368" s="39"/>
      <c r="AQ368" s="39"/>
      <c r="AR368" s="39"/>
      <c r="AS368" s="39"/>
      <c r="AT368" s="39">
        <v>30</v>
      </c>
      <c r="AU368" s="39">
        <v>0</v>
      </c>
      <c r="AV368" s="39">
        <v>30</v>
      </c>
      <c r="AW368" s="39"/>
      <c r="AX368" s="39"/>
      <c r="AY368" s="39"/>
      <c r="AZ368" s="39"/>
      <c r="BA368" s="39"/>
      <c r="BB368" s="39"/>
      <c r="BC368" s="39"/>
      <c r="BD368" s="39">
        <v>0</v>
      </c>
      <c r="BE368" s="10">
        <f t="shared" si="24"/>
        <v>0</v>
      </c>
      <c r="BF368" s="39"/>
      <c r="BG368" s="39"/>
      <c r="BH368" s="39"/>
      <c r="BI368" s="39"/>
      <c r="BJ368" s="39"/>
      <c r="BK368" s="39"/>
      <c r="BL368" s="14">
        <f t="shared" si="21"/>
        <v>1060</v>
      </c>
      <c r="BM368" s="14">
        <f t="shared" si="22"/>
        <v>85.833333333333329</v>
      </c>
      <c r="BN368" s="14">
        <f t="shared" si="20"/>
        <v>1232</v>
      </c>
      <c r="BO368" s="39">
        <v>215.17200000000003</v>
      </c>
      <c r="BP368" s="44">
        <f t="shared" si="26"/>
        <v>228082.32000000004</v>
      </c>
    </row>
    <row r="369" spans="1:68">
      <c r="A369" s="33">
        <v>364</v>
      </c>
      <c r="B369" s="33" t="s">
        <v>819</v>
      </c>
      <c r="C369" s="34" t="s">
        <v>820</v>
      </c>
      <c r="D369" s="35" t="s">
        <v>62</v>
      </c>
      <c r="E369" s="36"/>
      <c r="F369" s="36"/>
      <c r="G369" s="10">
        <v>597.67800000000034</v>
      </c>
      <c r="H369" s="37">
        <v>49.806500000000028</v>
      </c>
      <c r="I369" s="38">
        <v>597.67800000000034</v>
      </c>
      <c r="J369" s="39">
        <v>156</v>
      </c>
      <c r="K369" s="40">
        <f t="shared" si="25"/>
        <v>13</v>
      </c>
      <c r="L369" s="39">
        <v>156</v>
      </c>
      <c r="M369" s="39"/>
      <c r="N369" s="38">
        <v>0</v>
      </c>
      <c r="O369" s="41">
        <v>0</v>
      </c>
      <c r="P369" s="39"/>
      <c r="Q369" s="39"/>
      <c r="R369" s="39"/>
      <c r="S369" s="38">
        <v>1.3333333333333333</v>
      </c>
      <c r="T369" s="38">
        <v>0.1111111111111111</v>
      </c>
      <c r="U369" s="38">
        <v>1.3333333333333333</v>
      </c>
      <c r="V369" s="42">
        <v>0</v>
      </c>
      <c r="W369" s="38">
        <v>0</v>
      </c>
      <c r="X369" s="39">
        <v>0</v>
      </c>
      <c r="Y369" s="38">
        <v>0</v>
      </c>
      <c r="Z369" s="39">
        <v>0</v>
      </c>
      <c r="AA369" s="38">
        <v>0</v>
      </c>
      <c r="AB369" s="39">
        <v>0</v>
      </c>
      <c r="AC369" s="39">
        <v>0</v>
      </c>
      <c r="AD369" s="43">
        <v>0</v>
      </c>
      <c r="AE369" s="39">
        <v>0</v>
      </c>
      <c r="AF369" s="39">
        <v>0</v>
      </c>
      <c r="AG369" s="39">
        <v>0</v>
      </c>
      <c r="AH369" s="39"/>
      <c r="AI369" s="39"/>
      <c r="AJ369" s="39"/>
      <c r="AK369" s="12">
        <v>0</v>
      </c>
      <c r="AL369" s="39">
        <v>0</v>
      </c>
      <c r="AM369" s="39">
        <v>0</v>
      </c>
      <c r="AN369" s="39"/>
      <c r="AO369" s="39"/>
      <c r="AP369" s="39"/>
      <c r="AQ369" s="39"/>
      <c r="AR369" s="39"/>
      <c r="AS369" s="39"/>
      <c r="AT369" s="39">
        <v>0</v>
      </c>
      <c r="AU369" s="39"/>
      <c r="AV369" s="39">
        <v>0</v>
      </c>
      <c r="AW369" s="39"/>
      <c r="AX369" s="39"/>
      <c r="AY369" s="39"/>
      <c r="AZ369" s="39"/>
      <c r="BA369" s="39"/>
      <c r="BB369" s="39"/>
      <c r="BC369" s="39"/>
      <c r="BD369" s="39">
        <v>0</v>
      </c>
      <c r="BE369" s="10">
        <f t="shared" si="24"/>
        <v>0</v>
      </c>
      <c r="BF369" s="39"/>
      <c r="BG369" s="39"/>
      <c r="BH369" s="39"/>
      <c r="BI369" s="39"/>
      <c r="BJ369" s="39"/>
      <c r="BK369" s="39"/>
      <c r="BL369" s="14">
        <f t="shared" si="21"/>
        <v>755.01133333333371</v>
      </c>
      <c r="BM369" s="14">
        <f t="shared" si="22"/>
        <v>62.917611111111142</v>
      </c>
      <c r="BN369" s="14">
        <f t="shared" si="20"/>
        <v>755.01133333333371</v>
      </c>
      <c r="BO369" s="39">
        <v>278</v>
      </c>
      <c r="BP369" s="44">
        <f t="shared" si="26"/>
        <v>209893.15066666677</v>
      </c>
    </row>
    <row r="370" spans="1:68">
      <c r="A370" s="33">
        <v>365</v>
      </c>
      <c r="B370" s="33" t="s">
        <v>821</v>
      </c>
      <c r="C370" s="34" t="s">
        <v>822</v>
      </c>
      <c r="D370" s="35" t="s">
        <v>62</v>
      </c>
      <c r="E370" s="36"/>
      <c r="F370" s="36"/>
      <c r="G370" s="10">
        <v>1355.092682926829</v>
      </c>
      <c r="H370" s="37">
        <v>112.92439024390241</v>
      </c>
      <c r="I370" s="38">
        <v>1355.092682926829</v>
      </c>
      <c r="J370" s="39"/>
      <c r="K370" s="40">
        <f t="shared" si="25"/>
        <v>0</v>
      </c>
      <c r="L370" s="39">
        <v>0</v>
      </c>
      <c r="M370" s="39"/>
      <c r="N370" s="38">
        <v>0</v>
      </c>
      <c r="O370" s="41">
        <v>244</v>
      </c>
      <c r="P370" s="39"/>
      <c r="Q370" s="39"/>
      <c r="R370" s="39"/>
      <c r="S370" s="38">
        <v>6.666666666666667</v>
      </c>
      <c r="T370" s="38">
        <v>0.55555555555555558</v>
      </c>
      <c r="U370" s="38">
        <v>6.666666666666667</v>
      </c>
      <c r="V370" s="42">
        <v>0</v>
      </c>
      <c r="W370" s="38">
        <v>0</v>
      </c>
      <c r="X370" s="39">
        <v>0</v>
      </c>
      <c r="Y370" s="38">
        <v>0</v>
      </c>
      <c r="Z370" s="39">
        <v>0</v>
      </c>
      <c r="AA370" s="38">
        <v>0</v>
      </c>
      <c r="AB370" s="39">
        <v>0</v>
      </c>
      <c r="AC370" s="39">
        <v>0</v>
      </c>
      <c r="AD370" s="43">
        <v>0</v>
      </c>
      <c r="AE370" s="39">
        <v>0</v>
      </c>
      <c r="AF370" s="39">
        <v>0</v>
      </c>
      <c r="AG370" s="39">
        <v>0</v>
      </c>
      <c r="AH370" s="39"/>
      <c r="AI370" s="39"/>
      <c r="AJ370" s="39"/>
      <c r="AK370" s="12">
        <v>0</v>
      </c>
      <c r="AL370" s="39">
        <v>0</v>
      </c>
      <c r="AM370" s="39">
        <v>0</v>
      </c>
      <c r="AN370" s="39"/>
      <c r="AO370" s="39"/>
      <c r="AP370" s="39"/>
      <c r="AQ370" s="39"/>
      <c r="AR370" s="39"/>
      <c r="AS370" s="39"/>
      <c r="AT370" s="39">
        <v>0</v>
      </c>
      <c r="AU370" s="39"/>
      <c r="AV370" s="39">
        <v>0</v>
      </c>
      <c r="AW370" s="39"/>
      <c r="AX370" s="39"/>
      <c r="AY370" s="39"/>
      <c r="AZ370" s="39"/>
      <c r="BA370" s="39"/>
      <c r="BB370" s="39"/>
      <c r="BC370" s="39"/>
      <c r="BD370" s="39">
        <v>0</v>
      </c>
      <c r="BE370" s="10">
        <f t="shared" si="24"/>
        <v>0</v>
      </c>
      <c r="BF370" s="39"/>
      <c r="BG370" s="39"/>
      <c r="BH370" s="39"/>
      <c r="BI370" s="39"/>
      <c r="BJ370" s="39"/>
      <c r="BK370" s="39"/>
      <c r="BL370" s="14">
        <f t="shared" si="21"/>
        <v>1361.7593495934957</v>
      </c>
      <c r="BM370" s="14">
        <f t="shared" si="22"/>
        <v>113.47994579945797</v>
      </c>
      <c r="BN370" s="14">
        <f t="shared" si="20"/>
        <v>1605.7593495934957</v>
      </c>
      <c r="BO370" s="39">
        <v>1890.3999999999999</v>
      </c>
      <c r="BP370" s="44">
        <f t="shared" si="26"/>
        <v>2574269.8744715443</v>
      </c>
    </row>
    <row r="371" spans="1:68">
      <c r="A371" s="33">
        <v>366</v>
      </c>
      <c r="B371" s="33" t="s">
        <v>823</v>
      </c>
      <c r="C371" s="34" t="s">
        <v>824</v>
      </c>
      <c r="D371" s="35" t="s">
        <v>35</v>
      </c>
      <c r="E371" s="36"/>
      <c r="F371" s="36"/>
      <c r="G371" s="10">
        <v>1104</v>
      </c>
      <c r="H371" s="37">
        <v>92</v>
      </c>
      <c r="I371" s="38">
        <v>1104</v>
      </c>
      <c r="J371" s="39">
        <v>575</v>
      </c>
      <c r="K371" s="40">
        <f t="shared" si="25"/>
        <v>47.916666666666664</v>
      </c>
      <c r="L371" s="39">
        <v>575</v>
      </c>
      <c r="M371" s="39"/>
      <c r="N371" s="38">
        <v>0</v>
      </c>
      <c r="O371" s="41">
        <v>0</v>
      </c>
      <c r="P371" s="39"/>
      <c r="Q371" s="39"/>
      <c r="R371" s="39"/>
      <c r="S371" s="38">
        <v>7.333333333333333</v>
      </c>
      <c r="T371" s="38">
        <v>0.61111111111111105</v>
      </c>
      <c r="U371" s="38">
        <v>7.333333333333333</v>
      </c>
      <c r="V371" s="42">
        <v>53.82</v>
      </c>
      <c r="W371" s="38">
        <v>0</v>
      </c>
      <c r="X371" s="39">
        <v>0</v>
      </c>
      <c r="Y371" s="38">
        <v>53.82</v>
      </c>
      <c r="Z371" s="39">
        <v>0</v>
      </c>
      <c r="AA371" s="38">
        <v>53.82</v>
      </c>
      <c r="AB371" s="39">
        <v>0</v>
      </c>
      <c r="AC371" s="39">
        <v>0</v>
      </c>
      <c r="AD371" s="43">
        <v>0</v>
      </c>
      <c r="AE371" s="39">
        <v>0</v>
      </c>
      <c r="AF371" s="39">
        <v>0</v>
      </c>
      <c r="AG371" s="39">
        <v>0</v>
      </c>
      <c r="AH371" s="39"/>
      <c r="AI371" s="39"/>
      <c r="AJ371" s="39"/>
      <c r="AK371" s="12">
        <v>0</v>
      </c>
      <c r="AL371" s="39">
        <v>0</v>
      </c>
      <c r="AM371" s="39">
        <v>0</v>
      </c>
      <c r="AN371" s="39"/>
      <c r="AO371" s="39"/>
      <c r="AP371" s="39"/>
      <c r="AQ371" s="39"/>
      <c r="AR371" s="39"/>
      <c r="AS371" s="39"/>
      <c r="AT371" s="39">
        <v>20</v>
      </c>
      <c r="AU371" s="39">
        <v>0</v>
      </c>
      <c r="AV371" s="39">
        <v>20</v>
      </c>
      <c r="AW371" s="39"/>
      <c r="AX371" s="39"/>
      <c r="AY371" s="39"/>
      <c r="AZ371" s="39"/>
      <c r="BA371" s="39"/>
      <c r="BB371" s="39"/>
      <c r="BC371" s="39"/>
      <c r="BD371" s="39">
        <v>0</v>
      </c>
      <c r="BE371" s="10">
        <f t="shared" si="24"/>
        <v>0</v>
      </c>
      <c r="BF371" s="39"/>
      <c r="BG371" s="39"/>
      <c r="BH371" s="39"/>
      <c r="BI371" s="39"/>
      <c r="BJ371" s="39"/>
      <c r="BK371" s="39"/>
      <c r="BL371" s="14">
        <f t="shared" si="21"/>
        <v>1813.9733333333334</v>
      </c>
      <c r="BM371" s="14">
        <f t="shared" si="22"/>
        <v>140.52777777777777</v>
      </c>
      <c r="BN371" s="14">
        <f t="shared" si="20"/>
        <v>1760.1533333333332</v>
      </c>
      <c r="BO371" s="39">
        <v>614.93600000000004</v>
      </c>
      <c r="BP371" s="44">
        <f t="shared" si="26"/>
        <v>1115477.5057066667</v>
      </c>
    </row>
    <row r="372" spans="1:68" ht="28.5">
      <c r="A372" s="33">
        <v>367</v>
      </c>
      <c r="B372" s="33" t="s">
        <v>825</v>
      </c>
      <c r="C372" s="34" t="s">
        <v>826</v>
      </c>
      <c r="D372" s="35" t="s">
        <v>62</v>
      </c>
      <c r="E372" s="36"/>
      <c r="F372" s="36"/>
      <c r="G372" s="10">
        <v>453.45580110497247</v>
      </c>
      <c r="H372" s="37">
        <v>37.787983425414374</v>
      </c>
      <c r="I372" s="38">
        <v>0</v>
      </c>
      <c r="J372" s="39">
        <v>25</v>
      </c>
      <c r="K372" s="40">
        <f t="shared" si="25"/>
        <v>2.0833333333333335</v>
      </c>
      <c r="L372" s="39">
        <v>25</v>
      </c>
      <c r="M372" s="39"/>
      <c r="N372" s="38">
        <v>0</v>
      </c>
      <c r="O372" s="41">
        <v>200</v>
      </c>
      <c r="P372" s="39"/>
      <c r="Q372" s="39"/>
      <c r="R372" s="39"/>
      <c r="S372" s="38">
        <v>6.666666666666667</v>
      </c>
      <c r="T372" s="38">
        <v>0.55555555555555558</v>
      </c>
      <c r="U372" s="38">
        <v>6.666666666666667</v>
      </c>
      <c r="V372" s="42">
        <v>0</v>
      </c>
      <c r="W372" s="38">
        <v>0</v>
      </c>
      <c r="X372" s="39">
        <v>0</v>
      </c>
      <c r="Y372" s="38">
        <v>0</v>
      </c>
      <c r="Z372" s="39">
        <v>0</v>
      </c>
      <c r="AA372" s="38">
        <v>0</v>
      </c>
      <c r="AB372" s="39">
        <v>0</v>
      </c>
      <c r="AC372" s="39">
        <v>0</v>
      </c>
      <c r="AD372" s="43">
        <v>0</v>
      </c>
      <c r="AE372" s="39">
        <v>0</v>
      </c>
      <c r="AF372" s="39">
        <v>0</v>
      </c>
      <c r="AG372" s="39">
        <v>0</v>
      </c>
      <c r="AH372" s="39"/>
      <c r="AI372" s="39"/>
      <c r="AJ372" s="39"/>
      <c r="AK372" s="12">
        <v>0</v>
      </c>
      <c r="AL372" s="39">
        <v>0</v>
      </c>
      <c r="AM372" s="39">
        <v>0</v>
      </c>
      <c r="AN372" s="39"/>
      <c r="AO372" s="39"/>
      <c r="AP372" s="39"/>
      <c r="AQ372" s="39"/>
      <c r="AR372" s="39"/>
      <c r="AS372" s="39"/>
      <c r="AT372" s="39">
        <v>0</v>
      </c>
      <c r="AU372" s="39"/>
      <c r="AV372" s="39">
        <v>0</v>
      </c>
      <c r="AW372" s="39"/>
      <c r="AX372" s="39"/>
      <c r="AY372" s="39"/>
      <c r="AZ372" s="39"/>
      <c r="BA372" s="39"/>
      <c r="BB372" s="39"/>
      <c r="BC372" s="39"/>
      <c r="BD372" s="39">
        <v>0</v>
      </c>
      <c r="BE372" s="10">
        <f t="shared" si="24"/>
        <v>0</v>
      </c>
      <c r="BF372" s="39"/>
      <c r="BG372" s="39"/>
      <c r="BH372" s="39"/>
      <c r="BI372" s="39"/>
      <c r="BJ372" s="39"/>
      <c r="BK372" s="39"/>
      <c r="BL372" s="14">
        <f t="shared" si="21"/>
        <v>485.12246777163915</v>
      </c>
      <c r="BM372" s="14">
        <f t="shared" si="22"/>
        <v>40.426872314303267</v>
      </c>
      <c r="BN372" s="14">
        <f t="shared" si="20"/>
        <v>231.66666666666666</v>
      </c>
      <c r="BO372" s="39">
        <v>3475</v>
      </c>
      <c r="BP372" s="44">
        <f t="shared" si="26"/>
        <v>1685800.575506446</v>
      </c>
    </row>
    <row r="373" spans="1:68">
      <c r="A373" s="33">
        <v>368</v>
      </c>
      <c r="B373" s="33" t="s">
        <v>827</v>
      </c>
      <c r="C373" s="34" t="s">
        <v>828</v>
      </c>
      <c r="D373" s="35" t="s">
        <v>76</v>
      </c>
      <c r="E373" s="36"/>
      <c r="F373" s="36"/>
      <c r="G373" s="10">
        <v>470.90792079207927</v>
      </c>
      <c r="H373" s="37">
        <v>39.24232673267327</v>
      </c>
      <c r="I373" s="38">
        <v>470.90792079207927</v>
      </c>
      <c r="J373" s="39">
        <v>242</v>
      </c>
      <c r="K373" s="40">
        <f t="shared" si="25"/>
        <v>20.166666666666668</v>
      </c>
      <c r="L373" s="39">
        <v>242</v>
      </c>
      <c r="M373" s="39">
        <v>50</v>
      </c>
      <c r="N373" s="38">
        <v>4.166666666666667</v>
      </c>
      <c r="O373" s="41">
        <v>0</v>
      </c>
      <c r="P373" s="39"/>
      <c r="Q373" s="39"/>
      <c r="R373" s="39"/>
      <c r="S373" s="38">
        <v>36.666666666666664</v>
      </c>
      <c r="T373" s="38">
        <v>3.0555555555555554</v>
      </c>
      <c r="U373" s="38">
        <v>36.666666666666664</v>
      </c>
      <c r="V373" s="42">
        <v>0</v>
      </c>
      <c r="W373" s="38">
        <v>0</v>
      </c>
      <c r="X373" s="39">
        <v>0</v>
      </c>
      <c r="Y373" s="38">
        <v>0</v>
      </c>
      <c r="Z373" s="39">
        <v>0</v>
      </c>
      <c r="AA373" s="38">
        <v>0</v>
      </c>
      <c r="AB373" s="39">
        <v>0</v>
      </c>
      <c r="AC373" s="39">
        <v>0</v>
      </c>
      <c r="AD373" s="43">
        <v>0</v>
      </c>
      <c r="AE373" s="39">
        <v>0</v>
      </c>
      <c r="AF373" s="39">
        <v>0</v>
      </c>
      <c r="AG373" s="39">
        <v>0</v>
      </c>
      <c r="AH373" s="39"/>
      <c r="AI373" s="39"/>
      <c r="AJ373" s="39"/>
      <c r="AK373" s="12">
        <v>0</v>
      </c>
      <c r="AL373" s="39">
        <v>0</v>
      </c>
      <c r="AM373" s="39">
        <v>0</v>
      </c>
      <c r="AN373" s="39"/>
      <c r="AO373" s="39"/>
      <c r="AP373" s="39"/>
      <c r="AQ373" s="39"/>
      <c r="AR373" s="39"/>
      <c r="AS373" s="39"/>
      <c r="AT373" s="39">
        <v>0</v>
      </c>
      <c r="AU373" s="39"/>
      <c r="AV373" s="39">
        <v>0</v>
      </c>
      <c r="AW373" s="39"/>
      <c r="AX373" s="39"/>
      <c r="AY373" s="39"/>
      <c r="AZ373" s="39"/>
      <c r="BA373" s="39"/>
      <c r="BB373" s="39"/>
      <c r="BC373" s="39"/>
      <c r="BD373" s="39">
        <v>0</v>
      </c>
      <c r="BE373" s="10">
        <f t="shared" si="24"/>
        <v>0</v>
      </c>
      <c r="BF373" s="39"/>
      <c r="BG373" s="39"/>
      <c r="BH373" s="39"/>
      <c r="BI373" s="39"/>
      <c r="BJ373" s="39"/>
      <c r="BK373" s="39"/>
      <c r="BL373" s="14">
        <f t="shared" si="21"/>
        <v>799.5745874587459</v>
      </c>
      <c r="BM373" s="14">
        <f t="shared" si="22"/>
        <v>66.631215621562148</v>
      </c>
      <c r="BN373" s="14">
        <f t="shared" si="20"/>
        <v>749.5745874587459</v>
      </c>
      <c r="BO373" s="39">
        <v>421.44800000000004</v>
      </c>
      <c r="BP373" s="44">
        <f t="shared" si="26"/>
        <v>336979.11073531356</v>
      </c>
    </row>
    <row r="374" spans="1:68">
      <c r="A374" s="33">
        <v>369</v>
      </c>
      <c r="B374" s="33" t="s">
        <v>829</v>
      </c>
      <c r="C374" s="34" t="s">
        <v>830</v>
      </c>
      <c r="D374" s="35" t="s">
        <v>62</v>
      </c>
      <c r="E374" s="36"/>
      <c r="F374" s="36"/>
      <c r="G374" s="10">
        <v>2058.5</v>
      </c>
      <c r="H374" s="37">
        <v>171.54166666666666</v>
      </c>
      <c r="I374" s="38">
        <v>2058.5</v>
      </c>
      <c r="J374" s="39">
        <v>700</v>
      </c>
      <c r="K374" s="40">
        <f t="shared" si="25"/>
        <v>58.333333333333336</v>
      </c>
      <c r="L374" s="39">
        <v>700</v>
      </c>
      <c r="M374" s="39">
        <v>172</v>
      </c>
      <c r="N374" s="38">
        <v>14.333333333333334</v>
      </c>
      <c r="O374" s="41">
        <v>122</v>
      </c>
      <c r="P374" s="39"/>
      <c r="Q374" s="39"/>
      <c r="R374" s="39"/>
      <c r="S374" s="38">
        <v>106.66666666666667</v>
      </c>
      <c r="T374" s="38">
        <v>8.8888888888888893</v>
      </c>
      <c r="U374" s="38">
        <v>106.66666666666667</v>
      </c>
      <c r="V374" s="42">
        <v>529.92000000000007</v>
      </c>
      <c r="W374" s="38">
        <v>0</v>
      </c>
      <c r="X374" s="39">
        <v>0</v>
      </c>
      <c r="Y374" s="38">
        <v>529.92000000000007</v>
      </c>
      <c r="Z374" s="39">
        <v>0</v>
      </c>
      <c r="AA374" s="38">
        <v>529.92000000000007</v>
      </c>
      <c r="AB374" s="39">
        <v>239.21568627450981</v>
      </c>
      <c r="AC374" s="39">
        <v>19.934640522875817</v>
      </c>
      <c r="AD374" s="43">
        <v>239.21568627450981</v>
      </c>
      <c r="AE374" s="39">
        <v>0</v>
      </c>
      <c r="AF374" s="39">
        <v>0</v>
      </c>
      <c r="AG374" s="39">
        <v>0</v>
      </c>
      <c r="AH374" s="39"/>
      <c r="AI374" s="39"/>
      <c r="AJ374" s="39"/>
      <c r="AK374" s="12">
        <v>0</v>
      </c>
      <c r="AL374" s="39">
        <v>0</v>
      </c>
      <c r="AM374" s="39">
        <v>0</v>
      </c>
      <c r="AN374" s="39"/>
      <c r="AO374" s="39"/>
      <c r="AP374" s="39"/>
      <c r="AQ374" s="39"/>
      <c r="AR374" s="39"/>
      <c r="AS374" s="39"/>
      <c r="AT374" s="39">
        <v>700</v>
      </c>
      <c r="AU374" s="39">
        <v>67</v>
      </c>
      <c r="AV374" s="39">
        <v>700</v>
      </c>
      <c r="AW374" s="39"/>
      <c r="AX374" s="39"/>
      <c r="AY374" s="39"/>
      <c r="AZ374" s="39"/>
      <c r="BA374" s="39"/>
      <c r="BB374" s="39"/>
      <c r="BC374" s="39"/>
      <c r="BD374" s="39">
        <v>0</v>
      </c>
      <c r="BE374" s="10">
        <f t="shared" si="24"/>
        <v>0</v>
      </c>
      <c r="BF374" s="39"/>
      <c r="BG374" s="39"/>
      <c r="BH374" s="39"/>
      <c r="BI374" s="39"/>
      <c r="BJ374" s="39"/>
      <c r="BK374" s="39"/>
      <c r="BL374" s="14">
        <f t="shared" si="21"/>
        <v>5036.2223529411767</v>
      </c>
      <c r="BM374" s="14">
        <f t="shared" si="22"/>
        <v>340.03186274509807</v>
      </c>
      <c r="BN374" s="14">
        <f t="shared" si="20"/>
        <v>4456.3023529411767</v>
      </c>
      <c r="BO374" s="39">
        <v>194.6</v>
      </c>
      <c r="BP374" s="44">
        <f t="shared" si="26"/>
        <v>980048.869882353</v>
      </c>
    </row>
    <row r="375" spans="1:68">
      <c r="A375" s="33">
        <v>370</v>
      </c>
      <c r="B375" s="33" t="s">
        <v>831</v>
      </c>
      <c r="C375" s="34" t="s">
        <v>832</v>
      </c>
      <c r="D375" s="35" t="s">
        <v>62</v>
      </c>
      <c r="E375" s="36"/>
      <c r="F375" s="36"/>
      <c r="G375" s="10">
        <v>259.81481481481472</v>
      </c>
      <c r="H375" s="37">
        <v>21.651234567901227</v>
      </c>
      <c r="I375" s="38">
        <v>259.81481481481472</v>
      </c>
      <c r="J375" s="39">
        <v>50</v>
      </c>
      <c r="K375" s="40">
        <f t="shared" si="25"/>
        <v>4.166666666666667</v>
      </c>
      <c r="L375" s="39">
        <v>50</v>
      </c>
      <c r="M375" s="39"/>
      <c r="N375" s="38">
        <v>0</v>
      </c>
      <c r="O375" s="41">
        <v>240</v>
      </c>
      <c r="P375" s="39"/>
      <c r="Q375" s="39"/>
      <c r="R375" s="39"/>
      <c r="S375" s="38">
        <v>6.666666666666667</v>
      </c>
      <c r="T375" s="38">
        <v>0.55555555555555558</v>
      </c>
      <c r="U375" s="38">
        <v>6.666666666666667</v>
      </c>
      <c r="V375" s="42">
        <v>0</v>
      </c>
      <c r="W375" s="38">
        <v>0</v>
      </c>
      <c r="X375" s="39">
        <v>0</v>
      </c>
      <c r="Y375" s="38">
        <v>0</v>
      </c>
      <c r="Z375" s="39">
        <v>0</v>
      </c>
      <c r="AA375" s="38">
        <v>0</v>
      </c>
      <c r="AB375" s="39">
        <v>0</v>
      </c>
      <c r="AC375" s="39">
        <v>0</v>
      </c>
      <c r="AD375" s="43">
        <v>0</v>
      </c>
      <c r="AE375" s="39">
        <v>0</v>
      </c>
      <c r="AF375" s="39">
        <v>0</v>
      </c>
      <c r="AG375" s="39">
        <v>0</v>
      </c>
      <c r="AH375" s="39"/>
      <c r="AI375" s="39"/>
      <c r="AJ375" s="39"/>
      <c r="AK375" s="12">
        <v>0</v>
      </c>
      <c r="AL375" s="39">
        <v>0</v>
      </c>
      <c r="AM375" s="39">
        <v>0</v>
      </c>
      <c r="AN375" s="39"/>
      <c r="AO375" s="39"/>
      <c r="AP375" s="39"/>
      <c r="AQ375" s="39"/>
      <c r="AR375" s="39"/>
      <c r="AS375" s="39"/>
      <c r="AT375" s="39">
        <v>0</v>
      </c>
      <c r="AU375" s="39"/>
      <c r="AV375" s="39">
        <v>0</v>
      </c>
      <c r="AW375" s="39"/>
      <c r="AX375" s="39"/>
      <c r="AY375" s="39"/>
      <c r="AZ375" s="39"/>
      <c r="BA375" s="39"/>
      <c r="BB375" s="39"/>
      <c r="BC375" s="39"/>
      <c r="BD375" s="39">
        <v>0</v>
      </c>
      <c r="BE375" s="10">
        <f t="shared" si="24"/>
        <v>0</v>
      </c>
      <c r="BF375" s="39"/>
      <c r="BG375" s="39"/>
      <c r="BH375" s="39"/>
      <c r="BI375" s="39"/>
      <c r="BJ375" s="39"/>
      <c r="BK375" s="39"/>
      <c r="BL375" s="14">
        <f t="shared" si="21"/>
        <v>316.48148148148141</v>
      </c>
      <c r="BM375" s="14">
        <f t="shared" si="22"/>
        <v>26.373456790123452</v>
      </c>
      <c r="BN375" s="14">
        <f t="shared" si="20"/>
        <v>556.48148148148141</v>
      </c>
      <c r="BO375" s="39">
        <v>1251</v>
      </c>
      <c r="BP375" s="44">
        <f t="shared" si="26"/>
        <v>395918.33333333326</v>
      </c>
    </row>
    <row r="376" spans="1:68">
      <c r="A376" s="33">
        <v>371</v>
      </c>
      <c r="B376" s="33" t="s">
        <v>833</v>
      </c>
      <c r="C376" s="34" t="s">
        <v>834</v>
      </c>
      <c r="D376" s="35" t="s">
        <v>76</v>
      </c>
      <c r="E376" s="36"/>
      <c r="F376" s="36"/>
      <c r="G376" s="10">
        <v>2342.7114893617022</v>
      </c>
      <c r="H376" s="37">
        <v>195.22595744680851</v>
      </c>
      <c r="I376" s="38">
        <v>2342.7114893617022</v>
      </c>
      <c r="J376" s="39">
        <v>600</v>
      </c>
      <c r="K376" s="40">
        <f t="shared" si="25"/>
        <v>50</v>
      </c>
      <c r="L376" s="39">
        <v>600</v>
      </c>
      <c r="M376" s="39">
        <v>244</v>
      </c>
      <c r="N376" s="38">
        <v>20.333333333333332</v>
      </c>
      <c r="O376" s="41">
        <v>290</v>
      </c>
      <c r="P376" s="39"/>
      <c r="Q376" s="39"/>
      <c r="R376" s="39"/>
      <c r="S376" s="38">
        <v>6.666666666666667</v>
      </c>
      <c r="T376" s="38">
        <v>0.55555555555555558</v>
      </c>
      <c r="U376" s="38">
        <v>6.666666666666667</v>
      </c>
      <c r="V376" s="42">
        <v>0</v>
      </c>
      <c r="W376" s="38">
        <v>0</v>
      </c>
      <c r="X376" s="39">
        <v>0</v>
      </c>
      <c r="Y376" s="38">
        <v>0</v>
      </c>
      <c r="Z376" s="39">
        <v>0</v>
      </c>
      <c r="AA376" s="38">
        <v>0</v>
      </c>
      <c r="AB376" s="39">
        <v>0</v>
      </c>
      <c r="AC376" s="39">
        <v>0</v>
      </c>
      <c r="AD376" s="43">
        <v>0</v>
      </c>
      <c r="AE376" s="39">
        <v>0</v>
      </c>
      <c r="AF376" s="39">
        <v>0</v>
      </c>
      <c r="AG376" s="39">
        <v>0</v>
      </c>
      <c r="AH376" s="39"/>
      <c r="AI376" s="39"/>
      <c r="AJ376" s="39"/>
      <c r="AK376" s="12">
        <v>11.5</v>
      </c>
      <c r="AL376" s="39">
        <v>138</v>
      </c>
      <c r="AM376" s="39">
        <v>138</v>
      </c>
      <c r="AN376" s="39"/>
      <c r="AO376" s="39"/>
      <c r="AP376" s="39"/>
      <c r="AQ376" s="39"/>
      <c r="AR376" s="39"/>
      <c r="AS376" s="39"/>
      <c r="AT376" s="39">
        <v>500</v>
      </c>
      <c r="AU376" s="39">
        <v>48</v>
      </c>
      <c r="AV376" s="39">
        <v>500</v>
      </c>
      <c r="AW376" s="39"/>
      <c r="AX376" s="39"/>
      <c r="AY376" s="39"/>
      <c r="AZ376" s="39"/>
      <c r="BA376" s="39"/>
      <c r="BB376" s="39"/>
      <c r="BC376" s="39"/>
      <c r="BD376" s="39">
        <v>0</v>
      </c>
      <c r="BE376" s="10">
        <f t="shared" si="24"/>
        <v>0</v>
      </c>
      <c r="BF376" s="39"/>
      <c r="BG376" s="39"/>
      <c r="BH376" s="39"/>
      <c r="BI376" s="39"/>
      <c r="BJ376" s="39"/>
      <c r="BK376" s="39"/>
      <c r="BL376" s="14">
        <f t="shared" si="21"/>
        <v>3704.8781560283687</v>
      </c>
      <c r="BM376" s="14">
        <f t="shared" si="22"/>
        <v>452.11484633569739</v>
      </c>
      <c r="BN376" s="14">
        <f t="shared" si="20"/>
        <v>3877.3781560283687</v>
      </c>
      <c r="BO376" s="39">
        <v>246.03</v>
      </c>
      <c r="BP376" s="44">
        <f t="shared" si="26"/>
        <v>911511.17272765958</v>
      </c>
    </row>
    <row r="377" spans="1:68">
      <c r="A377" s="33">
        <v>372</v>
      </c>
      <c r="B377" s="33" t="s">
        <v>835</v>
      </c>
      <c r="C377" s="34" t="s">
        <v>836</v>
      </c>
      <c r="D377" s="45" t="s">
        <v>194</v>
      </c>
      <c r="E377" s="36"/>
      <c r="F377" s="36"/>
      <c r="G377" s="10">
        <v>1375.2178217821781</v>
      </c>
      <c r="H377" s="37">
        <v>114.60148514851484</v>
      </c>
      <c r="I377" s="38">
        <v>1375.2178217821781</v>
      </c>
      <c r="J377" s="39">
        <v>130</v>
      </c>
      <c r="K377" s="40">
        <f t="shared" si="25"/>
        <v>10.833333333333334</v>
      </c>
      <c r="L377" s="39">
        <v>130</v>
      </c>
      <c r="M377" s="39"/>
      <c r="N377" s="38">
        <v>0</v>
      </c>
      <c r="O377" s="41">
        <v>0</v>
      </c>
      <c r="P377" s="39"/>
      <c r="Q377" s="39"/>
      <c r="R377" s="39"/>
      <c r="S377" s="38">
        <v>40</v>
      </c>
      <c r="T377" s="38">
        <v>3.3333333333333335</v>
      </c>
      <c r="U377" s="38">
        <v>40</v>
      </c>
      <c r="V377" s="42">
        <v>0</v>
      </c>
      <c r="W377" s="38">
        <v>4.166666666666667</v>
      </c>
      <c r="X377" s="39">
        <v>50</v>
      </c>
      <c r="Y377" s="38">
        <v>0</v>
      </c>
      <c r="Z377" s="39">
        <v>0</v>
      </c>
      <c r="AA377" s="38">
        <v>0</v>
      </c>
      <c r="AB377" s="39">
        <v>0</v>
      </c>
      <c r="AC377" s="39">
        <v>0</v>
      </c>
      <c r="AD377" s="43">
        <v>0</v>
      </c>
      <c r="AE377" s="39">
        <v>0</v>
      </c>
      <c r="AF377" s="39">
        <v>0</v>
      </c>
      <c r="AG377" s="39">
        <v>0</v>
      </c>
      <c r="AH377" s="39"/>
      <c r="AI377" s="39"/>
      <c r="AJ377" s="39"/>
      <c r="AK377" s="12">
        <v>0</v>
      </c>
      <c r="AL377" s="39">
        <v>0</v>
      </c>
      <c r="AM377" s="39">
        <v>0</v>
      </c>
      <c r="AN377" s="39"/>
      <c r="AO377" s="39"/>
      <c r="AP377" s="39"/>
      <c r="AQ377" s="39"/>
      <c r="AR377" s="39"/>
      <c r="AS377" s="39"/>
      <c r="AT377" s="39">
        <v>0</v>
      </c>
      <c r="AU377" s="39"/>
      <c r="AV377" s="39">
        <v>0</v>
      </c>
      <c r="AW377" s="39"/>
      <c r="AX377" s="39"/>
      <c r="AY377" s="39"/>
      <c r="AZ377" s="39"/>
      <c r="BA377" s="39"/>
      <c r="BB377" s="39"/>
      <c r="BC377" s="39"/>
      <c r="BD377" s="39">
        <v>0</v>
      </c>
      <c r="BE377" s="10">
        <f t="shared" si="24"/>
        <v>0</v>
      </c>
      <c r="BF377" s="39"/>
      <c r="BG377" s="39"/>
      <c r="BH377" s="39"/>
      <c r="BI377" s="39"/>
      <c r="BJ377" s="39"/>
      <c r="BK377" s="39"/>
      <c r="BL377" s="14">
        <f t="shared" si="21"/>
        <v>1545.2178217821781</v>
      </c>
      <c r="BM377" s="14">
        <f t="shared" si="22"/>
        <v>132.93481848184817</v>
      </c>
      <c r="BN377" s="14">
        <f t="shared" si="20"/>
        <v>1595.2178217821781</v>
      </c>
      <c r="BO377" s="39">
        <v>236.29999999999998</v>
      </c>
      <c r="BP377" s="44">
        <f t="shared" si="26"/>
        <v>365134.97128712869</v>
      </c>
    </row>
    <row r="378" spans="1:68">
      <c r="A378" s="33">
        <v>373</v>
      </c>
      <c r="B378" s="33" t="s">
        <v>837</v>
      </c>
      <c r="C378" s="34" t="s">
        <v>838</v>
      </c>
      <c r="D378" s="35" t="s">
        <v>62</v>
      </c>
      <c r="E378" s="36"/>
      <c r="F378" s="36"/>
      <c r="G378" s="10">
        <v>1573.5413427561839</v>
      </c>
      <c r="H378" s="37">
        <v>131.128445229682</v>
      </c>
      <c r="I378" s="38">
        <v>1573.5413427561839</v>
      </c>
      <c r="J378" s="39">
        <v>400</v>
      </c>
      <c r="K378" s="40">
        <f t="shared" si="25"/>
        <v>33.333333333333336</v>
      </c>
      <c r="L378" s="39">
        <v>400</v>
      </c>
      <c r="M378" s="39">
        <v>200</v>
      </c>
      <c r="N378" s="38">
        <v>16.666666666666668</v>
      </c>
      <c r="O378" s="41">
        <v>0</v>
      </c>
      <c r="P378" s="39"/>
      <c r="Q378" s="39"/>
      <c r="R378" s="39"/>
      <c r="S378" s="38">
        <v>93.333333333333329</v>
      </c>
      <c r="T378" s="38">
        <v>7.7777777777777777</v>
      </c>
      <c r="U378" s="38">
        <v>93.333333333333329</v>
      </c>
      <c r="V378" s="42">
        <v>136.62</v>
      </c>
      <c r="W378" s="38">
        <v>4.166666666666667</v>
      </c>
      <c r="X378" s="39">
        <v>50</v>
      </c>
      <c r="Y378" s="38">
        <v>136.62</v>
      </c>
      <c r="Z378" s="39">
        <v>32</v>
      </c>
      <c r="AA378" s="38">
        <v>136.62</v>
      </c>
      <c r="AB378" s="39">
        <v>0</v>
      </c>
      <c r="AC378" s="39">
        <v>0</v>
      </c>
      <c r="AD378" s="43">
        <v>0</v>
      </c>
      <c r="AE378" s="39">
        <v>0</v>
      </c>
      <c r="AF378" s="39">
        <v>0</v>
      </c>
      <c r="AG378" s="39">
        <v>0</v>
      </c>
      <c r="AH378" s="39"/>
      <c r="AI378" s="39"/>
      <c r="AJ378" s="39"/>
      <c r="AK378" s="12">
        <v>11.5</v>
      </c>
      <c r="AL378" s="39">
        <v>138</v>
      </c>
      <c r="AM378" s="39">
        <v>138</v>
      </c>
      <c r="AN378" s="39"/>
      <c r="AO378" s="39"/>
      <c r="AP378" s="39"/>
      <c r="AQ378" s="39"/>
      <c r="AR378" s="39"/>
      <c r="AS378" s="39"/>
      <c r="AT378" s="39">
        <v>1200</v>
      </c>
      <c r="AU378" s="39">
        <v>90</v>
      </c>
      <c r="AV378" s="39">
        <v>1200</v>
      </c>
      <c r="AW378" s="39"/>
      <c r="AX378" s="39"/>
      <c r="AY378" s="39"/>
      <c r="AZ378" s="39"/>
      <c r="BA378" s="39"/>
      <c r="BB378" s="39"/>
      <c r="BC378" s="39"/>
      <c r="BD378" s="39">
        <v>0</v>
      </c>
      <c r="BE378" s="10">
        <f t="shared" si="24"/>
        <v>0</v>
      </c>
      <c r="BF378" s="39"/>
      <c r="BG378" s="39"/>
      <c r="BH378" s="39"/>
      <c r="BI378" s="39"/>
      <c r="BJ378" s="39"/>
      <c r="BK378" s="39"/>
      <c r="BL378" s="14">
        <f t="shared" si="21"/>
        <v>3751.6146760895167</v>
      </c>
      <c r="BM378" s="14">
        <f t="shared" si="22"/>
        <v>453.07288967412643</v>
      </c>
      <c r="BN378" s="14">
        <f t="shared" si="20"/>
        <v>3591.4946760895173</v>
      </c>
      <c r="BO378" s="39">
        <v>556</v>
      </c>
      <c r="BP378" s="44">
        <f t="shared" si="26"/>
        <v>2085897.7599057714</v>
      </c>
    </row>
    <row r="379" spans="1:68">
      <c r="A379" s="33">
        <v>374</v>
      </c>
      <c r="B379" s="33" t="s">
        <v>839</v>
      </c>
      <c r="C379" s="34" t="s">
        <v>840</v>
      </c>
      <c r="D379" s="35" t="s">
        <v>62</v>
      </c>
      <c r="E379" s="36"/>
      <c r="F379" s="36"/>
      <c r="G379" s="10">
        <v>828</v>
      </c>
      <c r="H379" s="37">
        <v>69</v>
      </c>
      <c r="I379" s="38">
        <v>828</v>
      </c>
      <c r="J379" s="39">
        <v>40</v>
      </c>
      <c r="K379" s="40">
        <f t="shared" si="25"/>
        <v>3.3333333333333335</v>
      </c>
      <c r="L379" s="39">
        <v>40</v>
      </c>
      <c r="M379" s="39"/>
      <c r="N379" s="38">
        <v>0</v>
      </c>
      <c r="O379" s="41">
        <v>340</v>
      </c>
      <c r="P379" s="39"/>
      <c r="Q379" s="39"/>
      <c r="R379" s="39"/>
      <c r="S379" s="38">
        <v>13.333333333333334</v>
      </c>
      <c r="T379" s="38">
        <v>1.1111111111111112</v>
      </c>
      <c r="U379" s="38">
        <v>13.333333333333334</v>
      </c>
      <c r="V379" s="42">
        <v>0</v>
      </c>
      <c r="W379" s="38">
        <v>0</v>
      </c>
      <c r="X379" s="39">
        <v>0</v>
      </c>
      <c r="Y379" s="38">
        <v>0</v>
      </c>
      <c r="Z379" s="39">
        <v>0</v>
      </c>
      <c r="AA379" s="38">
        <v>0</v>
      </c>
      <c r="AB379" s="39">
        <v>0</v>
      </c>
      <c r="AC379" s="39">
        <v>0</v>
      </c>
      <c r="AD379" s="43">
        <v>0</v>
      </c>
      <c r="AE379" s="39">
        <v>0</v>
      </c>
      <c r="AF379" s="39">
        <v>0</v>
      </c>
      <c r="AG379" s="39">
        <v>0</v>
      </c>
      <c r="AH379" s="39"/>
      <c r="AI379" s="39"/>
      <c r="AJ379" s="39"/>
      <c r="AK379" s="12">
        <v>0</v>
      </c>
      <c r="AL379" s="39">
        <v>0</v>
      </c>
      <c r="AM379" s="39">
        <v>0</v>
      </c>
      <c r="AN379" s="39"/>
      <c r="AO379" s="39"/>
      <c r="AP379" s="39"/>
      <c r="AQ379" s="39"/>
      <c r="AR379" s="39"/>
      <c r="AS379" s="39"/>
      <c r="AT379" s="39">
        <v>0</v>
      </c>
      <c r="AU379" s="39"/>
      <c r="AV379" s="39">
        <v>0</v>
      </c>
      <c r="AW379" s="39"/>
      <c r="AX379" s="39"/>
      <c r="AY379" s="39"/>
      <c r="AZ379" s="39"/>
      <c r="BA379" s="39"/>
      <c r="BB379" s="39"/>
      <c r="BC379" s="39"/>
      <c r="BD379" s="39">
        <v>0</v>
      </c>
      <c r="BE379" s="10">
        <f t="shared" si="24"/>
        <v>0</v>
      </c>
      <c r="BF379" s="39"/>
      <c r="BG379" s="39"/>
      <c r="BH379" s="39"/>
      <c r="BI379" s="39"/>
      <c r="BJ379" s="39"/>
      <c r="BK379" s="39"/>
      <c r="BL379" s="14">
        <f t="shared" si="21"/>
        <v>881.33333333333337</v>
      </c>
      <c r="BM379" s="14">
        <f t="shared" si="22"/>
        <v>73.444444444444443</v>
      </c>
      <c r="BN379" s="14">
        <f t="shared" si="20"/>
        <v>1221.3333333333333</v>
      </c>
      <c r="BO379" s="39">
        <v>209.88999999999996</v>
      </c>
      <c r="BP379" s="44">
        <f t="shared" si="26"/>
        <v>184983.05333333332</v>
      </c>
    </row>
    <row r="380" spans="1:68">
      <c r="A380" s="33">
        <v>375</v>
      </c>
      <c r="B380" s="33" t="s">
        <v>841</v>
      </c>
      <c r="C380" s="34" t="s">
        <v>842</v>
      </c>
      <c r="D380" s="33">
        <v>25</v>
      </c>
      <c r="E380" s="36"/>
      <c r="F380" s="36"/>
      <c r="G380" s="10">
        <v>2880.4802469135802</v>
      </c>
      <c r="H380" s="37">
        <v>240.0400205761317</v>
      </c>
      <c r="I380" s="38">
        <v>2880.4802469135802</v>
      </c>
      <c r="J380" s="39">
        <v>30</v>
      </c>
      <c r="K380" s="40">
        <f t="shared" si="25"/>
        <v>2.5</v>
      </c>
      <c r="L380" s="39">
        <v>30</v>
      </c>
      <c r="M380" s="39">
        <v>122</v>
      </c>
      <c r="N380" s="38">
        <v>10.166666666666666</v>
      </c>
      <c r="O380" s="41">
        <v>240</v>
      </c>
      <c r="P380" s="39"/>
      <c r="Q380" s="39"/>
      <c r="R380" s="39"/>
      <c r="S380" s="38">
        <v>203.33333333333334</v>
      </c>
      <c r="T380" s="38">
        <v>16.944444444444446</v>
      </c>
      <c r="U380" s="38">
        <v>203.33333333333334</v>
      </c>
      <c r="V380" s="42">
        <v>0</v>
      </c>
      <c r="W380" s="38">
        <v>0</v>
      </c>
      <c r="X380" s="39">
        <v>0</v>
      </c>
      <c r="Y380" s="38">
        <v>0</v>
      </c>
      <c r="Z380" s="39">
        <v>0</v>
      </c>
      <c r="AA380" s="38">
        <v>0</v>
      </c>
      <c r="AB380" s="39">
        <v>0</v>
      </c>
      <c r="AC380" s="39">
        <v>0</v>
      </c>
      <c r="AD380" s="43">
        <v>0</v>
      </c>
      <c r="AE380" s="39">
        <v>0</v>
      </c>
      <c r="AF380" s="39">
        <v>0</v>
      </c>
      <c r="AG380" s="39">
        <v>0</v>
      </c>
      <c r="AH380" s="39"/>
      <c r="AI380" s="39"/>
      <c r="AJ380" s="39"/>
      <c r="AK380" s="12">
        <v>0</v>
      </c>
      <c r="AL380" s="39">
        <v>0</v>
      </c>
      <c r="AM380" s="39">
        <v>0</v>
      </c>
      <c r="AN380" s="39"/>
      <c r="AO380" s="39"/>
      <c r="AP380" s="39"/>
      <c r="AQ380" s="39"/>
      <c r="AR380" s="39"/>
      <c r="AS380" s="39"/>
      <c r="AT380" s="39">
        <v>37.346938775510203</v>
      </c>
      <c r="AU380" s="39">
        <v>3</v>
      </c>
      <c r="AV380" s="39">
        <v>37.346938775510203</v>
      </c>
      <c r="AW380" s="39"/>
      <c r="AX380" s="39"/>
      <c r="AY380" s="39"/>
      <c r="AZ380" s="39"/>
      <c r="BA380" s="39"/>
      <c r="BB380" s="39"/>
      <c r="BC380" s="39"/>
      <c r="BD380" s="39">
        <v>0</v>
      </c>
      <c r="BE380" s="10">
        <f t="shared" si="24"/>
        <v>0</v>
      </c>
      <c r="BF380" s="39"/>
      <c r="BG380" s="39"/>
      <c r="BH380" s="39"/>
      <c r="BI380" s="39"/>
      <c r="BJ380" s="39"/>
      <c r="BK380" s="39"/>
      <c r="BL380" s="14">
        <f t="shared" si="21"/>
        <v>3273.1605190224236</v>
      </c>
      <c r="BM380" s="14">
        <f t="shared" si="22"/>
        <v>272.65113168724281</v>
      </c>
      <c r="BN380" s="14">
        <f t="shared" si="20"/>
        <v>3391.1605190224241</v>
      </c>
      <c r="BO380" s="39">
        <v>62.827999999999996</v>
      </c>
      <c r="BP380" s="44">
        <f t="shared" si="26"/>
        <v>205646.12908914083</v>
      </c>
    </row>
    <row r="381" spans="1:68">
      <c r="A381" s="33">
        <v>376</v>
      </c>
      <c r="B381" s="33" t="s">
        <v>843</v>
      </c>
      <c r="C381" s="34" t="s">
        <v>844</v>
      </c>
      <c r="D381" s="35" t="s">
        <v>62</v>
      </c>
      <c r="E381" s="36"/>
      <c r="F381" s="36"/>
      <c r="G381" s="10">
        <v>138</v>
      </c>
      <c r="H381" s="37">
        <v>11.5</v>
      </c>
      <c r="I381" s="38">
        <v>138</v>
      </c>
      <c r="J381" s="39">
        <v>100</v>
      </c>
      <c r="K381" s="40">
        <f t="shared" si="25"/>
        <v>8.3333333333333339</v>
      </c>
      <c r="L381" s="39">
        <v>100</v>
      </c>
      <c r="M381" s="39">
        <v>240</v>
      </c>
      <c r="N381" s="38">
        <v>20</v>
      </c>
      <c r="O381" s="41">
        <v>220</v>
      </c>
      <c r="P381" s="39"/>
      <c r="Q381" s="39"/>
      <c r="R381" s="39"/>
      <c r="S381" s="38">
        <v>6.666666666666667</v>
      </c>
      <c r="T381" s="38">
        <v>0.55555555555555558</v>
      </c>
      <c r="U381" s="38">
        <v>6.666666666666667</v>
      </c>
      <c r="V381" s="42">
        <v>0</v>
      </c>
      <c r="W381" s="38">
        <v>0</v>
      </c>
      <c r="X381" s="39">
        <v>0</v>
      </c>
      <c r="Y381" s="38">
        <v>0</v>
      </c>
      <c r="Z381" s="39">
        <v>167</v>
      </c>
      <c r="AA381" s="38">
        <v>0</v>
      </c>
      <c r="AB381" s="39">
        <v>0</v>
      </c>
      <c r="AC381" s="39">
        <v>0</v>
      </c>
      <c r="AD381" s="43">
        <v>0</v>
      </c>
      <c r="AE381" s="39">
        <v>0</v>
      </c>
      <c r="AF381" s="39">
        <v>0</v>
      </c>
      <c r="AG381" s="39">
        <v>0</v>
      </c>
      <c r="AH381" s="39"/>
      <c r="AI381" s="39"/>
      <c r="AJ381" s="39"/>
      <c r="AK381" s="12">
        <v>0</v>
      </c>
      <c r="AL381" s="39">
        <v>0</v>
      </c>
      <c r="AM381" s="39">
        <v>0</v>
      </c>
      <c r="AN381" s="39"/>
      <c r="AO381" s="39"/>
      <c r="AP381" s="39"/>
      <c r="AQ381" s="39"/>
      <c r="AR381" s="39"/>
      <c r="AS381" s="39"/>
      <c r="AT381" s="39">
        <v>1100</v>
      </c>
      <c r="AU381" s="39">
        <v>87</v>
      </c>
      <c r="AV381" s="39">
        <v>1100</v>
      </c>
      <c r="AW381" s="39"/>
      <c r="AX381" s="39"/>
      <c r="AY381" s="39"/>
      <c r="AZ381" s="39"/>
      <c r="BA381" s="39"/>
      <c r="BB381" s="39"/>
      <c r="BC381" s="39"/>
      <c r="BD381" s="39">
        <v>0</v>
      </c>
      <c r="BE381" s="10">
        <f t="shared" si="24"/>
        <v>0</v>
      </c>
      <c r="BF381" s="39"/>
      <c r="BG381" s="39"/>
      <c r="BH381" s="39"/>
      <c r="BI381" s="39"/>
      <c r="BJ381" s="39"/>
      <c r="BK381" s="39"/>
      <c r="BL381" s="14">
        <f t="shared" si="21"/>
        <v>1584.6666666666667</v>
      </c>
      <c r="BM381" s="14">
        <f t="shared" si="22"/>
        <v>294.38888888888891</v>
      </c>
      <c r="BN381" s="14">
        <f t="shared" si="20"/>
        <v>1564.6666666666667</v>
      </c>
      <c r="BO381" s="39">
        <v>55.6</v>
      </c>
      <c r="BP381" s="44">
        <f t="shared" si="26"/>
        <v>88107.466666666674</v>
      </c>
    </row>
    <row r="382" spans="1:68">
      <c r="A382" s="33">
        <v>377</v>
      </c>
      <c r="B382" s="33" t="s">
        <v>845</v>
      </c>
      <c r="C382" s="34" t="s">
        <v>846</v>
      </c>
      <c r="D382" s="35" t="s">
        <v>62</v>
      </c>
      <c r="E382" s="36"/>
      <c r="F382" s="36"/>
      <c r="G382" s="10">
        <v>9443.9355513308001</v>
      </c>
      <c r="H382" s="37">
        <v>786.99462927756667</v>
      </c>
      <c r="I382" s="38">
        <v>9443.9355513308001</v>
      </c>
      <c r="J382" s="39">
        <v>500</v>
      </c>
      <c r="K382" s="40">
        <f t="shared" si="25"/>
        <v>41.666666666666664</v>
      </c>
      <c r="L382" s="39">
        <v>500</v>
      </c>
      <c r="M382" s="39">
        <v>290</v>
      </c>
      <c r="N382" s="38">
        <v>24.166666666666668</v>
      </c>
      <c r="O382" s="41">
        <v>0</v>
      </c>
      <c r="P382" s="39"/>
      <c r="Q382" s="39"/>
      <c r="R382" s="39"/>
      <c r="S382" s="38">
        <v>760</v>
      </c>
      <c r="T382" s="38">
        <v>63.333333333333336</v>
      </c>
      <c r="U382" s="38">
        <v>760</v>
      </c>
      <c r="V382" s="42">
        <v>550.62</v>
      </c>
      <c r="W382" s="38">
        <v>18.333333333333332</v>
      </c>
      <c r="X382" s="39">
        <v>220</v>
      </c>
      <c r="Y382" s="38">
        <v>550.62</v>
      </c>
      <c r="Z382" s="39">
        <v>0</v>
      </c>
      <c r="AA382" s="38">
        <v>550.62</v>
      </c>
      <c r="AB382" s="39">
        <v>0</v>
      </c>
      <c r="AC382" s="39">
        <v>0</v>
      </c>
      <c r="AD382" s="43">
        <v>0</v>
      </c>
      <c r="AE382" s="39">
        <v>0</v>
      </c>
      <c r="AF382" s="39">
        <v>0</v>
      </c>
      <c r="AG382" s="39">
        <v>0</v>
      </c>
      <c r="AH382" s="39"/>
      <c r="AI382" s="39"/>
      <c r="AJ382" s="39"/>
      <c r="AK382" s="12">
        <v>172.5</v>
      </c>
      <c r="AL382" s="39">
        <v>2070</v>
      </c>
      <c r="AM382" s="39">
        <v>2070</v>
      </c>
      <c r="AN382" s="39"/>
      <c r="AO382" s="39"/>
      <c r="AP382" s="39"/>
      <c r="AQ382" s="39"/>
      <c r="AR382" s="39"/>
      <c r="AS382" s="39"/>
      <c r="AT382" s="39">
        <v>1100</v>
      </c>
      <c r="AU382" s="39">
        <v>100</v>
      </c>
      <c r="AV382" s="39">
        <v>1100</v>
      </c>
      <c r="AW382" s="39"/>
      <c r="AX382" s="39"/>
      <c r="AY382" s="39"/>
      <c r="AZ382" s="39"/>
      <c r="BA382" s="39"/>
      <c r="BB382" s="39"/>
      <c r="BC382" s="39"/>
      <c r="BD382" s="39">
        <v>0</v>
      </c>
      <c r="BE382" s="10">
        <f t="shared" si="24"/>
        <v>0</v>
      </c>
      <c r="BF382" s="39"/>
      <c r="BG382" s="39"/>
      <c r="BH382" s="39"/>
      <c r="BI382" s="39"/>
      <c r="BJ382" s="39"/>
      <c r="BK382" s="39"/>
      <c r="BL382" s="14">
        <f t="shared" si="21"/>
        <v>13367.6755513308</v>
      </c>
      <c r="BM382" s="14">
        <f t="shared" si="22"/>
        <v>3104.4946292775667</v>
      </c>
      <c r="BN382" s="14">
        <f t="shared" si="20"/>
        <v>14644.555551330801</v>
      </c>
      <c r="BO382" s="39">
        <v>88.960000000000008</v>
      </c>
      <c r="BP382" s="44">
        <f t="shared" si="26"/>
        <v>1189188.4170463881</v>
      </c>
    </row>
    <row r="383" spans="1:68">
      <c r="A383" s="33">
        <v>378</v>
      </c>
      <c r="B383" s="33" t="s">
        <v>847</v>
      </c>
      <c r="C383" s="34" t="s">
        <v>848</v>
      </c>
      <c r="D383" s="35" t="s">
        <v>62</v>
      </c>
      <c r="E383" s="36"/>
      <c r="F383" s="36"/>
      <c r="G383" s="10">
        <v>276</v>
      </c>
      <c r="H383" s="37">
        <v>23</v>
      </c>
      <c r="I383" s="38">
        <v>276</v>
      </c>
      <c r="J383" s="39">
        <v>100</v>
      </c>
      <c r="K383" s="40">
        <f t="shared" si="25"/>
        <v>8.3333333333333339</v>
      </c>
      <c r="L383" s="39">
        <v>100</v>
      </c>
      <c r="M383" s="39"/>
      <c r="N383" s="38">
        <v>0</v>
      </c>
      <c r="O383" s="41">
        <v>0</v>
      </c>
      <c r="P383" s="39"/>
      <c r="Q383" s="39"/>
      <c r="R383" s="39"/>
      <c r="S383" s="38">
        <v>6.666666666666667</v>
      </c>
      <c r="T383" s="38">
        <v>0.55555555555555558</v>
      </c>
      <c r="U383" s="38">
        <v>6.666666666666667</v>
      </c>
      <c r="V383" s="42">
        <v>0</v>
      </c>
      <c r="W383" s="38">
        <v>0</v>
      </c>
      <c r="X383" s="39">
        <v>0</v>
      </c>
      <c r="Y383" s="38">
        <v>0</v>
      </c>
      <c r="Z383" s="39">
        <v>0</v>
      </c>
      <c r="AA383" s="38">
        <v>0</v>
      </c>
      <c r="AB383" s="39">
        <v>0</v>
      </c>
      <c r="AC383" s="39">
        <v>0</v>
      </c>
      <c r="AD383" s="43">
        <v>0</v>
      </c>
      <c r="AE383" s="39">
        <v>0</v>
      </c>
      <c r="AF383" s="39">
        <v>0</v>
      </c>
      <c r="AG383" s="39">
        <v>0</v>
      </c>
      <c r="AH383" s="39"/>
      <c r="AI383" s="39"/>
      <c r="AJ383" s="39"/>
      <c r="AK383" s="12">
        <v>0</v>
      </c>
      <c r="AL383" s="39">
        <v>0</v>
      </c>
      <c r="AM383" s="39">
        <v>0</v>
      </c>
      <c r="AN383" s="39"/>
      <c r="AO383" s="39"/>
      <c r="AP383" s="39"/>
      <c r="AQ383" s="39"/>
      <c r="AR383" s="39"/>
      <c r="AS383" s="39"/>
      <c r="AT383" s="39">
        <v>0</v>
      </c>
      <c r="AU383" s="39"/>
      <c r="AV383" s="39">
        <v>0</v>
      </c>
      <c r="AW383" s="39"/>
      <c r="AX383" s="39"/>
      <c r="AY383" s="39"/>
      <c r="AZ383" s="39"/>
      <c r="BA383" s="39"/>
      <c r="BB383" s="39"/>
      <c r="BC383" s="39"/>
      <c r="BD383" s="39">
        <v>0</v>
      </c>
      <c r="BE383" s="10">
        <f t="shared" si="24"/>
        <v>0</v>
      </c>
      <c r="BF383" s="39"/>
      <c r="BG383" s="39"/>
      <c r="BH383" s="39"/>
      <c r="BI383" s="39"/>
      <c r="BJ383" s="39"/>
      <c r="BK383" s="39"/>
      <c r="BL383" s="14">
        <f t="shared" si="21"/>
        <v>382.66666666666669</v>
      </c>
      <c r="BM383" s="14">
        <f t="shared" si="22"/>
        <v>31.888888888888893</v>
      </c>
      <c r="BN383" s="14">
        <f t="shared" si="20"/>
        <v>382.66666666666669</v>
      </c>
      <c r="BO383" s="39">
        <v>0</v>
      </c>
      <c r="BP383" s="44">
        <f t="shared" si="26"/>
        <v>0</v>
      </c>
    </row>
    <row r="384" spans="1:68">
      <c r="A384" s="33">
        <v>379</v>
      </c>
      <c r="B384" s="33" t="s">
        <v>849</v>
      </c>
      <c r="C384" s="34" t="s">
        <v>850</v>
      </c>
      <c r="D384" s="35" t="s">
        <v>851</v>
      </c>
      <c r="E384" s="36"/>
      <c r="F384" s="36"/>
      <c r="G384" s="10">
        <v>103.31181818181817</v>
      </c>
      <c r="H384" s="37">
        <v>8.6093181818181801</v>
      </c>
      <c r="I384" s="38">
        <v>103.31181818181817</v>
      </c>
      <c r="J384" s="39">
        <v>500</v>
      </c>
      <c r="K384" s="40">
        <f t="shared" si="25"/>
        <v>41.666666666666664</v>
      </c>
      <c r="L384" s="39">
        <v>500</v>
      </c>
      <c r="M384" s="39"/>
      <c r="N384" s="38">
        <v>0</v>
      </c>
      <c r="O384" s="41">
        <v>0</v>
      </c>
      <c r="P384" s="39"/>
      <c r="Q384" s="39"/>
      <c r="R384" s="39"/>
      <c r="S384" s="38">
        <v>6.666666666666667</v>
      </c>
      <c r="T384" s="38">
        <v>0.55555555555555558</v>
      </c>
      <c r="U384" s="38">
        <v>6.666666666666667</v>
      </c>
      <c r="V384" s="42">
        <v>0</v>
      </c>
      <c r="W384" s="38">
        <v>0</v>
      </c>
      <c r="X384" s="39">
        <v>0</v>
      </c>
      <c r="Y384" s="38">
        <v>0</v>
      </c>
      <c r="Z384" s="39">
        <v>0</v>
      </c>
      <c r="AA384" s="38">
        <v>0</v>
      </c>
      <c r="AB384" s="39">
        <v>0</v>
      </c>
      <c r="AC384" s="39">
        <v>0</v>
      </c>
      <c r="AD384" s="43">
        <v>0</v>
      </c>
      <c r="AE384" s="39">
        <v>0</v>
      </c>
      <c r="AF384" s="39">
        <v>0</v>
      </c>
      <c r="AG384" s="39">
        <v>0</v>
      </c>
      <c r="AH384" s="39"/>
      <c r="AI384" s="39"/>
      <c r="AJ384" s="39"/>
      <c r="AK384" s="12">
        <v>0</v>
      </c>
      <c r="AL384" s="39">
        <v>0</v>
      </c>
      <c r="AM384" s="39">
        <v>0</v>
      </c>
      <c r="AN384" s="39"/>
      <c r="AO384" s="39"/>
      <c r="AP384" s="39"/>
      <c r="AQ384" s="39"/>
      <c r="AR384" s="39"/>
      <c r="AS384" s="39"/>
      <c r="AT384" s="39">
        <v>0</v>
      </c>
      <c r="AU384" s="39"/>
      <c r="AV384" s="39">
        <v>0</v>
      </c>
      <c r="AW384" s="39"/>
      <c r="AX384" s="39"/>
      <c r="AY384" s="39"/>
      <c r="AZ384" s="39"/>
      <c r="BA384" s="39"/>
      <c r="BB384" s="39"/>
      <c r="BC384" s="39"/>
      <c r="BD384" s="39">
        <v>0</v>
      </c>
      <c r="BE384" s="10">
        <f t="shared" si="24"/>
        <v>0</v>
      </c>
      <c r="BF384" s="39"/>
      <c r="BG384" s="39"/>
      <c r="BH384" s="39"/>
      <c r="BI384" s="39"/>
      <c r="BJ384" s="39"/>
      <c r="BK384" s="39"/>
      <c r="BL384" s="14">
        <f t="shared" si="21"/>
        <v>609.97848484848487</v>
      </c>
      <c r="BM384" s="14">
        <f t="shared" si="22"/>
        <v>50.831540404040403</v>
      </c>
      <c r="BN384" s="14">
        <f t="shared" si="20"/>
        <v>609.97848484848475</v>
      </c>
      <c r="BO384" s="39">
        <v>411.16199999999998</v>
      </c>
      <c r="BP384" s="44">
        <f t="shared" si="26"/>
        <v>250799.97378727273</v>
      </c>
    </row>
    <row r="385" spans="1:68">
      <c r="A385" s="33">
        <v>380</v>
      </c>
      <c r="B385" s="33" t="s">
        <v>852</v>
      </c>
      <c r="C385" s="34" t="s">
        <v>853</v>
      </c>
      <c r="D385" s="35" t="s">
        <v>62</v>
      </c>
      <c r="E385" s="36"/>
      <c r="F385" s="36"/>
      <c r="G385" s="10">
        <v>724.5</v>
      </c>
      <c r="H385" s="37">
        <v>60.375</v>
      </c>
      <c r="I385" s="38">
        <v>724.5</v>
      </c>
      <c r="J385" s="39">
        <v>400</v>
      </c>
      <c r="K385" s="40">
        <f t="shared" si="25"/>
        <v>33.333333333333336</v>
      </c>
      <c r="L385" s="39">
        <v>400</v>
      </c>
      <c r="M385" s="39">
        <v>340</v>
      </c>
      <c r="N385" s="38">
        <v>28.333333333333332</v>
      </c>
      <c r="O385" s="41">
        <v>120</v>
      </c>
      <c r="P385" s="39"/>
      <c r="Q385" s="39"/>
      <c r="R385" s="39"/>
      <c r="S385" s="38">
        <v>320</v>
      </c>
      <c r="T385" s="38">
        <v>26.666666666666668</v>
      </c>
      <c r="U385" s="38">
        <v>320</v>
      </c>
      <c r="V385" s="42">
        <v>0</v>
      </c>
      <c r="W385" s="38">
        <v>0</v>
      </c>
      <c r="X385" s="39">
        <v>0</v>
      </c>
      <c r="Y385" s="38">
        <v>0</v>
      </c>
      <c r="Z385" s="39">
        <v>0</v>
      </c>
      <c r="AA385" s="38">
        <v>0</v>
      </c>
      <c r="AB385" s="39">
        <v>0</v>
      </c>
      <c r="AC385" s="39">
        <v>0</v>
      </c>
      <c r="AD385" s="43">
        <v>0</v>
      </c>
      <c r="AE385" s="39">
        <v>0</v>
      </c>
      <c r="AF385" s="39">
        <v>0</v>
      </c>
      <c r="AG385" s="39">
        <v>0</v>
      </c>
      <c r="AH385" s="39"/>
      <c r="AI385" s="39"/>
      <c r="AJ385" s="39"/>
      <c r="AK385" s="12">
        <v>0</v>
      </c>
      <c r="AL385" s="39">
        <v>0</v>
      </c>
      <c r="AM385" s="39">
        <v>0</v>
      </c>
      <c r="AN385" s="39"/>
      <c r="AO385" s="39"/>
      <c r="AP385" s="39"/>
      <c r="AQ385" s="39"/>
      <c r="AR385" s="39"/>
      <c r="AS385" s="39"/>
      <c r="AT385" s="39">
        <v>2000</v>
      </c>
      <c r="AU385" s="39">
        <v>160</v>
      </c>
      <c r="AV385" s="39">
        <v>2000</v>
      </c>
      <c r="AW385" s="39"/>
      <c r="AX385" s="39"/>
      <c r="AY385" s="39"/>
      <c r="AZ385" s="39"/>
      <c r="BA385" s="39"/>
      <c r="BB385" s="39"/>
      <c r="BC385" s="39"/>
      <c r="BD385" s="39">
        <v>0</v>
      </c>
      <c r="BE385" s="10">
        <f t="shared" si="24"/>
        <v>0</v>
      </c>
      <c r="BF385" s="39"/>
      <c r="BG385" s="39"/>
      <c r="BH385" s="39"/>
      <c r="BI385" s="39"/>
      <c r="BJ385" s="39"/>
      <c r="BK385" s="39"/>
      <c r="BL385" s="14">
        <f t="shared" si="21"/>
        <v>3784.5</v>
      </c>
      <c r="BM385" s="14">
        <f t="shared" si="22"/>
        <v>308.70833333333337</v>
      </c>
      <c r="BN385" s="14">
        <f t="shared" si="20"/>
        <v>3564.5</v>
      </c>
      <c r="BO385" s="39">
        <v>437.01600000000002</v>
      </c>
      <c r="BP385" s="44">
        <f t="shared" si="26"/>
        <v>1653887.0520000001</v>
      </c>
    </row>
    <row r="386" spans="1:68">
      <c r="A386" s="33">
        <v>381</v>
      </c>
      <c r="B386" s="33" t="s">
        <v>854</v>
      </c>
      <c r="C386" s="34" t="s">
        <v>855</v>
      </c>
      <c r="D386" s="35" t="s">
        <v>62</v>
      </c>
      <c r="E386" s="36"/>
      <c r="F386" s="36"/>
      <c r="G386" s="10">
        <v>828</v>
      </c>
      <c r="H386" s="37">
        <v>69</v>
      </c>
      <c r="I386" s="38">
        <v>828</v>
      </c>
      <c r="J386" s="39">
        <v>10</v>
      </c>
      <c r="K386" s="40">
        <f t="shared" si="25"/>
        <v>0.83333333333333337</v>
      </c>
      <c r="L386" s="39">
        <v>10</v>
      </c>
      <c r="M386" s="39">
        <v>240</v>
      </c>
      <c r="N386" s="38">
        <v>20</v>
      </c>
      <c r="O386" s="41">
        <v>110</v>
      </c>
      <c r="P386" s="39"/>
      <c r="Q386" s="39"/>
      <c r="R386" s="39"/>
      <c r="S386" s="38">
        <v>2539.3333333333335</v>
      </c>
      <c r="T386" s="38">
        <v>211.61111111111111</v>
      </c>
      <c r="U386" s="38">
        <v>2539.3333333333335</v>
      </c>
      <c r="V386" s="42">
        <v>2070</v>
      </c>
      <c r="W386" s="38">
        <v>0</v>
      </c>
      <c r="X386" s="39">
        <v>0</v>
      </c>
      <c r="Y386" s="38">
        <v>2070</v>
      </c>
      <c r="Z386" s="39">
        <v>40</v>
      </c>
      <c r="AA386" s="38">
        <v>2070</v>
      </c>
      <c r="AB386" s="39">
        <v>0</v>
      </c>
      <c r="AC386" s="39">
        <v>0</v>
      </c>
      <c r="AD386" s="43">
        <v>0</v>
      </c>
      <c r="AE386" s="39">
        <v>0</v>
      </c>
      <c r="AF386" s="39">
        <v>0</v>
      </c>
      <c r="AG386" s="39">
        <v>0</v>
      </c>
      <c r="AH386" s="39"/>
      <c r="AI386" s="39"/>
      <c r="AJ386" s="39"/>
      <c r="AK386" s="12">
        <v>0</v>
      </c>
      <c r="AL386" s="39">
        <v>0</v>
      </c>
      <c r="AM386" s="39">
        <v>0</v>
      </c>
      <c r="AN386" s="39"/>
      <c r="AO386" s="39"/>
      <c r="AP386" s="39"/>
      <c r="AQ386" s="39"/>
      <c r="AR386" s="39"/>
      <c r="AS386" s="39"/>
      <c r="AT386" s="39">
        <v>0</v>
      </c>
      <c r="AU386" s="39"/>
      <c r="AV386" s="39">
        <v>0</v>
      </c>
      <c r="AW386" s="39"/>
      <c r="AX386" s="39"/>
      <c r="AY386" s="39"/>
      <c r="AZ386" s="39"/>
      <c r="BA386" s="39"/>
      <c r="BB386" s="39"/>
      <c r="BC386" s="39"/>
      <c r="BD386" s="39">
        <v>0</v>
      </c>
      <c r="BE386" s="10">
        <f t="shared" si="24"/>
        <v>0</v>
      </c>
      <c r="BF386" s="39"/>
      <c r="BG386" s="39"/>
      <c r="BH386" s="39"/>
      <c r="BI386" s="39"/>
      <c r="BJ386" s="39"/>
      <c r="BK386" s="39"/>
      <c r="BL386" s="14">
        <f t="shared" si="21"/>
        <v>7757.3333333333339</v>
      </c>
      <c r="BM386" s="14">
        <f t="shared" si="22"/>
        <v>341.44444444444446</v>
      </c>
      <c r="BN386" s="14">
        <f t="shared" si="20"/>
        <v>5557.3333333333339</v>
      </c>
      <c r="BO386" s="39">
        <v>36.417999999999999</v>
      </c>
      <c r="BP386" s="44">
        <f t="shared" si="26"/>
        <v>282506.56533333333</v>
      </c>
    </row>
    <row r="387" spans="1:68">
      <c r="A387" s="33">
        <v>382</v>
      </c>
      <c r="B387" s="33" t="s">
        <v>856</v>
      </c>
      <c r="C387" s="34" t="s">
        <v>857</v>
      </c>
      <c r="D387" s="35" t="s">
        <v>62</v>
      </c>
      <c r="E387" s="36"/>
      <c r="F387" s="36"/>
      <c r="G387" s="10">
        <v>13448.953892215568</v>
      </c>
      <c r="H387" s="37">
        <v>1120.7461576846306</v>
      </c>
      <c r="I387" s="38">
        <v>13448.953892215568</v>
      </c>
      <c r="J387" s="39">
        <v>500</v>
      </c>
      <c r="K387" s="40">
        <f t="shared" si="25"/>
        <v>41.666666666666664</v>
      </c>
      <c r="L387" s="39">
        <v>500</v>
      </c>
      <c r="M387" s="39">
        <v>220</v>
      </c>
      <c r="N387" s="38">
        <v>18.333333333333332</v>
      </c>
      <c r="O387" s="41">
        <v>0</v>
      </c>
      <c r="P387" s="39"/>
      <c r="Q387" s="39"/>
      <c r="R387" s="39"/>
      <c r="S387" s="38">
        <v>2326.6666666666665</v>
      </c>
      <c r="T387" s="38">
        <v>193.88888888888889</v>
      </c>
      <c r="U387" s="38">
        <v>2326.6666666666665</v>
      </c>
      <c r="V387" s="42">
        <v>3510.7200000000003</v>
      </c>
      <c r="W387" s="38">
        <v>6.666666666666667</v>
      </c>
      <c r="X387" s="39">
        <v>80</v>
      </c>
      <c r="Y387" s="38">
        <v>3510.7200000000003</v>
      </c>
      <c r="Z387" s="39">
        <v>54</v>
      </c>
      <c r="AA387" s="38">
        <v>3510.7200000000003</v>
      </c>
      <c r="AB387" s="39">
        <v>0</v>
      </c>
      <c r="AC387" s="39">
        <v>0</v>
      </c>
      <c r="AD387" s="43">
        <v>0</v>
      </c>
      <c r="AE387" s="39">
        <v>0</v>
      </c>
      <c r="AF387" s="39">
        <v>0</v>
      </c>
      <c r="AG387" s="39">
        <v>0</v>
      </c>
      <c r="AH387" s="39"/>
      <c r="AI387" s="39"/>
      <c r="AJ387" s="39"/>
      <c r="AK387" s="12">
        <v>172.5</v>
      </c>
      <c r="AL387" s="39">
        <v>2070</v>
      </c>
      <c r="AM387" s="39">
        <v>2070</v>
      </c>
      <c r="AN387" s="39"/>
      <c r="AO387" s="39"/>
      <c r="AP387" s="39"/>
      <c r="AQ387" s="39"/>
      <c r="AR387" s="39"/>
      <c r="AS387" s="39"/>
      <c r="AT387" s="39">
        <v>200</v>
      </c>
      <c r="AU387" s="39">
        <v>15</v>
      </c>
      <c r="AV387" s="39">
        <v>200</v>
      </c>
      <c r="AW387" s="39"/>
      <c r="AX387" s="39"/>
      <c r="AY387" s="39"/>
      <c r="AZ387" s="39"/>
      <c r="BA387" s="39"/>
      <c r="BB387" s="39"/>
      <c r="BC387" s="39"/>
      <c r="BD387" s="39">
        <v>0</v>
      </c>
      <c r="BE387" s="10">
        <f t="shared" si="24"/>
        <v>0</v>
      </c>
      <c r="BF387" s="39"/>
      <c r="BG387" s="39"/>
      <c r="BH387" s="39"/>
      <c r="BI387" s="39"/>
      <c r="BJ387" s="39"/>
      <c r="BK387" s="39"/>
      <c r="BL387" s="14">
        <f t="shared" si="21"/>
        <v>23889.560558882236</v>
      </c>
      <c r="BM387" s="14">
        <f t="shared" si="22"/>
        <v>3520.3017132401865</v>
      </c>
      <c r="BN387" s="14">
        <f t="shared" si="20"/>
        <v>22136.340558882235</v>
      </c>
      <c r="BO387" s="39">
        <v>46.426000000000002</v>
      </c>
      <c r="BP387" s="44">
        <f t="shared" si="26"/>
        <v>1109096.7385066669</v>
      </c>
    </row>
    <row r="388" spans="1:68">
      <c r="A388" s="33">
        <v>383</v>
      </c>
      <c r="B388" s="33" t="s">
        <v>858</v>
      </c>
      <c r="C388" s="34" t="s">
        <v>859</v>
      </c>
      <c r="D388" s="35" t="s">
        <v>860</v>
      </c>
      <c r="E388" s="36"/>
      <c r="F388" s="36"/>
      <c r="G388" s="10">
        <v>11.5</v>
      </c>
      <c r="H388" s="37">
        <v>0.95833333333333337</v>
      </c>
      <c r="I388" s="38">
        <v>11.5</v>
      </c>
      <c r="J388" s="39">
        <v>70</v>
      </c>
      <c r="K388" s="40">
        <f t="shared" si="25"/>
        <v>5.833333333333333</v>
      </c>
      <c r="L388" s="39">
        <v>70</v>
      </c>
      <c r="M388" s="39"/>
      <c r="N388" s="38">
        <v>0</v>
      </c>
      <c r="O388" s="41">
        <v>0</v>
      </c>
      <c r="P388" s="39"/>
      <c r="Q388" s="39"/>
      <c r="R388" s="39"/>
      <c r="S388" s="38">
        <v>0</v>
      </c>
      <c r="T388" s="38">
        <v>0</v>
      </c>
      <c r="U388" s="38">
        <v>0</v>
      </c>
      <c r="V388" s="42">
        <v>0</v>
      </c>
      <c r="W388" s="38">
        <v>0</v>
      </c>
      <c r="X388" s="39">
        <v>0</v>
      </c>
      <c r="Y388" s="38">
        <v>0</v>
      </c>
      <c r="Z388" s="39">
        <v>0</v>
      </c>
      <c r="AA388" s="38">
        <v>0</v>
      </c>
      <c r="AB388" s="39">
        <v>0</v>
      </c>
      <c r="AC388" s="39">
        <v>0</v>
      </c>
      <c r="AD388" s="43">
        <v>0</v>
      </c>
      <c r="AE388" s="39">
        <v>0</v>
      </c>
      <c r="AF388" s="39">
        <v>0</v>
      </c>
      <c r="AG388" s="39">
        <v>0</v>
      </c>
      <c r="AH388" s="39"/>
      <c r="AI388" s="39"/>
      <c r="AJ388" s="39"/>
      <c r="AK388" s="12">
        <v>0</v>
      </c>
      <c r="AL388" s="39">
        <v>0</v>
      </c>
      <c r="AM388" s="39">
        <v>0</v>
      </c>
      <c r="AN388" s="39"/>
      <c r="AO388" s="39"/>
      <c r="AP388" s="39"/>
      <c r="AQ388" s="39"/>
      <c r="AR388" s="39"/>
      <c r="AS388" s="39"/>
      <c r="AT388" s="39">
        <v>0</v>
      </c>
      <c r="AU388" s="39"/>
      <c r="AV388" s="39">
        <v>0</v>
      </c>
      <c r="AW388" s="39"/>
      <c r="AX388" s="39"/>
      <c r="AY388" s="39"/>
      <c r="AZ388" s="39"/>
      <c r="BA388" s="39"/>
      <c r="BB388" s="39"/>
      <c r="BC388" s="39"/>
      <c r="BD388" s="39">
        <v>0</v>
      </c>
      <c r="BE388" s="10">
        <f t="shared" si="24"/>
        <v>0</v>
      </c>
      <c r="BF388" s="39"/>
      <c r="BG388" s="39"/>
      <c r="BH388" s="39"/>
      <c r="BI388" s="39"/>
      <c r="BJ388" s="39"/>
      <c r="BK388" s="39"/>
      <c r="BL388" s="14">
        <f t="shared" si="21"/>
        <v>81.5</v>
      </c>
      <c r="BM388" s="14">
        <f t="shared" si="22"/>
        <v>6.7916666666666661</v>
      </c>
      <c r="BN388" s="14">
        <f t="shared" ref="BN388:BN450" si="27">I388+L388+O388+R388+U388+X388+AA388+AD388+AG388+AJ388+AM388+AP388+AS388+AV388+AY388+BB388+BE388+BH388+BK388</f>
        <v>81.5</v>
      </c>
      <c r="BO388" s="39">
        <v>492.33799999999997</v>
      </c>
      <c r="BP388" s="44">
        <f t="shared" si="26"/>
        <v>40125.546999999999</v>
      </c>
    </row>
    <row r="389" spans="1:68">
      <c r="A389" s="33">
        <v>384</v>
      </c>
      <c r="B389" s="33" t="s">
        <v>861</v>
      </c>
      <c r="C389" s="34" t="s">
        <v>862</v>
      </c>
      <c r="D389" s="35" t="s">
        <v>62</v>
      </c>
      <c r="E389" s="36"/>
      <c r="F389" s="36"/>
      <c r="G389" s="10">
        <v>2097.6</v>
      </c>
      <c r="H389" s="37">
        <v>174.79999999999998</v>
      </c>
      <c r="I389" s="38">
        <v>2097.6</v>
      </c>
      <c r="J389" s="39">
        <v>88</v>
      </c>
      <c r="K389" s="40">
        <f t="shared" si="25"/>
        <v>7.333333333333333</v>
      </c>
      <c r="L389" s="39">
        <v>88</v>
      </c>
      <c r="M389" s="39"/>
      <c r="N389" s="38">
        <v>0</v>
      </c>
      <c r="O389" s="41">
        <v>0</v>
      </c>
      <c r="P389" s="39"/>
      <c r="Q389" s="39"/>
      <c r="R389" s="39"/>
      <c r="S389" s="38">
        <v>3.3333333333333335</v>
      </c>
      <c r="T389" s="38">
        <v>0.27777777777777779</v>
      </c>
      <c r="U389" s="38">
        <v>0</v>
      </c>
      <c r="V389" s="42">
        <v>0</v>
      </c>
      <c r="W389" s="38">
        <v>0</v>
      </c>
      <c r="X389" s="39">
        <v>0</v>
      </c>
      <c r="Y389" s="38">
        <v>0</v>
      </c>
      <c r="Z389" s="39">
        <v>11</v>
      </c>
      <c r="AA389" s="38">
        <v>0</v>
      </c>
      <c r="AB389" s="39">
        <v>0</v>
      </c>
      <c r="AC389" s="39">
        <v>0</v>
      </c>
      <c r="AD389" s="43">
        <v>0</v>
      </c>
      <c r="AE389" s="39">
        <v>0</v>
      </c>
      <c r="AF389" s="39">
        <v>0</v>
      </c>
      <c r="AG389" s="39">
        <v>0</v>
      </c>
      <c r="AH389" s="39"/>
      <c r="AI389" s="39"/>
      <c r="AJ389" s="39"/>
      <c r="AK389" s="12">
        <v>0</v>
      </c>
      <c r="AL389" s="39">
        <v>0</v>
      </c>
      <c r="AM389" s="39">
        <v>0</v>
      </c>
      <c r="AN389" s="39"/>
      <c r="AO389" s="39"/>
      <c r="AP389" s="39"/>
      <c r="AQ389" s="39"/>
      <c r="AR389" s="39"/>
      <c r="AS389" s="39"/>
      <c r="AT389" s="39">
        <v>881.92771084337346</v>
      </c>
      <c r="AU389" s="39">
        <v>70</v>
      </c>
      <c r="AV389" s="39">
        <v>881.92771084337346</v>
      </c>
      <c r="AW389" s="39"/>
      <c r="AX389" s="39"/>
      <c r="AY389" s="39"/>
      <c r="AZ389" s="39"/>
      <c r="BA389" s="39"/>
      <c r="BB389" s="39"/>
      <c r="BC389" s="39"/>
      <c r="BD389" s="39">
        <v>0</v>
      </c>
      <c r="BE389" s="10">
        <v>0</v>
      </c>
      <c r="BF389" s="39"/>
      <c r="BG389" s="39"/>
      <c r="BH389" s="39"/>
      <c r="BI389" s="39"/>
      <c r="BJ389" s="39"/>
      <c r="BK389" s="39"/>
      <c r="BL389" s="14">
        <f t="shared" ref="BL389:BL450" si="28">BI389+BF389+BC389+AZ389+AW389+AT389+AQ389+AN389+AK389+AH389+AE389+AB389+Y389+V389+S389+P389+M389+J389+G389</f>
        <v>3070.8610441767069</v>
      </c>
      <c r="BM389" s="14">
        <f t="shared" ref="BM389:BM450" si="29">H389+K389+N389+Q389+T389+W389+Z389+AC389+AF389+AI389+AL389+AO389+AR389+AU389+AX389+BA389+BD389+BG389+BK389</f>
        <v>263.4111111111111</v>
      </c>
      <c r="BN389" s="14">
        <f t="shared" si="27"/>
        <v>3067.5277108433734</v>
      </c>
      <c r="BO389" s="39">
        <v>152.9</v>
      </c>
      <c r="BP389" s="44">
        <f t="shared" si="26"/>
        <v>469534.65365461848</v>
      </c>
    </row>
    <row r="390" spans="1:68">
      <c r="A390" s="33">
        <v>385</v>
      </c>
      <c r="B390" s="33" t="s">
        <v>863</v>
      </c>
      <c r="C390" s="34" t="s">
        <v>864</v>
      </c>
      <c r="D390" s="35" t="s">
        <v>62</v>
      </c>
      <c r="E390" s="36"/>
      <c r="F390" s="36"/>
      <c r="G390" s="10">
        <v>6944.8499999999967</v>
      </c>
      <c r="H390" s="37">
        <v>578.73749999999973</v>
      </c>
      <c r="I390" s="38">
        <v>6944.8499999999967</v>
      </c>
      <c r="J390" s="39">
        <v>0</v>
      </c>
      <c r="K390" s="40">
        <f t="shared" si="25"/>
        <v>0</v>
      </c>
      <c r="L390" s="39">
        <v>0</v>
      </c>
      <c r="M390" s="39"/>
      <c r="N390" s="38">
        <v>0</v>
      </c>
      <c r="O390" s="41">
        <v>0</v>
      </c>
      <c r="P390" s="39"/>
      <c r="Q390" s="39"/>
      <c r="R390" s="39"/>
      <c r="S390" s="38">
        <v>3.3333333333333335</v>
      </c>
      <c r="T390" s="38">
        <v>0.27777777777777779</v>
      </c>
      <c r="U390" s="38">
        <v>3.3333333333333335</v>
      </c>
      <c r="V390" s="42">
        <v>521.64</v>
      </c>
      <c r="W390" s="38">
        <v>0</v>
      </c>
      <c r="X390" s="39">
        <v>0</v>
      </c>
      <c r="Y390" s="38">
        <v>521.64</v>
      </c>
      <c r="Z390" s="39">
        <v>7</v>
      </c>
      <c r="AA390" s="38">
        <v>521.64</v>
      </c>
      <c r="AB390" s="39">
        <v>0</v>
      </c>
      <c r="AC390" s="39">
        <v>0</v>
      </c>
      <c r="AD390" s="43">
        <v>0</v>
      </c>
      <c r="AE390" s="39">
        <v>0</v>
      </c>
      <c r="AF390" s="39">
        <v>0</v>
      </c>
      <c r="AG390" s="39">
        <v>0</v>
      </c>
      <c r="AH390" s="39"/>
      <c r="AI390" s="39"/>
      <c r="AJ390" s="39"/>
      <c r="AK390" s="12">
        <v>0</v>
      </c>
      <c r="AL390" s="39">
        <v>0</v>
      </c>
      <c r="AM390" s="39">
        <v>0</v>
      </c>
      <c r="AN390" s="39"/>
      <c r="AO390" s="39"/>
      <c r="AP390" s="39"/>
      <c r="AQ390" s="39"/>
      <c r="AR390" s="39"/>
      <c r="AS390" s="39"/>
      <c r="AT390" s="39">
        <v>381.25</v>
      </c>
      <c r="AU390" s="39">
        <v>28</v>
      </c>
      <c r="AV390" s="39">
        <v>381.25</v>
      </c>
      <c r="AW390" s="39"/>
      <c r="AX390" s="39"/>
      <c r="AY390" s="39"/>
      <c r="AZ390" s="39"/>
      <c r="BA390" s="39"/>
      <c r="BB390" s="39"/>
      <c r="BC390" s="39"/>
      <c r="BD390" s="39">
        <v>0</v>
      </c>
      <c r="BE390" s="10">
        <f t="shared" si="24"/>
        <v>0</v>
      </c>
      <c r="BF390" s="39"/>
      <c r="BG390" s="39"/>
      <c r="BH390" s="39"/>
      <c r="BI390" s="39"/>
      <c r="BJ390" s="39"/>
      <c r="BK390" s="39"/>
      <c r="BL390" s="14">
        <f t="shared" si="28"/>
        <v>8372.7133333333295</v>
      </c>
      <c r="BM390" s="14">
        <f t="shared" si="29"/>
        <v>614.01527777777756</v>
      </c>
      <c r="BN390" s="14">
        <f t="shared" si="27"/>
        <v>7851.0733333333301</v>
      </c>
      <c r="BO390" s="39">
        <v>116.76</v>
      </c>
      <c r="BP390" s="44">
        <f t="shared" si="26"/>
        <v>977598.0087999996</v>
      </c>
    </row>
    <row r="391" spans="1:68">
      <c r="A391" s="33">
        <v>386</v>
      </c>
      <c r="B391" s="33" t="s">
        <v>865</v>
      </c>
      <c r="C391" s="34" t="s">
        <v>866</v>
      </c>
      <c r="D391" s="35" t="s">
        <v>62</v>
      </c>
      <c r="E391" s="36"/>
      <c r="F391" s="36"/>
      <c r="G391" s="10">
        <v>138</v>
      </c>
      <c r="H391" s="37">
        <v>11.5</v>
      </c>
      <c r="I391" s="38">
        <v>138</v>
      </c>
      <c r="J391" s="39">
        <v>400</v>
      </c>
      <c r="K391" s="40">
        <f t="shared" si="25"/>
        <v>33.333333333333336</v>
      </c>
      <c r="L391" s="39">
        <v>400</v>
      </c>
      <c r="M391" s="39">
        <v>120</v>
      </c>
      <c r="N391" s="38">
        <v>10</v>
      </c>
      <c r="O391" s="41">
        <v>0</v>
      </c>
      <c r="P391" s="39"/>
      <c r="Q391" s="39"/>
      <c r="R391" s="39"/>
      <c r="S391" s="38">
        <v>78</v>
      </c>
      <c r="T391" s="38">
        <v>6.5</v>
      </c>
      <c r="U391" s="38">
        <v>78</v>
      </c>
      <c r="V391" s="42">
        <v>62.1</v>
      </c>
      <c r="W391" s="38">
        <v>0</v>
      </c>
      <c r="X391" s="39">
        <v>0</v>
      </c>
      <c r="Y391" s="38">
        <v>62.1</v>
      </c>
      <c r="Z391" s="39">
        <v>3</v>
      </c>
      <c r="AA391" s="38">
        <v>62.1</v>
      </c>
      <c r="AB391" s="39">
        <v>0</v>
      </c>
      <c r="AC391" s="39">
        <v>0</v>
      </c>
      <c r="AD391" s="43">
        <v>0</v>
      </c>
      <c r="AE391" s="39">
        <v>0</v>
      </c>
      <c r="AF391" s="39">
        <v>0</v>
      </c>
      <c r="AG391" s="39">
        <v>0</v>
      </c>
      <c r="AH391" s="39"/>
      <c r="AI391" s="39"/>
      <c r="AJ391" s="39"/>
      <c r="AK391" s="12">
        <v>0</v>
      </c>
      <c r="AL391" s="39">
        <v>0</v>
      </c>
      <c r="AM391" s="39">
        <v>0</v>
      </c>
      <c r="AN391" s="39"/>
      <c r="AO391" s="39"/>
      <c r="AP391" s="39"/>
      <c r="AQ391" s="39"/>
      <c r="AR391" s="39"/>
      <c r="AS391" s="39"/>
      <c r="AT391" s="39">
        <v>200</v>
      </c>
      <c r="AU391" s="39">
        <v>17</v>
      </c>
      <c r="AV391" s="39">
        <v>200</v>
      </c>
      <c r="AW391" s="39"/>
      <c r="AX391" s="39"/>
      <c r="AY391" s="39"/>
      <c r="AZ391" s="39"/>
      <c r="BA391" s="39"/>
      <c r="BB391" s="39"/>
      <c r="BC391" s="39"/>
      <c r="BD391" s="39">
        <v>0</v>
      </c>
      <c r="BE391" s="10">
        <f t="shared" si="24"/>
        <v>0</v>
      </c>
      <c r="BF391" s="39"/>
      <c r="BG391" s="39"/>
      <c r="BH391" s="39"/>
      <c r="BI391" s="39"/>
      <c r="BJ391" s="39"/>
      <c r="BK391" s="39"/>
      <c r="BL391" s="14">
        <f t="shared" si="28"/>
        <v>1060.2</v>
      </c>
      <c r="BM391" s="14">
        <f t="shared" si="29"/>
        <v>81.333333333333343</v>
      </c>
      <c r="BN391" s="14">
        <f t="shared" si="27"/>
        <v>878.1</v>
      </c>
      <c r="BO391" s="39">
        <v>113.97999999999998</v>
      </c>
      <c r="BP391" s="44">
        <f t="shared" si="26"/>
        <v>120841.59599999998</v>
      </c>
    </row>
    <row r="392" spans="1:68">
      <c r="A392" s="33">
        <v>387</v>
      </c>
      <c r="B392" s="33" t="s">
        <v>867</v>
      </c>
      <c r="C392" s="34" t="s">
        <v>868</v>
      </c>
      <c r="D392" s="35" t="s">
        <v>62</v>
      </c>
      <c r="E392" s="36"/>
      <c r="F392" s="36"/>
      <c r="G392" s="10">
        <v>1242</v>
      </c>
      <c r="H392" s="37">
        <v>103.5</v>
      </c>
      <c r="I392" s="38">
        <v>1242</v>
      </c>
      <c r="J392" s="39">
        <v>173</v>
      </c>
      <c r="K392" s="40">
        <f t="shared" si="25"/>
        <v>14.416666666666666</v>
      </c>
      <c r="L392" s="39">
        <v>173</v>
      </c>
      <c r="M392" s="39">
        <v>110</v>
      </c>
      <c r="N392" s="38">
        <v>9.1666666666666661</v>
      </c>
      <c r="O392" s="41">
        <v>0</v>
      </c>
      <c r="P392" s="39"/>
      <c r="Q392" s="39"/>
      <c r="R392" s="39"/>
      <c r="S392" s="38">
        <v>216.66666666666666</v>
      </c>
      <c r="T392" s="38">
        <v>18.055555555555554</v>
      </c>
      <c r="U392" s="38">
        <v>193.05555555555554</v>
      </c>
      <c r="V392" s="42">
        <v>455.4</v>
      </c>
      <c r="W392" s="38">
        <v>0.83333333333333337</v>
      </c>
      <c r="X392" s="39">
        <v>10</v>
      </c>
      <c r="Y392" s="38">
        <v>455.4</v>
      </c>
      <c r="Z392" s="39">
        <v>0</v>
      </c>
      <c r="AA392" s="38">
        <v>455.4</v>
      </c>
      <c r="AB392" s="39">
        <v>0</v>
      </c>
      <c r="AC392" s="39">
        <v>0</v>
      </c>
      <c r="AD392" s="43">
        <v>0</v>
      </c>
      <c r="AE392" s="39">
        <v>0</v>
      </c>
      <c r="AF392" s="39">
        <v>0</v>
      </c>
      <c r="AG392" s="39">
        <v>0</v>
      </c>
      <c r="AH392" s="39"/>
      <c r="AI392" s="39"/>
      <c r="AJ392" s="39"/>
      <c r="AK392" s="12">
        <v>0</v>
      </c>
      <c r="AL392" s="39">
        <v>0</v>
      </c>
      <c r="AM392" s="39">
        <v>0</v>
      </c>
      <c r="AN392" s="39"/>
      <c r="AO392" s="39"/>
      <c r="AP392" s="39"/>
      <c r="AQ392" s="39"/>
      <c r="AR392" s="39"/>
      <c r="AS392" s="39"/>
      <c r="AT392" s="39">
        <v>500</v>
      </c>
      <c r="AU392" s="39">
        <v>42</v>
      </c>
      <c r="AV392" s="39">
        <v>500</v>
      </c>
      <c r="AW392" s="39"/>
      <c r="AX392" s="39"/>
      <c r="AY392" s="39"/>
      <c r="AZ392" s="39"/>
      <c r="BA392" s="39"/>
      <c r="BB392" s="39"/>
      <c r="BC392" s="39"/>
      <c r="BD392" s="39">
        <v>0</v>
      </c>
      <c r="BE392" s="10">
        <f t="shared" si="24"/>
        <v>0</v>
      </c>
      <c r="BF392" s="39"/>
      <c r="BG392" s="39"/>
      <c r="BH392" s="39"/>
      <c r="BI392" s="39"/>
      <c r="BJ392" s="39"/>
      <c r="BK392" s="39"/>
      <c r="BL392" s="14">
        <f t="shared" si="28"/>
        <v>3152.4666666666667</v>
      </c>
      <c r="BM392" s="14">
        <f t="shared" si="29"/>
        <v>187.97222222222223</v>
      </c>
      <c r="BN392" s="14">
        <f t="shared" si="27"/>
        <v>2573.4555555555557</v>
      </c>
      <c r="BO392" s="39">
        <v>200.16000000000003</v>
      </c>
      <c r="BP392" s="44">
        <f t="shared" si="26"/>
        <v>630997.72800000012</v>
      </c>
    </row>
    <row r="393" spans="1:68">
      <c r="A393" s="33">
        <v>388</v>
      </c>
      <c r="B393" s="33" t="s">
        <v>869</v>
      </c>
      <c r="C393" s="34" t="s">
        <v>870</v>
      </c>
      <c r="D393" s="33">
        <v>60</v>
      </c>
      <c r="E393" s="36"/>
      <c r="F393" s="36"/>
      <c r="G393" s="10">
        <v>13.8</v>
      </c>
      <c r="H393" s="37">
        <v>1.1500000000000001</v>
      </c>
      <c r="I393" s="38">
        <v>13.8</v>
      </c>
      <c r="J393" s="39">
        <v>44</v>
      </c>
      <c r="K393" s="40">
        <f t="shared" si="25"/>
        <v>3.6666666666666665</v>
      </c>
      <c r="L393" s="39">
        <v>44</v>
      </c>
      <c r="M393" s="39"/>
      <c r="N393" s="38">
        <v>0</v>
      </c>
      <c r="O393" s="41">
        <v>600</v>
      </c>
      <c r="P393" s="39"/>
      <c r="Q393" s="39"/>
      <c r="R393" s="39"/>
      <c r="S393" s="38">
        <v>0</v>
      </c>
      <c r="T393" s="38">
        <v>0</v>
      </c>
      <c r="U393" s="38">
        <v>0</v>
      </c>
      <c r="V393" s="42">
        <v>0</v>
      </c>
      <c r="W393" s="38">
        <v>0</v>
      </c>
      <c r="X393" s="39">
        <v>0</v>
      </c>
      <c r="Y393" s="38">
        <v>0</v>
      </c>
      <c r="Z393" s="39">
        <v>0</v>
      </c>
      <c r="AA393" s="38">
        <v>0</v>
      </c>
      <c r="AB393" s="39">
        <v>0</v>
      </c>
      <c r="AC393" s="39">
        <v>0</v>
      </c>
      <c r="AD393" s="43">
        <v>0</v>
      </c>
      <c r="AE393" s="39">
        <v>0</v>
      </c>
      <c r="AF393" s="39">
        <v>0</v>
      </c>
      <c r="AG393" s="39">
        <v>0</v>
      </c>
      <c r="AH393" s="39"/>
      <c r="AI393" s="39"/>
      <c r="AJ393" s="39"/>
      <c r="AK393" s="12">
        <v>0</v>
      </c>
      <c r="AL393" s="39">
        <v>0</v>
      </c>
      <c r="AM393" s="39">
        <v>0</v>
      </c>
      <c r="AN393" s="39"/>
      <c r="AO393" s="39"/>
      <c r="AP393" s="39"/>
      <c r="AQ393" s="39"/>
      <c r="AR393" s="39"/>
      <c r="AS393" s="39"/>
      <c r="AT393" s="39">
        <v>0</v>
      </c>
      <c r="AU393" s="39"/>
      <c r="AV393" s="39">
        <v>0</v>
      </c>
      <c r="AW393" s="39"/>
      <c r="AX393" s="39"/>
      <c r="AY393" s="39"/>
      <c r="AZ393" s="39"/>
      <c r="BA393" s="39"/>
      <c r="BB393" s="39"/>
      <c r="BC393" s="39"/>
      <c r="BD393" s="39">
        <v>0</v>
      </c>
      <c r="BE393" s="10">
        <f t="shared" si="24"/>
        <v>0</v>
      </c>
      <c r="BF393" s="39"/>
      <c r="BG393" s="39"/>
      <c r="BH393" s="39"/>
      <c r="BI393" s="39"/>
      <c r="BJ393" s="39"/>
      <c r="BK393" s="39"/>
      <c r="BL393" s="14">
        <f t="shared" si="28"/>
        <v>57.8</v>
      </c>
      <c r="BM393" s="14">
        <f t="shared" si="29"/>
        <v>4.8166666666666664</v>
      </c>
      <c r="BN393" s="14">
        <f t="shared" si="27"/>
        <v>657.8</v>
      </c>
      <c r="BO393" s="39">
        <v>2015.7780000000002</v>
      </c>
      <c r="BP393" s="44">
        <f t="shared" si="26"/>
        <v>116511.96840000001</v>
      </c>
    </row>
    <row r="394" spans="1:68">
      <c r="A394" s="33">
        <v>389</v>
      </c>
      <c r="B394" s="33" t="s">
        <v>871</v>
      </c>
      <c r="C394" s="34" t="s">
        <v>872</v>
      </c>
      <c r="D394" s="35" t="s">
        <v>62</v>
      </c>
      <c r="E394" s="36"/>
      <c r="F394" s="36"/>
      <c r="G394" s="10">
        <v>414</v>
      </c>
      <c r="H394" s="37">
        <v>34.5</v>
      </c>
      <c r="I394" s="38">
        <v>414</v>
      </c>
      <c r="J394" s="39">
        <v>150</v>
      </c>
      <c r="K394" s="40">
        <f t="shared" si="25"/>
        <v>12.5</v>
      </c>
      <c r="L394" s="39">
        <v>150</v>
      </c>
      <c r="M394" s="39"/>
      <c r="N394" s="38">
        <v>0</v>
      </c>
      <c r="O394" s="41">
        <v>540</v>
      </c>
      <c r="P394" s="39"/>
      <c r="Q394" s="39"/>
      <c r="R394" s="39"/>
      <c r="S394" s="38">
        <v>0</v>
      </c>
      <c r="T394" s="38">
        <v>0</v>
      </c>
      <c r="U394" s="38">
        <v>0</v>
      </c>
      <c r="V394" s="42">
        <v>0</v>
      </c>
      <c r="W394" s="38">
        <v>0</v>
      </c>
      <c r="X394" s="39">
        <v>0</v>
      </c>
      <c r="Y394" s="38">
        <v>0</v>
      </c>
      <c r="Z394" s="39">
        <v>0</v>
      </c>
      <c r="AA394" s="38">
        <v>0</v>
      </c>
      <c r="AB394" s="39">
        <v>0</v>
      </c>
      <c r="AC394" s="39">
        <v>0</v>
      </c>
      <c r="AD394" s="43">
        <v>0</v>
      </c>
      <c r="AE394" s="39">
        <v>0</v>
      </c>
      <c r="AF394" s="39">
        <v>0</v>
      </c>
      <c r="AG394" s="39">
        <v>0</v>
      </c>
      <c r="AH394" s="39"/>
      <c r="AI394" s="39"/>
      <c r="AJ394" s="39"/>
      <c r="AK394" s="12">
        <v>0</v>
      </c>
      <c r="AL394" s="39">
        <v>0</v>
      </c>
      <c r="AM394" s="39">
        <v>0</v>
      </c>
      <c r="AN394" s="39"/>
      <c r="AO394" s="39"/>
      <c r="AP394" s="39"/>
      <c r="AQ394" s="39"/>
      <c r="AR394" s="39"/>
      <c r="AS394" s="39"/>
      <c r="AT394" s="39">
        <v>0</v>
      </c>
      <c r="AU394" s="39"/>
      <c r="AV394" s="39">
        <v>0</v>
      </c>
      <c r="AW394" s="39"/>
      <c r="AX394" s="39"/>
      <c r="AY394" s="39"/>
      <c r="AZ394" s="39"/>
      <c r="BA394" s="39"/>
      <c r="BB394" s="39"/>
      <c r="BC394" s="39"/>
      <c r="BD394" s="39">
        <v>0</v>
      </c>
      <c r="BE394" s="10">
        <f t="shared" si="24"/>
        <v>0</v>
      </c>
      <c r="BF394" s="39"/>
      <c r="BG394" s="39"/>
      <c r="BH394" s="39"/>
      <c r="BI394" s="39"/>
      <c r="BJ394" s="39"/>
      <c r="BK394" s="39"/>
      <c r="BL394" s="14">
        <f t="shared" si="28"/>
        <v>564</v>
      </c>
      <c r="BM394" s="14">
        <f t="shared" si="29"/>
        <v>47</v>
      </c>
      <c r="BN394" s="14">
        <f t="shared" si="27"/>
        <v>1104</v>
      </c>
      <c r="BO394" s="39">
        <v>133.44</v>
      </c>
      <c r="BP394" s="44">
        <f t="shared" si="26"/>
        <v>75260.160000000003</v>
      </c>
    </row>
    <row r="395" spans="1:68">
      <c r="A395" s="33">
        <v>390</v>
      </c>
      <c r="B395" s="33" t="s">
        <v>873</v>
      </c>
      <c r="C395" s="34" t="s">
        <v>874</v>
      </c>
      <c r="D395" s="35" t="s">
        <v>62</v>
      </c>
      <c r="E395" s="36"/>
      <c r="F395" s="36"/>
      <c r="G395" s="10">
        <v>276</v>
      </c>
      <c r="H395" s="37">
        <v>23</v>
      </c>
      <c r="I395" s="38">
        <v>276</v>
      </c>
      <c r="J395" s="39">
        <v>80</v>
      </c>
      <c r="K395" s="40">
        <f t="shared" si="25"/>
        <v>6.666666666666667</v>
      </c>
      <c r="L395" s="39">
        <v>80</v>
      </c>
      <c r="M395" s="39"/>
      <c r="N395" s="38">
        <v>0</v>
      </c>
      <c r="O395" s="41">
        <v>150</v>
      </c>
      <c r="P395" s="39"/>
      <c r="Q395" s="39"/>
      <c r="R395" s="39"/>
      <c r="S395" s="38">
        <v>0</v>
      </c>
      <c r="T395" s="38">
        <v>0</v>
      </c>
      <c r="U395" s="38">
        <v>0</v>
      </c>
      <c r="V395" s="42">
        <v>0</v>
      </c>
      <c r="W395" s="38">
        <v>0</v>
      </c>
      <c r="X395" s="39">
        <v>0</v>
      </c>
      <c r="Y395" s="38">
        <v>0</v>
      </c>
      <c r="Z395" s="39">
        <v>436</v>
      </c>
      <c r="AA395" s="38">
        <v>0</v>
      </c>
      <c r="AB395" s="39">
        <v>0</v>
      </c>
      <c r="AC395" s="39">
        <v>0</v>
      </c>
      <c r="AD395" s="43">
        <v>0</v>
      </c>
      <c r="AE395" s="39">
        <v>0</v>
      </c>
      <c r="AF395" s="39">
        <v>0</v>
      </c>
      <c r="AG395" s="39">
        <v>0</v>
      </c>
      <c r="AH395" s="39"/>
      <c r="AI395" s="39"/>
      <c r="AJ395" s="39"/>
      <c r="AK395" s="12">
        <v>0</v>
      </c>
      <c r="AL395" s="39">
        <v>0</v>
      </c>
      <c r="AM395" s="39">
        <v>0</v>
      </c>
      <c r="AN395" s="39"/>
      <c r="AO395" s="39"/>
      <c r="AP395" s="39"/>
      <c r="AQ395" s="39"/>
      <c r="AR395" s="39"/>
      <c r="AS395" s="39"/>
      <c r="AT395" s="39">
        <v>0</v>
      </c>
      <c r="AU395" s="39"/>
      <c r="AV395" s="39">
        <v>0</v>
      </c>
      <c r="AW395" s="39"/>
      <c r="AX395" s="39"/>
      <c r="AY395" s="39"/>
      <c r="AZ395" s="39"/>
      <c r="BA395" s="39"/>
      <c r="BB395" s="39"/>
      <c r="BC395" s="39"/>
      <c r="BD395" s="39">
        <v>0</v>
      </c>
      <c r="BE395" s="10">
        <f t="shared" si="24"/>
        <v>0</v>
      </c>
      <c r="BF395" s="39"/>
      <c r="BG395" s="39"/>
      <c r="BH395" s="39"/>
      <c r="BI395" s="39"/>
      <c r="BJ395" s="39"/>
      <c r="BK395" s="39"/>
      <c r="BL395" s="14">
        <f t="shared" si="28"/>
        <v>356</v>
      </c>
      <c r="BM395" s="14">
        <f t="shared" si="29"/>
        <v>465.66666666666669</v>
      </c>
      <c r="BN395" s="14">
        <f t="shared" si="27"/>
        <v>506</v>
      </c>
      <c r="BO395" s="39">
        <v>946.86799999999994</v>
      </c>
      <c r="BP395" s="44">
        <f t="shared" si="26"/>
        <v>337085.00799999997</v>
      </c>
    </row>
    <row r="396" spans="1:68">
      <c r="A396" s="33">
        <v>391</v>
      </c>
      <c r="B396" s="33" t="s">
        <v>875</v>
      </c>
      <c r="C396" s="34" t="s">
        <v>876</v>
      </c>
      <c r="D396" s="35" t="s">
        <v>62</v>
      </c>
      <c r="E396" s="36"/>
      <c r="F396" s="36"/>
      <c r="G396" s="10">
        <v>276</v>
      </c>
      <c r="H396" s="37">
        <v>23</v>
      </c>
      <c r="I396" s="38">
        <v>276</v>
      </c>
      <c r="J396" s="39">
        <v>60</v>
      </c>
      <c r="K396" s="40">
        <f t="shared" si="25"/>
        <v>5</v>
      </c>
      <c r="L396" s="39">
        <v>60</v>
      </c>
      <c r="M396" s="39"/>
      <c r="N396" s="38">
        <v>0</v>
      </c>
      <c r="O396" s="41">
        <v>700</v>
      </c>
      <c r="P396" s="39"/>
      <c r="Q396" s="39"/>
      <c r="R396" s="39"/>
      <c r="S396" s="38">
        <v>0</v>
      </c>
      <c r="T396" s="38">
        <v>0</v>
      </c>
      <c r="U396" s="38">
        <v>0</v>
      </c>
      <c r="V396" s="42">
        <v>0</v>
      </c>
      <c r="W396" s="38">
        <v>0</v>
      </c>
      <c r="X396" s="39">
        <v>0</v>
      </c>
      <c r="Y396" s="38">
        <v>0</v>
      </c>
      <c r="Z396" s="39">
        <v>0</v>
      </c>
      <c r="AA396" s="38">
        <v>0</v>
      </c>
      <c r="AB396" s="39">
        <v>0</v>
      </c>
      <c r="AC396" s="39">
        <v>0</v>
      </c>
      <c r="AD396" s="43">
        <v>0</v>
      </c>
      <c r="AE396" s="39">
        <v>0</v>
      </c>
      <c r="AF396" s="39">
        <v>0</v>
      </c>
      <c r="AG396" s="39">
        <v>0</v>
      </c>
      <c r="AH396" s="39"/>
      <c r="AI396" s="39"/>
      <c r="AJ396" s="39"/>
      <c r="AK396" s="12">
        <v>0</v>
      </c>
      <c r="AL396" s="39">
        <v>0</v>
      </c>
      <c r="AM396" s="39">
        <v>0</v>
      </c>
      <c r="AN396" s="39"/>
      <c r="AO396" s="39"/>
      <c r="AP396" s="39"/>
      <c r="AQ396" s="39"/>
      <c r="AR396" s="39"/>
      <c r="AS396" s="39"/>
      <c r="AT396" s="39">
        <v>0</v>
      </c>
      <c r="AU396" s="39"/>
      <c r="AV396" s="39">
        <v>0</v>
      </c>
      <c r="AW396" s="39"/>
      <c r="AX396" s="39"/>
      <c r="AY396" s="39"/>
      <c r="AZ396" s="39"/>
      <c r="BA396" s="39"/>
      <c r="BB396" s="39"/>
      <c r="BC396" s="39"/>
      <c r="BD396" s="39">
        <v>0</v>
      </c>
      <c r="BE396" s="10">
        <f t="shared" si="24"/>
        <v>0</v>
      </c>
      <c r="BF396" s="39"/>
      <c r="BG396" s="39"/>
      <c r="BH396" s="39"/>
      <c r="BI396" s="39"/>
      <c r="BJ396" s="39"/>
      <c r="BK396" s="39"/>
      <c r="BL396" s="14">
        <f t="shared" si="28"/>
        <v>336</v>
      </c>
      <c r="BM396" s="14">
        <f t="shared" si="29"/>
        <v>28</v>
      </c>
      <c r="BN396" s="14">
        <f t="shared" si="27"/>
        <v>1036</v>
      </c>
      <c r="BO396" s="39">
        <v>139</v>
      </c>
      <c r="BP396" s="44">
        <f t="shared" si="26"/>
        <v>46704</v>
      </c>
    </row>
    <row r="397" spans="1:68">
      <c r="A397" s="33">
        <v>392</v>
      </c>
      <c r="B397" s="33" t="s">
        <v>877</v>
      </c>
      <c r="C397" s="34" t="s">
        <v>878</v>
      </c>
      <c r="D397" s="35" t="s">
        <v>35</v>
      </c>
      <c r="E397" s="36"/>
      <c r="F397" s="36"/>
      <c r="G397" s="10">
        <v>276</v>
      </c>
      <c r="H397" s="37">
        <v>23</v>
      </c>
      <c r="I397" s="38">
        <v>276</v>
      </c>
      <c r="J397" s="39">
        <v>110</v>
      </c>
      <c r="K397" s="40">
        <f t="shared" si="25"/>
        <v>9.1666666666666661</v>
      </c>
      <c r="L397" s="39">
        <v>110</v>
      </c>
      <c r="M397" s="39"/>
      <c r="N397" s="38">
        <v>0</v>
      </c>
      <c r="O397" s="41">
        <v>100</v>
      </c>
      <c r="P397" s="39"/>
      <c r="Q397" s="39"/>
      <c r="R397" s="39"/>
      <c r="S397" s="38">
        <v>0</v>
      </c>
      <c r="T397" s="38">
        <v>0</v>
      </c>
      <c r="U397" s="38">
        <v>0</v>
      </c>
      <c r="V397" s="42">
        <v>0</v>
      </c>
      <c r="W397" s="38">
        <v>0</v>
      </c>
      <c r="X397" s="39">
        <v>0</v>
      </c>
      <c r="Y397" s="38">
        <v>0</v>
      </c>
      <c r="Z397" s="39">
        <v>0</v>
      </c>
      <c r="AA397" s="38">
        <v>0</v>
      </c>
      <c r="AB397" s="39">
        <v>0</v>
      </c>
      <c r="AC397" s="39">
        <v>0</v>
      </c>
      <c r="AD397" s="43">
        <v>0</v>
      </c>
      <c r="AE397" s="39">
        <v>0</v>
      </c>
      <c r="AF397" s="39">
        <v>0</v>
      </c>
      <c r="AG397" s="39">
        <v>0</v>
      </c>
      <c r="AH397" s="39"/>
      <c r="AI397" s="39"/>
      <c r="AJ397" s="39"/>
      <c r="AK397" s="12">
        <v>0</v>
      </c>
      <c r="AL397" s="39">
        <v>0</v>
      </c>
      <c r="AM397" s="39">
        <v>0</v>
      </c>
      <c r="AN397" s="39"/>
      <c r="AO397" s="39"/>
      <c r="AP397" s="39"/>
      <c r="AQ397" s="39"/>
      <c r="AR397" s="39"/>
      <c r="AS397" s="39"/>
      <c r="AT397" s="39">
        <v>0</v>
      </c>
      <c r="AU397" s="39"/>
      <c r="AV397" s="39">
        <v>0</v>
      </c>
      <c r="AW397" s="39"/>
      <c r="AX397" s="39"/>
      <c r="AY397" s="39"/>
      <c r="AZ397" s="39"/>
      <c r="BA397" s="39"/>
      <c r="BB397" s="39"/>
      <c r="BC397" s="39"/>
      <c r="BD397" s="39">
        <v>0</v>
      </c>
      <c r="BE397" s="10">
        <f t="shared" si="24"/>
        <v>0</v>
      </c>
      <c r="BF397" s="39"/>
      <c r="BG397" s="39"/>
      <c r="BH397" s="39"/>
      <c r="BI397" s="39"/>
      <c r="BJ397" s="39"/>
      <c r="BK397" s="39"/>
      <c r="BL397" s="14">
        <f t="shared" si="28"/>
        <v>386</v>
      </c>
      <c r="BM397" s="14">
        <f t="shared" si="29"/>
        <v>32.166666666666664</v>
      </c>
      <c r="BN397" s="14">
        <f t="shared" si="27"/>
        <v>486</v>
      </c>
      <c r="BO397" s="39">
        <v>51.430000000000007</v>
      </c>
      <c r="BP397" s="44">
        <f t="shared" si="26"/>
        <v>19851.980000000003</v>
      </c>
    </row>
    <row r="398" spans="1:68">
      <c r="A398" s="33">
        <v>393</v>
      </c>
      <c r="B398" s="33" t="s">
        <v>879</v>
      </c>
      <c r="C398" s="34" t="s">
        <v>880</v>
      </c>
      <c r="D398" s="45" t="s">
        <v>194</v>
      </c>
      <c r="E398" s="36"/>
      <c r="F398" s="36"/>
      <c r="G398" s="10">
        <v>1656</v>
      </c>
      <c r="H398" s="37">
        <v>138</v>
      </c>
      <c r="I398" s="38">
        <v>1656</v>
      </c>
      <c r="J398" s="39">
        <v>110</v>
      </c>
      <c r="K398" s="40">
        <f t="shared" si="25"/>
        <v>9.1666666666666661</v>
      </c>
      <c r="L398" s="39">
        <v>110</v>
      </c>
      <c r="M398" s="39"/>
      <c r="N398" s="38">
        <v>0</v>
      </c>
      <c r="O398" s="41">
        <v>60</v>
      </c>
      <c r="P398" s="39"/>
      <c r="Q398" s="39"/>
      <c r="R398" s="39"/>
      <c r="S398" s="38">
        <v>0</v>
      </c>
      <c r="T398" s="38">
        <v>0</v>
      </c>
      <c r="U398" s="38">
        <v>0</v>
      </c>
      <c r="V398" s="42">
        <v>0</v>
      </c>
      <c r="W398" s="38">
        <v>0</v>
      </c>
      <c r="X398" s="39">
        <v>0</v>
      </c>
      <c r="Y398" s="38">
        <v>0</v>
      </c>
      <c r="Z398" s="39">
        <v>0</v>
      </c>
      <c r="AA398" s="38">
        <v>0</v>
      </c>
      <c r="AB398" s="39">
        <v>0</v>
      </c>
      <c r="AC398" s="39">
        <v>0</v>
      </c>
      <c r="AD398" s="43">
        <v>0</v>
      </c>
      <c r="AE398" s="39">
        <v>0</v>
      </c>
      <c r="AF398" s="39">
        <v>0</v>
      </c>
      <c r="AG398" s="39">
        <v>0</v>
      </c>
      <c r="AH398" s="39"/>
      <c r="AI398" s="39"/>
      <c r="AJ398" s="39"/>
      <c r="AK398" s="12">
        <v>0</v>
      </c>
      <c r="AL398" s="39">
        <v>0</v>
      </c>
      <c r="AM398" s="39">
        <v>0</v>
      </c>
      <c r="AN398" s="39"/>
      <c r="AO398" s="39"/>
      <c r="AP398" s="39"/>
      <c r="AQ398" s="39"/>
      <c r="AR398" s="39"/>
      <c r="AS398" s="39"/>
      <c r="AT398" s="39">
        <v>0</v>
      </c>
      <c r="AU398" s="39"/>
      <c r="AV398" s="39">
        <v>0</v>
      </c>
      <c r="AW398" s="39"/>
      <c r="AX398" s="39"/>
      <c r="AY398" s="39"/>
      <c r="AZ398" s="39"/>
      <c r="BA398" s="39"/>
      <c r="BB398" s="39"/>
      <c r="BC398" s="39"/>
      <c r="BD398" s="39">
        <v>0</v>
      </c>
      <c r="BE398" s="10">
        <f t="shared" si="24"/>
        <v>0</v>
      </c>
      <c r="BF398" s="39"/>
      <c r="BG398" s="39"/>
      <c r="BH398" s="39"/>
      <c r="BI398" s="39"/>
      <c r="BJ398" s="39"/>
      <c r="BK398" s="39"/>
      <c r="BL398" s="14">
        <f t="shared" si="28"/>
        <v>1766</v>
      </c>
      <c r="BM398" s="14">
        <f t="shared" si="29"/>
        <v>147.16666666666666</v>
      </c>
      <c r="BN398" s="14">
        <f t="shared" si="27"/>
        <v>1826</v>
      </c>
      <c r="BO398" s="39">
        <v>350.00200000000001</v>
      </c>
      <c r="BP398" s="44">
        <f t="shared" si="26"/>
        <v>618103.53200000001</v>
      </c>
    </row>
    <row r="399" spans="1:68">
      <c r="A399" s="33">
        <v>394</v>
      </c>
      <c r="B399" s="33" t="s">
        <v>881</v>
      </c>
      <c r="C399" s="34" t="s">
        <v>882</v>
      </c>
      <c r="D399" s="35" t="s">
        <v>62</v>
      </c>
      <c r="E399" s="36"/>
      <c r="F399" s="36"/>
      <c r="G399" s="10">
        <v>690</v>
      </c>
      <c r="H399" s="37">
        <v>57.5</v>
      </c>
      <c r="I399" s="38">
        <v>690</v>
      </c>
      <c r="J399" s="39">
        <v>78</v>
      </c>
      <c r="K399" s="40">
        <f t="shared" si="25"/>
        <v>6.5</v>
      </c>
      <c r="L399" s="39">
        <v>78</v>
      </c>
      <c r="M399" s="39">
        <v>600</v>
      </c>
      <c r="N399" s="38">
        <v>50</v>
      </c>
      <c r="O399" s="41">
        <v>800</v>
      </c>
      <c r="P399" s="39"/>
      <c r="Q399" s="39"/>
      <c r="R399" s="39"/>
      <c r="S399" s="38">
        <v>0</v>
      </c>
      <c r="T399" s="38">
        <v>0</v>
      </c>
      <c r="U399" s="38">
        <v>0</v>
      </c>
      <c r="V399" s="42">
        <v>2566.8000000000002</v>
      </c>
      <c r="W399" s="38">
        <v>0</v>
      </c>
      <c r="X399" s="39">
        <v>0</v>
      </c>
      <c r="Y399" s="38">
        <v>2566.8000000000002</v>
      </c>
      <c r="Z399" s="39">
        <v>35</v>
      </c>
      <c r="AA399" s="38">
        <v>2566.8000000000002</v>
      </c>
      <c r="AB399" s="39">
        <v>0</v>
      </c>
      <c r="AC399" s="39">
        <v>0</v>
      </c>
      <c r="AD399" s="43">
        <v>0</v>
      </c>
      <c r="AE399" s="39">
        <v>0</v>
      </c>
      <c r="AF399" s="39">
        <v>0</v>
      </c>
      <c r="AG399" s="39">
        <v>0</v>
      </c>
      <c r="AH399" s="39"/>
      <c r="AI399" s="39"/>
      <c r="AJ399" s="39"/>
      <c r="AK399" s="12">
        <v>0</v>
      </c>
      <c r="AL399" s="39">
        <v>0</v>
      </c>
      <c r="AM399" s="39">
        <v>0</v>
      </c>
      <c r="AN399" s="39"/>
      <c r="AO399" s="39"/>
      <c r="AP399" s="39"/>
      <c r="AQ399" s="39"/>
      <c r="AR399" s="39"/>
      <c r="AS399" s="39"/>
      <c r="AT399" s="39">
        <v>0</v>
      </c>
      <c r="AU399" s="39"/>
      <c r="AV399" s="39">
        <v>0</v>
      </c>
      <c r="AW399" s="39"/>
      <c r="AX399" s="39"/>
      <c r="AY399" s="39"/>
      <c r="AZ399" s="39"/>
      <c r="BA399" s="39"/>
      <c r="BB399" s="39"/>
      <c r="BC399" s="39"/>
      <c r="BD399" s="39">
        <v>0</v>
      </c>
      <c r="BE399" s="10">
        <f t="shared" si="24"/>
        <v>0</v>
      </c>
      <c r="BF399" s="39"/>
      <c r="BG399" s="39"/>
      <c r="BH399" s="39"/>
      <c r="BI399" s="39"/>
      <c r="BJ399" s="39"/>
      <c r="BK399" s="39"/>
      <c r="BL399" s="14">
        <f t="shared" si="28"/>
        <v>6501.6</v>
      </c>
      <c r="BM399" s="14">
        <f t="shared" si="29"/>
        <v>149</v>
      </c>
      <c r="BN399" s="14">
        <f t="shared" si="27"/>
        <v>4134.8</v>
      </c>
      <c r="BO399" s="39">
        <v>113.97999999999998</v>
      </c>
      <c r="BP399" s="44">
        <f t="shared" si="26"/>
        <v>741052.3679999999</v>
      </c>
    </row>
    <row r="400" spans="1:68">
      <c r="A400" s="33">
        <v>395</v>
      </c>
      <c r="B400" s="33" t="s">
        <v>883</v>
      </c>
      <c r="C400" s="34" t="s">
        <v>884</v>
      </c>
      <c r="D400" s="45" t="s">
        <v>62</v>
      </c>
      <c r="E400" s="36"/>
      <c r="F400" s="36"/>
      <c r="G400" s="10">
        <v>11902.565480427049</v>
      </c>
      <c r="H400" s="37">
        <v>991.88045670225404</v>
      </c>
      <c r="I400" s="38">
        <v>11902.565480427049</v>
      </c>
      <c r="J400" s="39">
        <v>478</v>
      </c>
      <c r="K400" s="40">
        <f t="shared" si="25"/>
        <v>39.833333333333336</v>
      </c>
      <c r="L400" s="39">
        <v>478</v>
      </c>
      <c r="M400" s="39">
        <v>540</v>
      </c>
      <c r="N400" s="38">
        <v>45</v>
      </c>
      <c r="O400" s="41">
        <v>62</v>
      </c>
      <c r="P400" s="39"/>
      <c r="Q400" s="39"/>
      <c r="R400" s="39"/>
      <c r="S400" s="38">
        <v>2705.3333333333335</v>
      </c>
      <c r="T400" s="38">
        <v>225.44444444444446</v>
      </c>
      <c r="U400" s="38">
        <v>2705.3333333333335</v>
      </c>
      <c r="V400" s="42">
        <v>12.42</v>
      </c>
      <c r="W400" s="38">
        <v>0</v>
      </c>
      <c r="X400" s="39">
        <v>0</v>
      </c>
      <c r="Y400" s="38">
        <v>12.42</v>
      </c>
      <c r="Z400" s="39">
        <v>0</v>
      </c>
      <c r="AA400" s="38">
        <v>12.42</v>
      </c>
      <c r="AB400" s="39">
        <v>297.56097560975616</v>
      </c>
      <c r="AC400" s="39">
        <v>24.796747967479678</v>
      </c>
      <c r="AD400" s="43">
        <v>297.56097560975616</v>
      </c>
      <c r="AE400" s="39">
        <v>0</v>
      </c>
      <c r="AF400" s="39">
        <v>0</v>
      </c>
      <c r="AG400" s="39">
        <v>0</v>
      </c>
      <c r="AH400" s="39"/>
      <c r="AI400" s="39"/>
      <c r="AJ400" s="39"/>
      <c r="AK400" s="12">
        <v>161</v>
      </c>
      <c r="AL400" s="39">
        <v>1932</v>
      </c>
      <c r="AM400" s="39">
        <v>1932</v>
      </c>
      <c r="AN400" s="39"/>
      <c r="AO400" s="39"/>
      <c r="AP400" s="39"/>
      <c r="AQ400" s="39"/>
      <c r="AR400" s="39"/>
      <c r="AS400" s="39"/>
      <c r="AT400" s="39">
        <v>1500</v>
      </c>
      <c r="AU400" s="39">
        <v>123</v>
      </c>
      <c r="AV400" s="39">
        <v>1500</v>
      </c>
      <c r="AW400" s="39"/>
      <c r="AX400" s="39"/>
      <c r="AY400" s="39"/>
      <c r="AZ400" s="39"/>
      <c r="BA400" s="39"/>
      <c r="BB400" s="39"/>
      <c r="BC400" s="39"/>
      <c r="BD400" s="39">
        <v>0</v>
      </c>
      <c r="BE400" s="10">
        <f t="shared" si="24"/>
        <v>0</v>
      </c>
      <c r="BF400" s="39"/>
      <c r="BG400" s="39"/>
      <c r="BH400" s="39"/>
      <c r="BI400" s="39"/>
      <c r="BJ400" s="39"/>
      <c r="BK400" s="39"/>
      <c r="BL400" s="14">
        <f t="shared" si="28"/>
        <v>17609.299789370139</v>
      </c>
      <c r="BM400" s="14">
        <f t="shared" si="29"/>
        <v>3381.9549824475116</v>
      </c>
      <c r="BN400" s="14">
        <f t="shared" si="27"/>
        <v>18889.879789370141</v>
      </c>
      <c r="BO400" s="39">
        <v>172.36</v>
      </c>
      <c r="BP400" s="44">
        <f t="shared" si="26"/>
        <v>3035138.9116958375</v>
      </c>
    </row>
    <row r="401" spans="1:68">
      <c r="A401" s="33">
        <v>396</v>
      </c>
      <c r="B401" s="33" t="s">
        <v>885</v>
      </c>
      <c r="C401" s="34" t="s">
        <v>886</v>
      </c>
      <c r="D401" s="45" t="s">
        <v>62</v>
      </c>
      <c r="E401" s="36"/>
      <c r="F401" s="36"/>
      <c r="G401" s="10">
        <v>164.76512455516016</v>
      </c>
      <c r="H401" s="37">
        <v>13.730427046263346</v>
      </c>
      <c r="I401" s="38">
        <v>164.76512455516016</v>
      </c>
      <c r="J401" s="39">
        <v>112</v>
      </c>
      <c r="K401" s="40">
        <f t="shared" si="25"/>
        <v>9.3333333333333339</v>
      </c>
      <c r="L401" s="39">
        <v>62</v>
      </c>
      <c r="M401" s="39">
        <v>150</v>
      </c>
      <c r="N401" s="38">
        <v>12.5</v>
      </c>
      <c r="O401" s="41">
        <v>580</v>
      </c>
      <c r="P401" s="39"/>
      <c r="Q401" s="39"/>
      <c r="R401" s="39"/>
      <c r="S401" s="38">
        <v>0</v>
      </c>
      <c r="T401" s="38">
        <v>0</v>
      </c>
      <c r="U401" s="38">
        <v>0</v>
      </c>
      <c r="V401" s="42">
        <v>33.120000000000005</v>
      </c>
      <c r="W401" s="38">
        <v>0</v>
      </c>
      <c r="X401" s="39">
        <v>0</v>
      </c>
      <c r="Y401" s="38">
        <v>33.120000000000005</v>
      </c>
      <c r="Z401" s="39">
        <v>0</v>
      </c>
      <c r="AA401" s="38">
        <v>33.120000000000005</v>
      </c>
      <c r="AB401" s="39">
        <v>0</v>
      </c>
      <c r="AC401" s="39">
        <v>0</v>
      </c>
      <c r="AD401" s="43">
        <v>0</v>
      </c>
      <c r="AE401" s="39">
        <v>0</v>
      </c>
      <c r="AF401" s="39">
        <v>0</v>
      </c>
      <c r="AG401" s="39">
        <v>0</v>
      </c>
      <c r="AH401" s="39"/>
      <c r="AI401" s="39"/>
      <c r="AJ401" s="39"/>
      <c r="AK401" s="12">
        <v>0</v>
      </c>
      <c r="AL401" s="39">
        <v>0</v>
      </c>
      <c r="AM401" s="39">
        <v>0</v>
      </c>
      <c r="AN401" s="39"/>
      <c r="AO401" s="39"/>
      <c r="AP401" s="39"/>
      <c r="AQ401" s="39"/>
      <c r="AR401" s="39"/>
      <c r="AS401" s="39"/>
      <c r="AT401" s="39">
        <v>0</v>
      </c>
      <c r="AU401" s="39"/>
      <c r="AV401" s="39">
        <v>0</v>
      </c>
      <c r="AW401" s="39"/>
      <c r="AX401" s="39"/>
      <c r="AY401" s="39"/>
      <c r="AZ401" s="39"/>
      <c r="BA401" s="39"/>
      <c r="BB401" s="39"/>
      <c r="BC401" s="39"/>
      <c r="BD401" s="39">
        <v>0</v>
      </c>
      <c r="BE401" s="10">
        <f t="shared" si="24"/>
        <v>0</v>
      </c>
      <c r="BF401" s="39"/>
      <c r="BG401" s="39"/>
      <c r="BH401" s="39"/>
      <c r="BI401" s="39"/>
      <c r="BJ401" s="39"/>
      <c r="BK401" s="39"/>
      <c r="BL401" s="14">
        <f t="shared" si="28"/>
        <v>493.00512455516014</v>
      </c>
      <c r="BM401" s="14">
        <f t="shared" si="29"/>
        <v>35.56376037959668</v>
      </c>
      <c r="BN401" s="14">
        <f t="shared" si="27"/>
        <v>839.88512455516013</v>
      </c>
      <c r="BO401" s="39">
        <v>472.59999999999997</v>
      </c>
      <c r="BP401" s="44">
        <f t="shared" si="26"/>
        <v>232994.22186476865</v>
      </c>
    </row>
    <row r="402" spans="1:68">
      <c r="A402" s="33">
        <v>397</v>
      </c>
      <c r="B402" s="33" t="s">
        <v>887</v>
      </c>
      <c r="C402" s="34" t="s">
        <v>888</v>
      </c>
      <c r="D402" s="45" t="s">
        <v>62</v>
      </c>
      <c r="E402" s="36"/>
      <c r="F402" s="36"/>
      <c r="G402" s="10">
        <v>4583.2772307692303</v>
      </c>
      <c r="H402" s="37">
        <v>381.93976923076917</v>
      </c>
      <c r="I402" s="38">
        <v>4583.2772307692303</v>
      </c>
      <c r="J402" s="39">
        <v>259</v>
      </c>
      <c r="K402" s="40">
        <f t="shared" si="25"/>
        <v>21.583333333333332</v>
      </c>
      <c r="L402" s="39">
        <v>259</v>
      </c>
      <c r="M402" s="39">
        <v>700</v>
      </c>
      <c r="N402" s="38">
        <v>58.333333333333336</v>
      </c>
      <c r="O402" s="41">
        <v>100</v>
      </c>
      <c r="P402" s="39"/>
      <c r="Q402" s="39"/>
      <c r="R402" s="39"/>
      <c r="S402" s="38">
        <v>440</v>
      </c>
      <c r="T402" s="38">
        <v>36.666666666666664</v>
      </c>
      <c r="U402" s="38">
        <v>440</v>
      </c>
      <c r="V402" s="42">
        <v>161.46</v>
      </c>
      <c r="W402" s="38">
        <v>0</v>
      </c>
      <c r="X402" s="39">
        <v>0</v>
      </c>
      <c r="Y402" s="38">
        <v>161.46</v>
      </c>
      <c r="Z402" s="39">
        <v>0</v>
      </c>
      <c r="AA402" s="38">
        <v>161.46</v>
      </c>
      <c r="AB402" s="39">
        <v>0</v>
      </c>
      <c r="AC402" s="39">
        <v>0</v>
      </c>
      <c r="AD402" s="43">
        <v>0</v>
      </c>
      <c r="AE402" s="39">
        <v>0</v>
      </c>
      <c r="AF402" s="39">
        <v>0</v>
      </c>
      <c r="AG402" s="39">
        <v>0</v>
      </c>
      <c r="AH402" s="39"/>
      <c r="AI402" s="39"/>
      <c r="AJ402" s="39"/>
      <c r="AK402" s="12">
        <v>6.8999999999999995</v>
      </c>
      <c r="AL402" s="39">
        <v>82.8</v>
      </c>
      <c r="AM402" s="39">
        <v>82.8</v>
      </c>
      <c r="AN402" s="39"/>
      <c r="AO402" s="39"/>
      <c r="AP402" s="39"/>
      <c r="AQ402" s="39"/>
      <c r="AR402" s="39"/>
      <c r="AS402" s="39"/>
      <c r="AT402" s="39">
        <v>500</v>
      </c>
      <c r="AU402" s="39">
        <v>43</v>
      </c>
      <c r="AV402" s="39">
        <v>500</v>
      </c>
      <c r="AW402" s="39"/>
      <c r="AX402" s="39"/>
      <c r="AY402" s="39"/>
      <c r="AZ402" s="39"/>
      <c r="BA402" s="39"/>
      <c r="BB402" s="39"/>
      <c r="BC402" s="39"/>
      <c r="BD402" s="39">
        <v>0</v>
      </c>
      <c r="BE402" s="10">
        <f t="shared" si="24"/>
        <v>0</v>
      </c>
      <c r="BF402" s="39"/>
      <c r="BG402" s="39"/>
      <c r="BH402" s="39"/>
      <c r="BI402" s="39"/>
      <c r="BJ402" s="39"/>
      <c r="BK402" s="39"/>
      <c r="BL402" s="14">
        <f t="shared" si="28"/>
        <v>6812.09723076923</v>
      </c>
      <c r="BM402" s="14">
        <f t="shared" si="29"/>
        <v>624.32310256410244</v>
      </c>
      <c r="BN402" s="14">
        <f t="shared" si="27"/>
        <v>6126.5372307692305</v>
      </c>
      <c r="BO402" s="39">
        <v>44.480000000000004</v>
      </c>
      <c r="BP402" s="44">
        <f t="shared" si="26"/>
        <v>303002.08482461539</v>
      </c>
    </row>
    <row r="403" spans="1:68">
      <c r="A403" s="33">
        <v>398</v>
      </c>
      <c r="B403" s="33" t="s">
        <v>889</v>
      </c>
      <c r="C403" s="34" t="s">
        <v>890</v>
      </c>
      <c r="D403" s="33">
        <v>5</v>
      </c>
      <c r="E403" s="36"/>
      <c r="F403" s="36"/>
      <c r="G403" s="10">
        <v>1561.03908045977</v>
      </c>
      <c r="H403" s="37">
        <v>130.08659003831417</v>
      </c>
      <c r="I403" s="38">
        <v>1561.03908045977</v>
      </c>
      <c r="J403" s="39">
        <v>40</v>
      </c>
      <c r="K403" s="40">
        <f t="shared" si="25"/>
        <v>3.3333333333333335</v>
      </c>
      <c r="L403" s="39">
        <v>0</v>
      </c>
      <c r="M403" s="39">
        <v>100</v>
      </c>
      <c r="N403" s="38">
        <v>8.3333333333333339</v>
      </c>
      <c r="O403" s="41">
        <v>290</v>
      </c>
      <c r="P403" s="39"/>
      <c r="Q403" s="39"/>
      <c r="R403" s="39"/>
      <c r="S403" s="38">
        <v>30</v>
      </c>
      <c r="T403" s="38">
        <v>2.5</v>
      </c>
      <c r="U403" s="38">
        <v>0</v>
      </c>
      <c r="V403" s="42">
        <v>0</v>
      </c>
      <c r="W403" s="38">
        <v>7</v>
      </c>
      <c r="X403" s="39">
        <v>84</v>
      </c>
      <c r="Y403" s="38">
        <v>0</v>
      </c>
      <c r="Z403" s="39">
        <v>0</v>
      </c>
      <c r="AA403" s="38">
        <v>0</v>
      </c>
      <c r="AB403" s="39">
        <v>0</v>
      </c>
      <c r="AC403" s="39">
        <v>0</v>
      </c>
      <c r="AD403" s="43">
        <v>0</v>
      </c>
      <c r="AE403" s="39">
        <v>0</v>
      </c>
      <c r="AF403" s="39">
        <v>0</v>
      </c>
      <c r="AG403" s="39">
        <v>0</v>
      </c>
      <c r="AH403" s="39"/>
      <c r="AI403" s="39"/>
      <c r="AJ403" s="39"/>
      <c r="AK403" s="12">
        <v>0</v>
      </c>
      <c r="AL403" s="39">
        <v>0</v>
      </c>
      <c r="AM403" s="39">
        <v>0</v>
      </c>
      <c r="AN403" s="39"/>
      <c r="AO403" s="39"/>
      <c r="AP403" s="39"/>
      <c r="AQ403" s="39"/>
      <c r="AR403" s="39"/>
      <c r="AS403" s="39"/>
      <c r="AT403" s="39">
        <v>800</v>
      </c>
      <c r="AU403" s="39">
        <v>69</v>
      </c>
      <c r="AV403" s="39">
        <v>800</v>
      </c>
      <c r="AW403" s="39"/>
      <c r="AX403" s="39"/>
      <c r="AY403" s="39"/>
      <c r="AZ403" s="39"/>
      <c r="BA403" s="39"/>
      <c r="BB403" s="39"/>
      <c r="BC403" s="39"/>
      <c r="BD403" s="39">
        <v>0</v>
      </c>
      <c r="BE403" s="10">
        <f t="shared" si="24"/>
        <v>0</v>
      </c>
      <c r="BF403" s="39"/>
      <c r="BG403" s="39"/>
      <c r="BH403" s="39"/>
      <c r="BI403" s="39"/>
      <c r="BJ403" s="39"/>
      <c r="BK403" s="39"/>
      <c r="BL403" s="14">
        <f t="shared" si="28"/>
        <v>2531.03908045977</v>
      </c>
      <c r="BM403" s="14">
        <f t="shared" si="29"/>
        <v>220.25325670498086</v>
      </c>
      <c r="BN403" s="14">
        <f t="shared" si="27"/>
        <v>2735.03908045977</v>
      </c>
      <c r="BO403" s="39">
        <v>2085</v>
      </c>
      <c r="BP403" s="44">
        <f t="shared" si="26"/>
        <v>5277216.4827586208</v>
      </c>
    </row>
    <row r="404" spans="1:68">
      <c r="A404" s="33">
        <v>399</v>
      </c>
      <c r="B404" s="33" t="s">
        <v>891</v>
      </c>
      <c r="C404" s="34" t="s">
        <v>892</v>
      </c>
      <c r="D404" s="45" t="s">
        <v>62</v>
      </c>
      <c r="E404" s="36"/>
      <c r="F404" s="36"/>
      <c r="G404" s="10">
        <v>288.52016129032256</v>
      </c>
      <c r="H404" s="37">
        <v>24.043346774193548</v>
      </c>
      <c r="I404" s="38">
        <v>288.52016129032256</v>
      </c>
      <c r="J404" s="39">
        <v>68</v>
      </c>
      <c r="K404" s="40">
        <f t="shared" si="25"/>
        <v>5.666666666666667</v>
      </c>
      <c r="L404" s="39">
        <v>0</v>
      </c>
      <c r="M404" s="39">
        <v>60</v>
      </c>
      <c r="N404" s="38">
        <v>5</v>
      </c>
      <c r="O404" s="41">
        <v>50</v>
      </c>
      <c r="P404" s="39"/>
      <c r="Q404" s="39"/>
      <c r="R404" s="39"/>
      <c r="S404" s="38">
        <v>0</v>
      </c>
      <c r="T404" s="38">
        <v>0</v>
      </c>
      <c r="U404" s="38">
        <v>0</v>
      </c>
      <c r="V404" s="42">
        <v>0</v>
      </c>
      <c r="W404" s="38">
        <v>0</v>
      </c>
      <c r="X404" s="39">
        <v>0</v>
      </c>
      <c r="Y404" s="38">
        <v>0</v>
      </c>
      <c r="Z404" s="39">
        <v>0</v>
      </c>
      <c r="AA404" s="38">
        <v>0</v>
      </c>
      <c r="AB404" s="39">
        <v>0</v>
      </c>
      <c r="AC404" s="39">
        <v>0</v>
      </c>
      <c r="AD404" s="43">
        <v>0</v>
      </c>
      <c r="AE404" s="39">
        <v>0</v>
      </c>
      <c r="AF404" s="39">
        <v>0</v>
      </c>
      <c r="AG404" s="39">
        <v>0</v>
      </c>
      <c r="AH404" s="39"/>
      <c r="AI404" s="39"/>
      <c r="AJ404" s="39"/>
      <c r="AK404" s="12">
        <v>0</v>
      </c>
      <c r="AL404" s="39">
        <v>0</v>
      </c>
      <c r="AM404" s="39">
        <v>0</v>
      </c>
      <c r="AN404" s="39"/>
      <c r="AO404" s="39"/>
      <c r="AP404" s="39"/>
      <c r="AQ404" s="39"/>
      <c r="AR404" s="39"/>
      <c r="AS404" s="39"/>
      <c r="AT404" s="39">
        <v>0</v>
      </c>
      <c r="AU404" s="39"/>
      <c r="AV404" s="39">
        <v>0</v>
      </c>
      <c r="AW404" s="39"/>
      <c r="AX404" s="39"/>
      <c r="AY404" s="39"/>
      <c r="AZ404" s="39"/>
      <c r="BA404" s="39"/>
      <c r="BB404" s="39"/>
      <c r="BC404" s="39"/>
      <c r="BD404" s="39">
        <v>0</v>
      </c>
      <c r="BE404" s="10">
        <f t="shared" si="24"/>
        <v>0</v>
      </c>
      <c r="BF404" s="39"/>
      <c r="BG404" s="39"/>
      <c r="BH404" s="39"/>
      <c r="BI404" s="39"/>
      <c r="BJ404" s="39"/>
      <c r="BK404" s="39"/>
      <c r="BL404" s="14">
        <f t="shared" si="28"/>
        <v>416.52016129032256</v>
      </c>
      <c r="BM404" s="14">
        <f t="shared" si="29"/>
        <v>34.710013440860216</v>
      </c>
      <c r="BN404" s="14">
        <f t="shared" si="27"/>
        <v>338.52016129032256</v>
      </c>
      <c r="BO404" s="39">
        <v>1390</v>
      </c>
      <c r="BP404" s="44">
        <f t="shared" si="26"/>
        <v>578963.02419354836</v>
      </c>
    </row>
    <row r="405" spans="1:68">
      <c r="A405" s="33">
        <v>400</v>
      </c>
      <c r="B405" s="33" t="s">
        <v>893</v>
      </c>
      <c r="C405" s="34" t="s">
        <v>894</v>
      </c>
      <c r="D405" s="45" t="s">
        <v>62</v>
      </c>
      <c r="E405" s="36"/>
      <c r="F405" s="36"/>
      <c r="G405" s="10">
        <v>18051.903846153848</v>
      </c>
      <c r="H405" s="37">
        <v>1504.3253205128206</v>
      </c>
      <c r="I405" s="38">
        <v>18051.903846153848</v>
      </c>
      <c r="J405" s="39">
        <v>187</v>
      </c>
      <c r="K405" s="40">
        <f t="shared" si="25"/>
        <v>15.583333333333334</v>
      </c>
      <c r="L405" s="39">
        <v>187</v>
      </c>
      <c r="M405" s="39">
        <v>800</v>
      </c>
      <c r="N405" s="38">
        <v>66.666666666666671</v>
      </c>
      <c r="O405" s="41">
        <v>25</v>
      </c>
      <c r="P405" s="39"/>
      <c r="Q405" s="39"/>
      <c r="R405" s="39"/>
      <c r="S405" s="38">
        <v>902.66666666666663</v>
      </c>
      <c r="T405" s="38">
        <v>75.222222222222214</v>
      </c>
      <c r="U405" s="38">
        <v>902.66666666666663</v>
      </c>
      <c r="V405" s="42">
        <v>447.12</v>
      </c>
      <c r="W405" s="38">
        <v>0</v>
      </c>
      <c r="X405" s="39">
        <v>0</v>
      </c>
      <c r="Y405" s="38">
        <v>447.12</v>
      </c>
      <c r="Z405" s="39">
        <v>323</v>
      </c>
      <c r="AA405" s="38">
        <v>447.12</v>
      </c>
      <c r="AB405" s="39">
        <v>0</v>
      </c>
      <c r="AC405" s="39">
        <v>0</v>
      </c>
      <c r="AD405" s="43">
        <v>0</v>
      </c>
      <c r="AE405" s="39">
        <v>0</v>
      </c>
      <c r="AF405" s="39">
        <v>0</v>
      </c>
      <c r="AG405" s="39">
        <v>0</v>
      </c>
      <c r="AH405" s="39"/>
      <c r="AI405" s="39"/>
      <c r="AJ405" s="39"/>
      <c r="AK405" s="12">
        <v>161</v>
      </c>
      <c r="AL405" s="39">
        <v>1932</v>
      </c>
      <c r="AM405" s="39">
        <v>1932</v>
      </c>
      <c r="AN405" s="39"/>
      <c r="AO405" s="39"/>
      <c r="AP405" s="39"/>
      <c r="AQ405" s="39"/>
      <c r="AR405" s="39"/>
      <c r="AS405" s="39"/>
      <c r="AT405" s="39">
        <v>2346.1538461538457</v>
      </c>
      <c r="AU405" s="39">
        <v>110</v>
      </c>
      <c r="AV405" s="39">
        <v>2346.1538461538457</v>
      </c>
      <c r="AW405" s="39"/>
      <c r="AX405" s="39"/>
      <c r="AY405" s="39"/>
      <c r="AZ405" s="39"/>
      <c r="BA405" s="39"/>
      <c r="BB405" s="39"/>
      <c r="BC405" s="39"/>
      <c r="BD405" s="39">
        <v>0</v>
      </c>
      <c r="BE405" s="10"/>
      <c r="BF405" s="39"/>
      <c r="BG405" s="39"/>
      <c r="BH405" s="39"/>
      <c r="BI405" s="39"/>
      <c r="BJ405" s="39"/>
      <c r="BK405" s="39"/>
      <c r="BL405" s="14">
        <f t="shared" si="28"/>
        <v>23342.964358974361</v>
      </c>
      <c r="BM405" s="14">
        <f t="shared" si="29"/>
        <v>4026.797542735043</v>
      </c>
      <c r="BN405" s="14">
        <f t="shared" si="27"/>
        <v>23891.844358974362</v>
      </c>
      <c r="BO405" s="39">
        <v>15.012000000000002</v>
      </c>
      <c r="BP405" s="44">
        <f t="shared" si="26"/>
        <v>350424.58095692314</v>
      </c>
    </row>
    <row r="406" spans="1:68">
      <c r="A406" s="33">
        <v>401</v>
      </c>
      <c r="B406" s="33" t="s">
        <v>895</v>
      </c>
      <c r="C406" s="34" t="s">
        <v>896</v>
      </c>
      <c r="D406" s="35" t="s">
        <v>35</v>
      </c>
      <c r="E406" s="36"/>
      <c r="F406" s="36"/>
      <c r="G406" s="10">
        <v>59.725000000000001</v>
      </c>
      <c r="H406" s="37">
        <v>4.9770833333333337</v>
      </c>
      <c r="I406" s="38">
        <v>59.725000000000001</v>
      </c>
      <c r="J406" s="39">
        <v>7</v>
      </c>
      <c r="K406" s="40">
        <f t="shared" si="25"/>
        <v>0.58333333333333337</v>
      </c>
      <c r="L406" s="39">
        <v>0</v>
      </c>
      <c r="M406" s="39">
        <v>62</v>
      </c>
      <c r="N406" s="38">
        <v>5.166666666666667</v>
      </c>
      <c r="O406" s="41">
        <v>3</v>
      </c>
      <c r="P406" s="39"/>
      <c r="Q406" s="39"/>
      <c r="R406" s="39"/>
      <c r="S406" s="38">
        <v>389.33333333333331</v>
      </c>
      <c r="T406" s="38">
        <v>32.444444444444443</v>
      </c>
      <c r="U406" s="38">
        <v>0</v>
      </c>
      <c r="V406" s="42">
        <v>0</v>
      </c>
      <c r="W406" s="38">
        <v>0</v>
      </c>
      <c r="X406" s="39">
        <v>0</v>
      </c>
      <c r="Y406" s="38">
        <v>0</v>
      </c>
      <c r="Z406" s="39">
        <v>0</v>
      </c>
      <c r="AA406" s="38">
        <v>0</v>
      </c>
      <c r="AB406" s="39">
        <v>0</v>
      </c>
      <c r="AC406" s="39">
        <v>0</v>
      </c>
      <c r="AD406" s="43">
        <v>0</v>
      </c>
      <c r="AE406" s="39">
        <v>0</v>
      </c>
      <c r="AF406" s="39">
        <v>0</v>
      </c>
      <c r="AG406" s="39">
        <v>0</v>
      </c>
      <c r="AH406" s="39"/>
      <c r="AI406" s="39"/>
      <c r="AJ406" s="39"/>
      <c r="AK406" s="12">
        <v>0</v>
      </c>
      <c r="AL406" s="39">
        <v>0</v>
      </c>
      <c r="AM406" s="39">
        <v>0</v>
      </c>
      <c r="AN406" s="39"/>
      <c r="AO406" s="39"/>
      <c r="AP406" s="39"/>
      <c r="AQ406" s="39"/>
      <c r="AR406" s="39"/>
      <c r="AS406" s="39"/>
      <c r="AT406" s="39">
        <v>1017</v>
      </c>
      <c r="AU406" s="39">
        <v>90</v>
      </c>
      <c r="AV406" s="39">
        <v>1017</v>
      </c>
      <c r="AW406" s="39"/>
      <c r="AX406" s="39"/>
      <c r="AY406" s="39"/>
      <c r="AZ406" s="39"/>
      <c r="BA406" s="39"/>
      <c r="BB406" s="39"/>
      <c r="BC406" s="39"/>
      <c r="BD406" s="39">
        <v>0</v>
      </c>
      <c r="BE406" s="10"/>
      <c r="BF406" s="39"/>
      <c r="BG406" s="39"/>
      <c r="BH406" s="39"/>
      <c r="BI406" s="39"/>
      <c r="BJ406" s="39"/>
      <c r="BK406" s="39"/>
      <c r="BL406" s="14">
        <f t="shared" si="28"/>
        <v>1535.0583333333332</v>
      </c>
      <c r="BM406" s="14">
        <f t="shared" si="29"/>
        <v>133.17152777777778</v>
      </c>
      <c r="BN406" s="14">
        <f t="shared" si="27"/>
        <v>1079.7249999999999</v>
      </c>
      <c r="BO406" s="39">
        <v>409.77200000000005</v>
      </c>
      <c r="BP406" s="44">
        <f t="shared" si="26"/>
        <v>629023.92336666666</v>
      </c>
    </row>
    <row r="407" spans="1:68">
      <c r="A407" s="33">
        <v>402</v>
      </c>
      <c r="B407" s="33" t="s">
        <v>897</v>
      </c>
      <c r="C407" s="34" t="s">
        <v>898</v>
      </c>
      <c r="D407" s="33">
        <v>5</v>
      </c>
      <c r="E407" s="36"/>
      <c r="F407" s="36"/>
      <c r="G407" s="10">
        <v>1047.6500000000001</v>
      </c>
      <c r="H407" s="37">
        <v>87.304166666666674</v>
      </c>
      <c r="I407" s="38">
        <v>1047.6500000000001</v>
      </c>
      <c r="J407" s="39">
        <v>7</v>
      </c>
      <c r="K407" s="40">
        <f t="shared" si="25"/>
        <v>0.58333333333333337</v>
      </c>
      <c r="L407" s="39">
        <v>7</v>
      </c>
      <c r="M407" s="39">
        <v>580</v>
      </c>
      <c r="N407" s="38">
        <v>48.333333333333336</v>
      </c>
      <c r="O407" s="41">
        <v>60</v>
      </c>
      <c r="P407" s="39"/>
      <c r="Q407" s="39"/>
      <c r="R407" s="39"/>
      <c r="S407" s="38">
        <v>147.33333333333334</v>
      </c>
      <c r="T407" s="38">
        <v>12.277777777777779</v>
      </c>
      <c r="U407" s="38">
        <v>127.2777777777778</v>
      </c>
      <c r="V407" s="42">
        <v>0</v>
      </c>
      <c r="W407" s="38">
        <v>0</v>
      </c>
      <c r="X407" s="39">
        <v>0</v>
      </c>
      <c r="Y407" s="38">
        <v>0</v>
      </c>
      <c r="Z407" s="39">
        <v>33</v>
      </c>
      <c r="AA407" s="38">
        <v>0</v>
      </c>
      <c r="AB407" s="39">
        <v>95.686274509803923</v>
      </c>
      <c r="AC407" s="39">
        <v>7.9738562091503269</v>
      </c>
      <c r="AD407" s="43">
        <v>95.686274509803923</v>
      </c>
      <c r="AE407" s="39">
        <v>0</v>
      </c>
      <c r="AF407" s="39">
        <v>0</v>
      </c>
      <c r="AG407" s="39">
        <v>0</v>
      </c>
      <c r="AH407" s="39"/>
      <c r="AI407" s="39"/>
      <c r="AJ407" s="39"/>
      <c r="AK407" s="12">
        <v>0</v>
      </c>
      <c r="AL407" s="39">
        <v>0</v>
      </c>
      <c r="AM407" s="39">
        <v>0</v>
      </c>
      <c r="AN407" s="39"/>
      <c r="AO407" s="39"/>
      <c r="AP407" s="39"/>
      <c r="AQ407" s="39"/>
      <c r="AR407" s="39"/>
      <c r="AS407" s="39"/>
      <c r="AT407" s="39">
        <v>0</v>
      </c>
      <c r="AU407" s="39"/>
      <c r="AV407" s="39">
        <v>0</v>
      </c>
      <c r="AW407" s="39"/>
      <c r="AX407" s="39"/>
      <c r="AY407" s="39"/>
      <c r="AZ407" s="39"/>
      <c r="BA407" s="39"/>
      <c r="BB407" s="39"/>
      <c r="BC407" s="39"/>
      <c r="BD407" s="39">
        <v>0</v>
      </c>
      <c r="BE407" s="10">
        <f t="shared" si="24"/>
        <v>0</v>
      </c>
      <c r="BF407" s="39"/>
      <c r="BG407" s="39"/>
      <c r="BH407" s="39"/>
      <c r="BI407" s="39"/>
      <c r="BJ407" s="39"/>
      <c r="BK407" s="39"/>
      <c r="BL407" s="14">
        <f t="shared" si="28"/>
        <v>1877.6696078431373</v>
      </c>
      <c r="BM407" s="14">
        <f t="shared" si="29"/>
        <v>189.47246732026144</v>
      </c>
      <c r="BN407" s="14">
        <f t="shared" si="27"/>
        <v>1337.6140522875819</v>
      </c>
      <c r="BO407" s="39">
        <v>48.65</v>
      </c>
      <c r="BP407" s="44">
        <f t="shared" si="26"/>
        <v>91348.626421568624</v>
      </c>
    </row>
    <row r="408" spans="1:68">
      <c r="A408" s="33">
        <v>403</v>
      </c>
      <c r="B408" s="33" t="s">
        <v>899</v>
      </c>
      <c r="C408" s="34" t="s">
        <v>900</v>
      </c>
      <c r="D408" s="33">
        <v>5</v>
      </c>
      <c r="E408" s="36"/>
      <c r="F408" s="36"/>
      <c r="G408" s="10">
        <v>690</v>
      </c>
      <c r="H408" s="37">
        <v>57.5</v>
      </c>
      <c r="I408" s="38">
        <v>690</v>
      </c>
      <c r="J408" s="39">
        <v>0</v>
      </c>
      <c r="K408" s="40">
        <f t="shared" si="25"/>
        <v>0</v>
      </c>
      <c r="L408" s="39">
        <v>0</v>
      </c>
      <c r="M408" s="39">
        <v>100</v>
      </c>
      <c r="N408" s="38">
        <v>8.3333333333333339</v>
      </c>
      <c r="O408" s="41">
        <v>160</v>
      </c>
      <c r="P408" s="39"/>
      <c r="Q408" s="39"/>
      <c r="R408" s="39"/>
      <c r="S408" s="38">
        <v>43.333333333333336</v>
      </c>
      <c r="T408" s="38">
        <v>3.6111111111111112</v>
      </c>
      <c r="U408" s="38">
        <v>43.333333333333336</v>
      </c>
      <c r="V408" s="42">
        <v>41.4</v>
      </c>
      <c r="W408" s="38">
        <v>0</v>
      </c>
      <c r="X408" s="39">
        <v>0</v>
      </c>
      <c r="Y408" s="38">
        <v>41.4</v>
      </c>
      <c r="Z408" s="39">
        <v>10</v>
      </c>
      <c r="AA408" s="38">
        <v>41.4</v>
      </c>
      <c r="AB408" s="39">
        <v>0</v>
      </c>
      <c r="AC408" s="39">
        <v>0</v>
      </c>
      <c r="AD408" s="43">
        <v>0</v>
      </c>
      <c r="AE408" s="39">
        <v>0</v>
      </c>
      <c r="AF408" s="39">
        <v>0</v>
      </c>
      <c r="AG408" s="39">
        <v>0</v>
      </c>
      <c r="AH408" s="39"/>
      <c r="AI408" s="39"/>
      <c r="AJ408" s="39"/>
      <c r="AK408" s="12">
        <v>20.833333333333332</v>
      </c>
      <c r="AL408" s="39">
        <v>250</v>
      </c>
      <c r="AM408" s="39">
        <v>250</v>
      </c>
      <c r="AN408" s="39"/>
      <c r="AO408" s="39"/>
      <c r="AP408" s="39"/>
      <c r="AQ408" s="39"/>
      <c r="AR408" s="39"/>
      <c r="AS408" s="39"/>
      <c r="AT408" s="39">
        <v>0</v>
      </c>
      <c r="AU408" s="39"/>
      <c r="AV408" s="39">
        <v>0</v>
      </c>
      <c r="AW408" s="39"/>
      <c r="AX408" s="39"/>
      <c r="AY408" s="39"/>
      <c r="AZ408" s="39"/>
      <c r="BA408" s="39"/>
      <c r="BB408" s="39"/>
      <c r="BC408" s="39"/>
      <c r="BD408" s="39">
        <v>0</v>
      </c>
      <c r="BE408" s="10">
        <f t="shared" si="24"/>
        <v>0</v>
      </c>
      <c r="BF408" s="39"/>
      <c r="BG408" s="39"/>
      <c r="BH408" s="39"/>
      <c r="BI408" s="39"/>
      <c r="BJ408" s="39"/>
      <c r="BK408" s="39"/>
      <c r="BL408" s="14">
        <f t="shared" si="28"/>
        <v>936.9666666666667</v>
      </c>
      <c r="BM408" s="14">
        <f t="shared" si="29"/>
        <v>329.44444444444446</v>
      </c>
      <c r="BN408" s="14">
        <f t="shared" si="27"/>
        <v>1184.7333333333333</v>
      </c>
      <c r="BO408" s="39">
        <v>134.274</v>
      </c>
      <c r="BP408" s="44">
        <f t="shared" si="26"/>
        <v>125810.26220000001</v>
      </c>
    </row>
    <row r="409" spans="1:68">
      <c r="A409" s="33">
        <v>404</v>
      </c>
      <c r="B409" s="33" t="s">
        <v>901</v>
      </c>
      <c r="C409" s="34" t="s">
        <v>902</v>
      </c>
      <c r="D409" s="45" t="s">
        <v>62</v>
      </c>
      <c r="E409" s="36"/>
      <c r="F409" s="36"/>
      <c r="G409" s="10">
        <v>2972.6930693069303</v>
      </c>
      <c r="H409" s="37">
        <v>247.72442244224419</v>
      </c>
      <c r="I409" s="38">
        <v>2972.6930693069303</v>
      </c>
      <c r="J409" s="39">
        <v>35</v>
      </c>
      <c r="K409" s="40">
        <f t="shared" si="25"/>
        <v>2.9166666666666665</v>
      </c>
      <c r="L409" s="39">
        <v>0</v>
      </c>
      <c r="M409" s="39">
        <v>290</v>
      </c>
      <c r="N409" s="38">
        <v>24.166666666666668</v>
      </c>
      <c r="O409" s="41">
        <v>0</v>
      </c>
      <c r="P409" s="39"/>
      <c r="Q409" s="39"/>
      <c r="R409" s="39"/>
      <c r="S409" s="38">
        <v>86.666666666666671</v>
      </c>
      <c r="T409" s="38">
        <v>7.2222222222222223</v>
      </c>
      <c r="U409" s="38">
        <v>86.666666666666671</v>
      </c>
      <c r="V409" s="42">
        <v>0</v>
      </c>
      <c r="W409" s="38">
        <v>2.3333333333333335</v>
      </c>
      <c r="X409" s="39">
        <v>28</v>
      </c>
      <c r="Y409" s="38">
        <v>0</v>
      </c>
      <c r="Z409" s="39">
        <v>0</v>
      </c>
      <c r="AA409" s="38">
        <v>0</v>
      </c>
      <c r="AB409" s="39">
        <v>0</v>
      </c>
      <c r="AC409" s="39">
        <v>0</v>
      </c>
      <c r="AD409" s="43">
        <v>0</v>
      </c>
      <c r="AE409" s="39">
        <v>0</v>
      </c>
      <c r="AF409" s="39">
        <v>0</v>
      </c>
      <c r="AG409" s="39">
        <v>0</v>
      </c>
      <c r="AH409" s="39"/>
      <c r="AI409" s="39"/>
      <c r="AJ409" s="39"/>
      <c r="AK409" s="12">
        <v>23</v>
      </c>
      <c r="AL409" s="39">
        <v>276</v>
      </c>
      <c r="AM409" s="39">
        <v>276</v>
      </c>
      <c r="AN409" s="39"/>
      <c r="AO409" s="39"/>
      <c r="AP409" s="39"/>
      <c r="AQ409" s="39"/>
      <c r="AR409" s="39"/>
      <c r="AS409" s="39"/>
      <c r="AT409" s="39">
        <v>110.24096385542168</v>
      </c>
      <c r="AU409" s="39">
        <v>9</v>
      </c>
      <c r="AV409" s="39">
        <v>110.24096385542168</v>
      </c>
      <c r="AW409" s="39"/>
      <c r="AX409" s="39"/>
      <c r="AY409" s="39"/>
      <c r="AZ409" s="39"/>
      <c r="BA409" s="39"/>
      <c r="BB409" s="39"/>
      <c r="BC409" s="39"/>
      <c r="BD409" s="39">
        <v>0</v>
      </c>
      <c r="BE409" s="10">
        <f t="shared" si="24"/>
        <v>0</v>
      </c>
      <c r="BF409" s="39"/>
      <c r="BG409" s="39"/>
      <c r="BH409" s="39"/>
      <c r="BI409" s="39"/>
      <c r="BJ409" s="39"/>
      <c r="BK409" s="39"/>
      <c r="BL409" s="14">
        <f t="shared" si="28"/>
        <v>3517.6006998290186</v>
      </c>
      <c r="BM409" s="14">
        <f t="shared" si="29"/>
        <v>569.36331133113299</v>
      </c>
      <c r="BN409" s="14">
        <f t="shared" si="27"/>
        <v>3473.6006998290186</v>
      </c>
      <c r="BO409" s="39">
        <v>350.28</v>
      </c>
      <c r="BP409" s="44">
        <f t="shared" si="26"/>
        <v>1232145.1731361086</v>
      </c>
    </row>
    <row r="410" spans="1:68">
      <c r="A410" s="33">
        <v>405</v>
      </c>
      <c r="B410" s="33" t="s">
        <v>903</v>
      </c>
      <c r="C410" s="34" t="s">
        <v>904</v>
      </c>
      <c r="D410" s="45" t="s">
        <v>62</v>
      </c>
      <c r="E410" s="36"/>
      <c r="F410" s="36"/>
      <c r="G410" s="10">
        <v>119.99342105263158</v>
      </c>
      <c r="H410" s="37">
        <v>9.999451754385964</v>
      </c>
      <c r="I410" s="38">
        <v>119.99342105263158</v>
      </c>
      <c r="J410" s="39">
        <v>84</v>
      </c>
      <c r="K410" s="40">
        <f t="shared" si="25"/>
        <v>7</v>
      </c>
      <c r="L410" s="39">
        <v>84</v>
      </c>
      <c r="M410" s="39">
        <v>50</v>
      </c>
      <c r="N410" s="38">
        <v>4.166666666666667</v>
      </c>
      <c r="O410" s="41">
        <v>0</v>
      </c>
      <c r="P410" s="39"/>
      <c r="Q410" s="39"/>
      <c r="R410" s="39"/>
      <c r="S410" s="38">
        <v>13.333333333333334</v>
      </c>
      <c r="T410" s="38">
        <v>1.1111111111111112</v>
      </c>
      <c r="U410" s="38">
        <v>13.333333333333334</v>
      </c>
      <c r="V410" s="42">
        <v>0</v>
      </c>
      <c r="W410" s="38">
        <v>0</v>
      </c>
      <c r="X410" s="39">
        <v>0</v>
      </c>
      <c r="Y410" s="38">
        <v>0</v>
      </c>
      <c r="Z410" s="39">
        <v>0</v>
      </c>
      <c r="AA410" s="38">
        <v>0</v>
      </c>
      <c r="AB410" s="39">
        <v>0</v>
      </c>
      <c r="AC410" s="39">
        <v>0</v>
      </c>
      <c r="AD410" s="43">
        <v>0</v>
      </c>
      <c r="AE410" s="39">
        <v>0</v>
      </c>
      <c r="AF410" s="39">
        <v>0</v>
      </c>
      <c r="AG410" s="39">
        <v>0</v>
      </c>
      <c r="AH410" s="39"/>
      <c r="AI410" s="39"/>
      <c r="AJ410" s="39"/>
      <c r="AK410" s="12">
        <v>0</v>
      </c>
      <c r="AL410" s="39">
        <v>0</v>
      </c>
      <c r="AM410" s="39">
        <v>0</v>
      </c>
      <c r="AN410" s="39"/>
      <c r="AO410" s="39"/>
      <c r="AP410" s="39"/>
      <c r="AQ410" s="39"/>
      <c r="AR410" s="39"/>
      <c r="AS410" s="39"/>
      <c r="AT410" s="39">
        <v>0</v>
      </c>
      <c r="AU410" s="39"/>
      <c r="AV410" s="39">
        <v>0</v>
      </c>
      <c r="AW410" s="39"/>
      <c r="AX410" s="39"/>
      <c r="AY410" s="39"/>
      <c r="AZ410" s="39"/>
      <c r="BA410" s="39"/>
      <c r="BB410" s="39"/>
      <c r="BC410" s="39"/>
      <c r="BD410" s="39">
        <v>0</v>
      </c>
      <c r="BE410" s="10">
        <f t="shared" si="24"/>
        <v>0</v>
      </c>
      <c r="BF410" s="39"/>
      <c r="BG410" s="39"/>
      <c r="BH410" s="39"/>
      <c r="BI410" s="39"/>
      <c r="BJ410" s="39"/>
      <c r="BK410" s="39"/>
      <c r="BL410" s="14">
        <f t="shared" si="28"/>
        <v>267.32675438596493</v>
      </c>
      <c r="BM410" s="14">
        <f t="shared" si="29"/>
        <v>22.277229532163744</v>
      </c>
      <c r="BN410" s="14">
        <f t="shared" si="27"/>
        <v>217.3267543859649</v>
      </c>
      <c r="BO410" s="39">
        <v>823.1400000000001</v>
      </c>
      <c r="BP410" s="44">
        <f t="shared" si="26"/>
        <v>220047.34460526321</v>
      </c>
    </row>
    <row r="411" spans="1:68">
      <c r="A411" s="33">
        <v>406</v>
      </c>
      <c r="B411" s="33" t="s">
        <v>905</v>
      </c>
      <c r="C411" s="34" t="s">
        <v>906</v>
      </c>
      <c r="D411" s="45" t="s">
        <v>62</v>
      </c>
      <c r="E411" s="36"/>
      <c r="F411" s="36"/>
      <c r="G411" s="10">
        <v>103.63068181818183</v>
      </c>
      <c r="H411" s="37">
        <v>8.6358901515151523</v>
      </c>
      <c r="I411" s="38">
        <v>103.63068181818183</v>
      </c>
      <c r="J411" s="39">
        <v>88</v>
      </c>
      <c r="K411" s="40">
        <f t="shared" si="25"/>
        <v>7.333333333333333</v>
      </c>
      <c r="L411" s="39">
        <v>88</v>
      </c>
      <c r="M411" s="39">
        <v>25</v>
      </c>
      <c r="N411" s="38">
        <v>2.0833333333333335</v>
      </c>
      <c r="O411" s="41">
        <v>0</v>
      </c>
      <c r="P411" s="39"/>
      <c r="Q411" s="39"/>
      <c r="R411" s="39"/>
      <c r="S411" s="38">
        <v>13.333333333333334</v>
      </c>
      <c r="T411" s="38">
        <v>1.1111111111111112</v>
      </c>
      <c r="U411" s="38">
        <v>13.333333333333334</v>
      </c>
      <c r="V411" s="42">
        <v>0</v>
      </c>
      <c r="W411" s="38">
        <v>0</v>
      </c>
      <c r="X411" s="39">
        <v>0</v>
      </c>
      <c r="Y411" s="38">
        <v>0</v>
      </c>
      <c r="Z411" s="39">
        <v>0</v>
      </c>
      <c r="AA411" s="38">
        <v>0</v>
      </c>
      <c r="AB411" s="39">
        <v>0</v>
      </c>
      <c r="AC411" s="39">
        <v>0</v>
      </c>
      <c r="AD411" s="43">
        <v>0</v>
      </c>
      <c r="AE411" s="39">
        <v>0</v>
      </c>
      <c r="AF411" s="39">
        <v>0</v>
      </c>
      <c r="AG411" s="39">
        <v>0</v>
      </c>
      <c r="AH411" s="39"/>
      <c r="AI411" s="39"/>
      <c r="AJ411" s="39"/>
      <c r="AK411" s="12">
        <v>0</v>
      </c>
      <c r="AL411" s="39">
        <v>0</v>
      </c>
      <c r="AM411" s="39">
        <v>0</v>
      </c>
      <c r="AN411" s="39"/>
      <c r="AO411" s="39"/>
      <c r="AP411" s="39"/>
      <c r="AQ411" s="39"/>
      <c r="AR411" s="39"/>
      <c r="AS411" s="39"/>
      <c r="AT411" s="39">
        <v>0</v>
      </c>
      <c r="AU411" s="39"/>
      <c r="AV411" s="39">
        <v>0</v>
      </c>
      <c r="AW411" s="39"/>
      <c r="AX411" s="39"/>
      <c r="AY411" s="39"/>
      <c r="AZ411" s="39"/>
      <c r="BA411" s="39"/>
      <c r="BB411" s="39"/>
      <c r="BC411" s="39"/>
      <c r="BD411" s="39">
        <v>0</v>
      </c>
      <c r="BE411" s="10">
        <f t="shared" si="24"/>
        <v>0</v>
      </c>
      <c r="BF411" s="39"/>
      <c r="BG411" s="39"/>
      <c r="BH411" s="39"/>
      <c r="BI411" s="39"/>
      <c r="BJ411" s="39"/>
      <c r="BK411" s="39"/>
      <c r="BL411" s="14">
        <f t="shared" si="28"/>
        <v>229.96401515151518</v>
      </c>
      <c r="BM411" s="14">
        <f t="shared" si="29"/>
        <v>19.163667929292927</v>
      </c>
      <c r="BN411" s="14">
        <f t="shared" si="27"/>
        <v>204.96401515151516</v>
      </c>
      <c r="BO411" s="39">
        <v>686.64</v>
      </c>
      <c r="BP411" s="44">
        <f t="shared" si="26"/>
        <v>157902.49136363639</v>
      </c>
    </row>
    <row r="412" spans="1:68">
      <c r="A412" s="33">
        <v>407</v>
      </c>
      <c r="B412" s="33" t="s">
        <v>907</v>
      </c>
      <c r="C412" s="34" t="s">
        <v>908</v>
      </c>
      <c r="D412" s="33">
        <v>100</v>
      </c>
      <c r="E412" s="36"/>
      <c r="F412" s="36"/>
      <c r="G412" s="10">
        <v>1467.4095833333336</v>
      </c>
      <c r="H412" s="37">
        <v>122.28413194444447</v>
      </c>
      <c r="I412" s="38">
        <v>1467.4095833333336</v>
      </c>
      <c r="J412" s="39">
        <v>6</v>
      </c>
      <c r="K412" s="40">
        <f t="shared" si="25"/>
        <v>0.5</v>
      </c>
      <c r="L412" s="39">
        <v>6</v>
      </c>
      <c r="M412" s="39">
        <v>3</v>
      </c>
      <c r="N412" s="38">
        <v>0.25</v>
      </c>
      <c r="O412" s="41">
        <v>80</v>
      </c>
      <c r="P412" s="39"/>
      <c r="Q412" s="39"/>
      <c r="R412" s="39"/>
      <c r="S412" s="38">
        <v>66.666666666666671</v>
      </c>
      <c r="T412" s="38">
        <v>5.5555555555555562</v>
      </c>
      <c r="U412" s="38">
        <v>66.666666666666671</v>
      </c>
      <c r="V412" s="42">
        <v>0</v>
      </c>
      <c r="W412" s="38">
        <v>0</v>
      </c>
      <c r="X412" s="39">
        <v>0</v>
      </c>
      <c r="Y412" s="38">
        <v>0</v>
      </c>
      <c r="Z412" s="39">
        <v>260</v>
      </c>
      <c r="AA412" s="38">
        <v>0</v>
      </c>
      <c r="AB412" s="39">
        <v>0</v>
      </c>
      <c r="AC412" s="39">
        <v>0</v>
      </c>
      <c r="AD412" s="43">
        <v>0</v>
      </c>
      <c r="AE412" s="39">
        <v>0</v>
      </c>
      <c r="AF412" s="39">
        <v>0</v>
      </c>
      <c r="AG412" s="39">
        <v>0</v>
      </c>
      <c r="AH412" s="39"/>
      <c r="AI412" s="39"/>
      <c r="AJ412" s="39"/>
      <c r="AK412" s="12">
        <v>0</v>
      </c>
      <c r="AL412" s="39">
        <v>0</v>
      </c>
      <c r="AM412" s="39">
        <v>0</v>
      </c>
      <c r="AN412" s="39"/>
      <c r="AO412" s="39"/>
      <c r="AP412" s="39"/>
      <c r="AQ412" s="39"/>
      <c r="AR412" s="39"/>
      <c r="AS412" s="39"/>
      <c r="AT412" s="39">
        <v>0</v>
      </c>
      <c r="AU412" s="39"/>
      <c r="AV412" s="39">
        <v>0</v>
      </c>
      <c r="AW412" s="39"/>
      <c r="AX412" s="39"/>
      <c r="AY412" s="39"/>
      <c r="AZ412" s="39"/>
      <c r="BA412" s="39"/>
      <c r="BB412" s="39"/>
      <c r="BC412" s="39"/>
      <c r="BD412" s="39">
        <v>0</v>
      </c>
      <c r="BE412" s="10">
        <f t="shared" si="24"/>
        <v>0</v>
      </c>
      <c r="BF412" s="39"/>
      <c r="BG412" s="39"/>
      <c r="BH412" s="39"/>
      <c r="BI412" s="39"/>
      <c r="BJ412" s="39"/>
      <c r="BK412" s="39"/>
      <c r="BL412" s="14">
        <f t="shared" si="28"/>
        <v>1543.0762500000003</v>
      </c>
      <c r="BM412" s="14">
        <f t="shared" si="29"/>
        <v>388.58968750000003</v>
      </c>
      <c r="BN412" s="14">
        <f t="shared" si="27"/>
        <v>1620.0762500000003</v>
      </c>
      <c r="BO412" s="39">
        <v>343.05200000000002</v>
      </c>
      <c r="BP412" s="44">
        <f t="shared" si="26"/>
        <v>529355.39371500013</v>
      </c>
    </row>
    <row r="413" spans="1:68" ht="15.75">
      <c r="A413" s="33">
        <v>408</v>
      </c>
      <c r="B413" s="33" t="s">
        <v>909</v>
      </c>
      <c r="C413" s="34" t="s">
        <v>910</v>
      </c>
      <c r="D413" s="45" t="s">
        <v>62</v>
      </c>
      <c r="E413" s="36"/>
      <c r="F413" s="36"/>
      <c r="G413" s="46">
        <v>2150.5</v>
      </c>
      <c r="H413" s="37">
        <v>179.20833333333334</v>
      </c>
      <c r="I413" s="38">
        <v>2150.5</v>
      </c>
      <c r="J413" s="39">
        <v>18</v>
      </c>
      <c r="K413" s="40">
        <f t="shared" si="25"/>
        <v>1.5</v>
      </c>
      <c r="L413" s="39">
        <v>18</v>
      </c>
      <c r="M413" s="39">
        <v>60</v>
      </c>
      <c r="N413" s="38">
        <v>5</v>
      </c>
      <c r="O413" s="41">
        <v>70</v>
      </c>
      <c r="P413" s="39"/>
      <c r="Q413" s="39"/>
      <c r="R413" s="39"/>
      <c r="S413" s="38">
        <v>6.666666666666667</v>
      </c>
      <c r="T413" s="38">
        <v>0.55555555555555558</v>
      </c>
      <c r="U413" s="38">
        <v>6.666666666666667</v>
      </c>
      <c r="V413" s="47">
        <v>1854.72</v>
      </c>
      <c r="W413" s="38">
        <v>2.3333333333333335</v>
      </c>
      <c r="X413" s="39">
        <v>28</v>
      </c>
      <c r="Y413" s="38">
        <v>1854.72</v>
      </c>
      <c r="Z413" s="39">
        <v>62</v>
      </c>
      <c r="AA413" s="38">
        <v>1854.72</v>
      </c>
      <c r="AB413" s="39">
        <v>119.6078431372549</v>
      </c>
      <c r="AC413" s="39">
        <v>9.9673202614379086</v>
      </c>
      <c r="AD413" s="43">
        <v>119.6078431372549</v>
      </c>
      <c r="AE413" s="39">
        <v>0</v>
      </c>
      <c r="AF413" s="39">
        <v>0</v>
      </c>
      <c r="AG413" s="39">
        <v>0</v>
      </c>
      <c r="AH413" s="39"/>
      <c r="AI413" s="39"/>
      <c r="AJ413" s="39"/>
      <c r="AK413" s="48">
        <v>0</v>
      </c>
      <c r="AL413" s="39">
        <v>0</v>
      </c>
      <c r="AM413" s="39">
        <v>0</v>
      </c>
      <c r="AN413" s="39"/>
      <c r="AO413" s="39"/>
      <c r="AP413" s="39"/>
      <c r="AQ413" s="39"/>
      <c r="AR413" s="39"/>
      <c r="AS413" s="39"/>
      <c r="AT413" s="39">
        <v>0</v>
      </c>
      <c r="AU413" s="39"/>
      <c r="AV413" s="39">
        <v>0</v>
      </c>
      <c r="AW413" s="39"/>
      <c r="AX413" s="39"/>
      <c r="AY413" s="39"/>
      <c r="AZ413" s="39"/>
      <c r="BA413" s="39"/>
      <c r="BB413" s="39"/>
      <c r="BC413" s="39"/>
      <c r="BD413" s="39">
        <v>0</v>
      </c>
      <c r="BE413" s="10">
        <f t="shared" si="24"/>
        <v>0</v>
      </c>
      <c r="BF413" s="39"/>
      <c r="BG413" s="39"/>
      <c r="BH413" s="39"/>
      <c r="BI413" s="39"/>
      <c r="BJ413" s="39"/>
      <c r="BK413" s="39"/>
      <c r="BL413" s="14">
        <f t="shared" si="28"/>
        <v>6064.2145098039218</v>
      </c>
      <c r="BM413" s="14">
        <f t="shared" si="29"/>
        <v>260.56454248366015</v>
      </c>
      <c r="BN413" s="14">
        <f t="shared" si="27"/>
        <v>4247.4945098039216</v>
      </c>
      <c r="BO413" s="39">
        <v>206.55399999999997</v>
      </c>
      <c r="BP413" s="44">
        <f t="shared" si="26"/>
        <v>1252587.7638580392</v>
      </c>
    </row>
    <row r="414" spans="1:68" ht="15.75">
      <c r="A414" s="33">
        <v>409</v>
      </c>
      <c r="B414" s="33" t="s">
        <v>911</v>
      </c>
      <c r="C414" s="34" t="s">
        <v>912</v>
      </c>
      <c r="D414" s="45" t="s">
        <v>62</v>
      </c>
      <c r="E414" s="36"/>
      <c r="F414" s="36"/>
      <c r="G414" s="49">
        <v>690</v>
      </c>
      <c r="H414" s="37">
        <v>57.5</v>
      </c>
      <c r="I414" s="38">
        <v>690</v>
      </c>
      <c r="J414" s="39">
        <v>22</v>
      </c>
      <c r="K414" s="40">
        <f t="shared" si="25"/>
        <v>1.8333333333333333</v>
      </c>
      <c r="L414" s="39">
        <v>22</v>
      </c>
      <c r="M414" s="39">
        <v>160</v>
      </c>
      <c r="N414" s="38">
        <v>13.333333333333334</v>
      </c>
      <c r="O414" s="41">
        <v>0</v>
      </c>
      <c r="P414" s="39"/>
      <c r="Q414" s="39"/>
      <c r="R414" s="39"/>
      <c r="S414" s="38">
        <v>0</v>
      </c>
      <c r="T414" s="38">
        <v>0</v>
      </c>
      <c r="U414" s="38">
        <v>0</v>
      </c>
      <c r="V414" s="50">
        <v>0</v>
      </c>
      <c r="W414" s="38">
        <v>0</v>
      </c>
      <c r="X414" s="39">
        <v>0</v>
      </c>
      <c r="Y414" s="38">
        <v>0</v>
      </c>
      <c r="Z414" s="39">
        <v>58</v>
      </c>
      <c r="AA414" s="38">
        <v>0</v>
      </c>
      <c r="AB414" s="39">
        <v>0</v>
      </c>
      <c r="AC414" s="39">
        <v>0</v>
      </c>
      <c r="AD414" s="43">
        <v>0</v>
      </c>
      <c r="AE414" s="39">
        <v>0</v>
      </c>
      <c r="AF414" s="39">
        <v>0</v>
      </c>
      <c r="AG414" s="39">
        <v>0</v>
      </c>
      <c r="AH414" s="39"/>
      <c r="AI414" s="39"/>
      <c r="AJ414" s="39"/>
      <c r="AK414" s="48">
        <v>0</v>
      </c>
      <c r="AL414" s="39">
        <v>0</v>
      </c>
      <c r="AM414" s="39">
        <v>0</v>
      </c>
      <c r="AN414" s="39"/>
      <c r="AO414" s="39"/>
      <c r="AP414" s="39"/>
      <c r="AQ414" s="39"/>
      <c r="AR414" s="39"/>
      <c r="AS414" s="39"/>
      <c r="AT414" s="39">
        <v>0</v>
      </c>
      <c r="AU414" s="39"/>
      <c r="AV414" s="39">
        <v>0</v>
      </c>
      <c r="AW414" s="39"/>
      <c r="AX414" s="39"/>
      <c r="AY414" s="39"/>
      <c r="AZ414" s="39"/>
      <c r="BA414" s="39"/>
      <c r="BB414" s="39"/>
      <c r="BC414" s="39"/>
      <c r="BD414" s="39">
        <v>0</v>
      </c>
      <c r="BE414" s="10">
        <f t="shared" si="24"/>
        <v>0</v>
      </c>
      <c r="BF414" s="39"/>
      <c r="BG414" s="39"/>
      <c r="BH414" s="39"/>
      <c r="BI414" s="39"/>
      <c r="BJ414" s="39"/>
      <c r="BK414" s="39"/>
      <c r="BL414" s="14">
        <f t="shared" si="28"/>
        <v>872</v>
      </c>
      <c r="BM414" s="14">
        <f t="shared" si="29"/>
        <v>130.66666666666669</v>
      </c>
      <c r="BN414" s="14">
        <f t="shared" si="27"/>
        <v>712</v>
      </c>
      <c r="BO414" s="39">
        <v>499.56599999999997</v>
      </c>
      <c r="BP414" s="44">
        <f t="shared" si="26"/>
        <v>435621.55199999997</v>
      </c>
    </row>
    <row r="415" spans="1:68" ht="15.75">
      <c r="A415" s="33">
        <v>410</v>
      </c>
      <c r="B415" s="33" t="s">
        <v>913</v>
      </c>
      <c r="C415" s="34" t="s">
        <v>914</v>
      </c>
      <c r="D415" s="33">
        <v>10</v>
      </c>
      <c r="E415" s="36"/>
      <c r="F415" s="36"/>
      <c r="G415" s="46">
        <v>69</v>
      </c>
      <c r="H415" s="37">
        <v>5.75</v>
      </c>
      <c r="I415" s="38">
        <v>69</v>
      </c>
      <c r="J415" s="39">
        <v>15</v>
      </c>
      <c r="K415" s="40">
        <f t="shared" si="25"/>
        <v>1.25</v>
      </c>
      <c r="L415" s="39">
        <v>15</v>
      </c>
      <c r="M415" s="39"/>
      <c r="N415" s="38">
        <v>0</v>
      </c>
      <c r="O415" s="41">
        <v>0</v>
      </c>
      <c r="P415" s="39"/>
      <c r="Q415" s="39"/>
      <c r="R415" s="39"/>
      <c r="S415" s="38">
        <v>6.666666666666667</v>
      </c>
      <c r="T415" s="38">
        <v>0.55555555555555558</v>
      </c>
      <c r="U415" s="38">
        <v>6.666666666666667</v>
      </c>
      <c r="V415" s="47">
        <v>0</v>
      </c>
      <c r="W415" s="38">
        <v>0</v>
      </c>
      <c r="X415" s="39">
        <v>0</v>
      </c>
      <c r="Y415" s="38">
        <v>0</v>
      </c>
      <c r="Z415" s="39">
        <v>0</v>
      </c>
      <c r="AA415" s="38">
        <v>0</v>
      </c>
      <c r="AB415" s="39">
        <v>0</v>
      </c>
      <c r="AC415" s="39">
        <v>0</v>
      </c>
      <c r="AD415" s="43">
        <v>0</v>
      </c>
      <c r="AE415" s="39">
        <v>0</v>
      </c>
      <c r="AF415" s="39">
        <v>0</v>
      </c>
      <c r="AG415" s="39">
        <v>0</v>
      </c>
      <c r="AH415" s="39"/>
      <c r="AI415" s="39"/>
      <c r="AJ415" s="39"/>
      <c r="AK415" s="48">
        <v>0</v>
      </c>
      <c r="AL415" s="39">
        <v>0</v>
      </c>
      <c r="AM415" s="39">
        <v>0</v>
      </c>
      <c r="AN415" s="39"/>
      <c r="AO415" s="39"/>
      <c r="AP415" s="39"/>
      <c r="AQ415" s="39"/>
      <c r="AR415" s="39"/>
      <c r="AS415" s="39"/>
      <c r="AT415" s="39">
        <v>0</v>
      </c>
      <c r="AU415" s="39"/>
      <c r="AV415" s="39">
        <v>0</v>
      </c>
      <c r="AW415" s="39"/>
      <c r="AX415" s="39"/>
      <c r="AY415" s="39"/>
      <c r="AZ415" s="39"/>
      <c r="BA415" s="39"/>
      <c r="BB415" s="39"/>
      <c r="BC415" s="39"/>
      <c r="BD415" s="39">
        <v>0</v>
      </c>
      <c r="BE415" s="10">
        <f t="shared" si="24"/>
        <v>0</v>
      </c>
      <c r="BF415" s="39"/>
      <c r="BG415" s="39"/>
      <c r="BH415" s="39"/>
      <c r="BI415" s="39"/>
      <c r="BJ415" s="39"/>
      <c r="BK415" s="39"/>
      <c r="BL415" s="14">
        <f t="shared" si="28"/>
        <v>90.666666666666671</v>
      </c>
      <c r="BM415" s="14">
        <f t="shared" si="29"/>
        <v>7.5555555555555554</v>
      </c>
      <c r="BN415" s="14">
        <f t="shared" si="27"/>
        <v>90.666666666666671</v>
      </c>
      <c r="BO415" s="39">
        <v>265.76800000000003</v>
      </c>
      <c r="BP415" s="44">
        <f t="shared" si="26"/>
        <v>24096.298666666669</v>
      </c>
    </row>
    <row r="416" spans="1:68" ht="15.75">
      <c r="A416" s="33">
        <v>411</v>
      </c>
      <c r="B416" s="33" t="s">
        <v>915</v>
      </c>
      <c r="C416" s="34" t="s">
        <v>916</v>
      </c>
      <c r="D416" s="33" t="s">
        <v>194</v>
      </c>
      <c r="E416" s="36"/>
      <c r="F416" s="36"/>
      <c r="G416" s="51">
        <v>3450</v>
      </c>
      <c r="H416" s="37">
        <v>287.5</v>
      </c>
      <c r="I416" s="38">
        <v>3450</v>
      </c>
      <c r="J416" s="39">
        <v>22</v>
      </c>
      <c r="K416" s="40">
        <f t="shared" si="25"/>
        <v>1.8333333333333333</v>
      </c>
      <c r="L416" s="39">
        <v>22</v>
      </c>
      <c r="M416" s="39"/>
      <c r="N416" s="38">
        <v>0</v>
      </c>
      <c r="O416" s="41">
        <v>30</v>
      </c>
      <c r="P416" s="39"/>
      <c r="Q416" s="39"/>
      <c r="R416" s="39"/>
      <c r="S416" s="38">
        <v>6.666666666666667</v>
      </c>
      <c r="T416" s="38">
        <v>0.55555555555555558</v>
      </c>
      <c r="U416" s="38">
        <v>6.666666666666667</v>
      </c>
      <c r="V416" s="50">
        <v>0</v>
      </c>
      <c r="W416" s="38">
        <v>0</v>
      </c>
      <c r="X416" s="39">
        <v>0</v>
      </c>
      <c r="Y416" s="38">
        <v>0</v>
      </c>
      <c r="Z416" s="39">
        <v>0</v>
      </c>
      <c r="AA416" s="38">
        <v>0</v>
      </c>
      <c r="AB416" s="39">
        <v>0</v>
      </c>
      <c r="AC416" s="39">
        <v>0</v>
      </c>
      <c r="AD416" s="43">
        <v>0</v>
      </c>
      <c r="AE416" s="39">
        <v>0</v>
      </c>
      <c r="AF416" s="39">
        <v>0</v>
      </c>
      <c r="AG416" s="39">
        <v>0</v>
      </c>
      <c r="AH416" s="39"/>
      <c r="AI416" s="39"/>
      <c r="AJ416" s="39"/>
      <c r="AK416" s="48">
        <v>0</v>
      </c>
      <c r="AL416" s="39">
        <v>0</v>
      </c>
      <c r="AM416" s="39">
        <v>0</v>
      </c>
      <c r="AN416" s="39"/>
      <c r="AO416" s="39"/>
      <c r="AP416" s="39"/>
      <c r="AQ416" s="39"/>
      <c r="AR416" s="39"/>
      <c r="AS416" s="39"/>
      <c r="AT416" s="39">
        <v>0</v>
      </c>
      <c r="AU416" s="39"/>
      <c r="AV416" s="39">
        <v>0</v>
      </c>
      <c r="AW416" s="39"/>
      <c r="AX416" s="39"/>
      <c r="AY416" s="39"/>
      <c r="AZ416" s="39"/>
      <c r="BA416" s="39"/>
      <c r="BB416" s="39"/>
      <c r="BC416" s="39"/>
      <c r="BD416" s="39">
        <v>0</v>
      </c>
      <c r="BE416" s="10">
        <f t="shared" si="24"/>
        <v>0</v>
      </c>
      <c r="BF416" s="39"/>
      <c r="BG416" s="39"/>
      <c r="BH416" s="39"/>
      <c r="BI416" s="39"/>
      <c r="BJ416" s="39"/>
      <c r="BK416" s="39"/>
      <c r="BL416" s="14">
        <f t="shared" si="28"/>
        <v>3478.6666666666665</v>
      </c>
      <c r="BM416" s="14">
        <f t="shared" si="29"/>
        <v>289.88888888888886</v>
      </c>
      <c r="BN416" s="14">
        <f t="shared" si="27"/>
        <v>3508.6666666666665</v>
      </c>
      <c r="BO416" s="39">
        <v>203.49600000000001</v>
      </c>
      <c r="BP416" s="44">
        <f t="shared" si="26"/>
        <v>707894.75199999998</v>
      </c>
    </row>
    <row r="417" spans="1:68" ht="15.75">
      <c r="A417" s="33">
        <v>412</v>
      </c>
      <c r="B417" s="33" t="s">
        <v>917</v>
      </c>
      <c r="C417" s="34" t="s">
        <v>918</v>
      </c>
      <c r="D417" s="33" t="s">
        <v>194</v>
      </c>
      <c r="E417" s="36"/>
      <c r="F417" s="36"/>
      <c r="G417" s="4">
        <v>3450</v>
      </c>
      <c r="H417" s="37">
        <v>287.5</v>
      </c>
      <c r="I417" s="38">
        <v>3450</v>
      </c>
      <c r="J417" s="39">
        <v>902</v>
      </c>
      <c r="K417" s="40">
        <f t="shared" si="25"/>
        <v>75.166666666666671</v>
      </c>
      <c r="L417" s="39">
        <v>902</v>
      </c>
      <c r="M417" s="39"/>
      <c r="N417" s="38">
        <v>0</v>
      </c>
      <c r="O417" s="41">
        <v>0</v>
      </c>
      <c r="P417" s="39"/>
      <c r="Q417" s="39"/>
      <c r="R417" s="39"/>
      <c r="S417" s="38">
        <v>6.666666666666667</v>
      </c>
      <c r="T417" s="38">
        <v>0.55555555555555558</v>
      </c>
      <c r="U417" s="38">
        <v>6.666666666666667</v>
      </c>
      <c r="V417" s="52">
        <v>0</v>
      </c>
      <c r="W417" s="38">
        <v>0</v>
      </c>
      <c r="X417" s="39">
        <v>0</v>
      </c>
      <c r="Y417" s="38">
        <v>0</v>
      </c>
      <c r="Z417" s="39">
        <v>0</v>
      </c>
      <c r="AA417" s="38">
        <v>0</v>
      </c>
      <c r="AB417" s="39">
        <v>0</v>
      </c>
      <c r="AC417" s="39">
        <v>0</v>
      </c>
      <c r="AD417" s="43">
        <v>0</v>
      </c>
      <c r="AE417" s="39">
        <v>0</v>
      </c>
      <c r="AF417" s="39">
        <v>0</v>
      </c>
      <c r="AG417" s="39">
        <v>0</v>
      </c>
      <c r="AH417" s="39"/>
      <c r="AI417" s="39"/>
      <c r="AJ417" s="39"/>
      <c r="AK417" s="48">
        <v>9.5833333333333339</v>
      </c>
      <c r="AL417" s="39">
        <v>115</v>
      </c>
      <c r="AM417" s="39">
        <v>115</v>
      </c>
      <c r="AN417" s="39"/>
      <c r="AO417" s="39"/>
      <c r="AP417" s="39"/>
      <c r="AQ417" s="39"/>
      <c r="AR417" s="39"/>
      <c r="AS417" s="39"/>
      <c r="AT417" s="39">
        <v>0</v>
      </c>
      <c r="AU417" s="39"/>
      <c r="AV417" s="39">
        <v>0</v>
      </c>
      <c r="AW417" s="39"/>
      <c r="AX417" s="39"/>
      <c r="AY417" s="39"/>
      <c r="AZ417" s="39"/>
      <c r="BA417" s="39"/>
      <c r="BB417" s="39"/>
      <c r="BC417" s="39"/>
      <c r="BD417" s="39">
        <v>0</v>
      </c>
      <c r="BE417" s="10">
        <f t="shared" si="24"/>
        <v>0</v>
      </c>
      <c r="BF417" s="39"/>
      <c r="BG417" s="39"/>
      <c r="BH417" s="39"/>
      <c r="BI417" s="39"/>
      <c r="BJ417" s="39"/>
      <c r="BK417" s="39"/>
      <c r="BL417" s="14">
        <f t="shared" si="28"/>
        <v>4368.25</v>
      </c>
      <c r="BM417" s="14">
        <f t="shared" si="29"/>
        <v>478.22222222222223</v>
      </c>
      <c r="BN417" s="14">
        <f t="shared" si="27"/>
        <v>4473.666666666667</v>
      </c>
      <c r="BO417" s="39">
        <v>15.012000000000002</v>
      </c>
      <c r="BP417" s="44">
        <f t="shared" si="26"/>
        <v>65576.169000000009</v>
      </c>
    </row>
    <row r="418" spans="1:68" ht="15.75">
      <c r="A418" s="33">
        <v>413</v>
      </c>
      <c r="B418" s="33" t="s">
        <v>919</v>
      </c>
      <c r="C418" s="34" t="s">
        <v>920</v>
      </c>
      <c r="D418" s="45" t="s">
        <v>62</v>
      </c>
      <c r="E418" s="36"/>
      <c r="F418" s="36"/>
      <c r="G418" s="46">
        <v>552</v>
      </c>
      <c r="H418" s="37">
        <v>46</v>
      </c>
      <c r="I418" s="38">
        <v>552</v>
      </c>
      <c r="J418" s="39">
        <v>110</v>
      </c>
      <c r="K418" s="40">
        <f t="shared" si="25"/>
        <v>9.1666666666666661</v>
      </c>
      <c r="L418" s="39">
        <v>110</v>
      </c>
      <c r="M418" s="39">
        <v>80</v>
      </c>
      <c r="N418" s="38">
        <v>6.666666666666667</v>
      </c>
      <c r="O418" s="41">
        <v>5</v>
      </c>
      <c r="P418" s="39"/>
      <c r="Q418" s="39"/>
      <c r="R418" s="39"/>
      <c r="S418" s="38">
        <v>6.666666666666667</v>
      </c>
      <c r="T418" s="38">
        <v>0.55555555555555558</v>
      </c>
      <c r="U418" s="38">
        <v>6.666666666666667</v>
      </c>
      <c r="V418" s="47">
        <v>0</v>
      </c>
      <c r="W418" s="38">
        <v>0</v>
      </c>
      <c r="X418" s="39">
        <v>0</v>
      </c>
      <c r="Y418" s="38">
        <v>0</v>
      </c>
      <c r="Z418" s="39">
        <v>0</v>
      </c>
      <c r="AA418" s="38">
        <v>0</v>
      </c>
      <c r="AB418" s="39">
        <v>0</v>
      </c>
      <c r="AC418" s="39">
        <v>0</v>
      </c>
      <c r="AD418" s="43">
        <v>0</v>
      </c>
      <c r="AE418" s="39">
        <v>0</v>
      </c>
      <c r="AF418" s="39">
        <v>0</v>
      </c>
      <c r="AG418" s="39">
        <v>0</v>
      </c>
      <c r="AH418" s="39"/>
      <c r="AI418" s="39"/>
      <c r="AJ418" s="39"/>
      <c r="AK418" s="48">
        <v>0</v>
      </c>
      <c r="AL418" s="39">
        <v>0</v>
      </c>
      <c r="AM418" s="39">
        <v>0</v>
      </c>
      <c r="AN418" s="39"/>
      <c r="AO418" s="39"/>
      <c r="AP418" s="39"/>
      <c r="AQ418" s="39"/>
      <c r="AR418" s="39"/>
      <c r="AS418" s="39"/>
      <c r="AT418" s="39">
        <v>0</v>
      </c>
      <c r="AU418" s="39"/>
      <c r="AV418" s="39">
        <v>0</v>
      </c>
      <c r="AW418" s="39"/>
      <c r="AX418" s="39"/>
      <c r="AY418" s="39"/>
      <c r="AZ418" s="39"/>
      <c r="BA418" s="39"/>
      <c r="BB418" s="39"/>
      <c r="BC418" s="39"/>
      <c r="BD418" s="39">
        <v>0</v>
      </c>
      <c r="BE418" s="10">
        <f t="shared" si="24"/>
        <v>0</v>
      </c>
      <c r="BF418" s="39"/>
      <c r="BG418" s="39"/>
      <c r="BH418" s="39"/>
      <c r="BI418" s="39"/>
      <c r="BJ418" s="39"/>
      <c r="BK418" s="39"/>
      <c r="BL418" s="14">
        <f t="shared" si="28"/>
        <v>748.66666666666674</v>
      </c>
      <c r="BM418" s="14">
        <f t="shared" si="29"/>
        <v>62.388888888888886</v>
      </c>
      <c r="BN418" s="14">
        <f t="shared" si="27"/>
        <v>673.66666666666663</v>
      </c>
      <c r="BO418" s="39">
        <v>133.44</v>
      </c>
      <c r="BP418" s="44">
        <f t="shared" si="26"/>
        <v>99902.080000000002</v>
      </c>
    </row>
    <row r="419" spans="1:68" ht="15.75">
      <c r="A419" s="33">
        <v>414</v>
      </c>
      <c r="B419" s="33" t="s">
        <v>921</v>
      </c>
      <c r="C419" s="34" t="s">
        <v>922</v>
      </c>
      <c r="D419" s="45" t="s">
        <v>62</v>
      </c>
      <c r="E419" s="36"/>
      <c r="F419" s="36"/>
      <c r="G419" s="49">
        <v>769.38709677419365</v>
      </c>
      <c r="H419" s="37">
        <v>64.115591397849471</v>
      </c>
      <c r="I419" s="38">
        <v>769.38709677419365</v>
      </c>
      <c r="J419" s="39">
        <v>110</v>
      </c>
      <c r="K419" s="40">
        <f t="shared" si="25"/>
        <v>9.1666666666666661</v>
      </c>
      <c r="L419" s="39">
        <v>110</v>
      </c>
      <c r="M419" s="39">
        <v>70</v>
      </c>
      <c r="N419" s="38">
        <v>5.833333333333333</v>
      </c>
      <c r="O419" s="41">
        <v>0</v>
      </c>
      <c r="P419" s="39"/>
      <c r="Q419" s="39"/>
      <c r="R419" s="39"/>
      <c r="S419" s="38">
        <v>6.666666666666667</v>
      </c>
      <c r="T419" s="38">
        <v>0.55555555555555558</v>
      </c>
      <c r="U419" s="38">
        <v>6.666666666666667</v>
      </c>
      <c r="V419" s="50">
        <v>0</v>
      </c>
      <c r="W419" s="38">
        <v>0</v>
      </c>
      <c r="X419" s="39">
        <v>0</v>
      </c>
      <c r="Y419" s="38">
        <v>0</v>
      </c>
      <c r="Z419" s="39">
        <v>0</v>
      </c>
      <c r="AA419" s="38">
        <v>0</v>
      </c>
      <c r="AB419" s="39">
        <v>0</v>
      </c>
      <c r="AC419" s="39">
        <v>0</v>
      </c>
      <c r="AD419" s="43">
        <v>0</v>
      </c>
      <c r="AE419" s="39">
        <v>0</v>
      </c>
      <c r="AF419" s="39">
        <v>0</v>
      </c>
      <c r="AG419" s="39">
        <v>0</v>
      </c>
      <c r="AH419" s="39"/>
      <c r="AI419" s="39"/>
      <c r="AJ419" s="39"/>
      <c r="AK419" s="48">
        <v>4.6000000000000005</v>
      </c>
      <c r="AL419" s="39">
        <v>55.2</v>
      </c>
      <c r="AM419" s="39">
        <v>55.2</v>
      </c>
      <c r="AN419" s="39"/>
      <c r="AO419" s="39"/>
      <c r="AP419" s="39"/>
      <c r="AQ419" s="39"/>
      <c r="AR419" s="39"/>
      <c r="AS419" s="39"/>
      <c r="AT419" s="39">
        <v>0</v>
      </c>
      <c r="AU419" s="39"/>
      <c r="AV419" s="39">
        <v>0</v>
      </c>
      <c r="AW419" s="39"/>
      <c r="AX419" s="39"/>
      <c r="AY419" s="39"/>
      <c r="AZ419" s="39"/>
      <c r="BA419" s="39"/>
      <c r="BB419" s="39"/>
      <c r="BC419" s="39"/>
      <c r="BD419" s="39">
        <v>0</v>
      </c>
      <c r="BE419" s="10">
        <f t="shared" si="24"/>
        <v>0</v>
      </c>
      <c r="BF419" s="39"/>
      <c r="BG419" s="39"/>
      <c r="BH419" s="39"/>
      <c r="BI419" s="39"/>
      <c r="BJ419" s="39"/>
      <c r="BK419" s="39"/>
      <c r="BL419" s="14">
        <f t="shared" si="28"/>
        <v>960.6537634408603</v>
      </c>
      <c r="BM419" s="14">
        <f t="shared" si="29"/>
        <v>134.87114695340503</v>
      </c>
      <c r="BN419" s="14">
        <f t="shared" si="27"/>
        <v>941.25376344086033</v>
      </c>
      <c r="BO419" s="39">
        <v>196.82400000000001</v>
      </c>
      <c r="BP419" s="44">
        <f t="shared" si="26"/>
        <v>189079.71633548391</v>
      </c>
    </row>
    <row r="420" spans="1:68" ht="15.75">
      <c r="A420" s="33">
        <v>415</v>
      </c>
      <c r="B420" s="33" t="s">
        <v>923</v>
      </c>
      <c r="C420" s="34" t="s">
        <v>924</v>
      </c>
      <c r="D420" s="45" t="s">
        <v>62</v>
      </c>
      <c r="E420" s="36"/>
      <c r="F420" s="36"/>
      <c r="G420" s="46">
        <v>1417.538860103627</v>
      </c>
      <c r="H420" s="37">
        <v>118.12823834196892</v>
      </c>
      <c r="I420" s="38">
        <v>1417.538860103627</v>
      </c>
      <c r="J420" s="39">
        <v>48</v>
      </c>
      <c r="K420" s="40">
        <f t="shared" si="25"/>
        <v>4</v>
      </c>
      <c r="L420" s="39">
        <v>48</v>
      </c>
      <c r="M420" s="39"/>
      <c r="N420" s="38">
        <v>0</v>
      </c>
      <c r="O420" s="41">
        <v>60</v>
      </c>
      <c r="P420" s="39"/>
      <c r="Q420" s="39"/>
      <c r="R420" s="39"/>
      <c r="S420" s="38">
        <v>6.666666666666667</v>
      </c>
      <c r="T420" s="38">
        <v>0.55555555555555558</v>
      </c>
      <c r="U420" s="38">
        <v>6.666666666666667</v>
      </c>
      <c r="V420" s="47">
        <v>0</v>
      </c>
      <c r="W420" s="38">
        <v>0</v>
      </c>
      <c r="X420" s="39">
        <v>0</v>
      </c>
      <c r="Y420" s="38">
        <v>0</v>
      </c>
      <c r="Z420" s="39">
        <v>0</v>
      </c>
      <c r="AA420" s="38">
        <v>0</v>
      </c>
      <c r="AB420" s="39">
        <v>239.21568627450981</v>
      </c>
      <c r="AC420" s="39">
        <v>19.934640522875817</v>
      </c>
      <c r="AD420" s="43">
        <v>52.215686274509807</v>
      </c>
      <c r="AE420" s="39">
        <v>0</v>
      </c>
      <c r="AF420" s="39">
        <v>0</v>
      </c>
      <c r="AG420" s="39">
        <v>0</v>
      </c>
      <c r="AH420" s="39"/>
      <c r="AI420" s="39"/>
      <c r="AJ420" s="39"/>
      <c r="AK420" s="48">
        <v>0</v>
      </c>
      <c r="AL420" s="39">
        <v>0</v>
      </c>
      <c r="AM420" s="39">
        <v>0</v>
      </c>
      <c r="AN420" s="39"/>
      <c r="AO420" s="39"/>
      <c r="AP420" s="39"/>
      <c r="AQ420" s="39"/>
      <c r="AR420" s="39"/>
      <c r="AS420" s="39"/>
      <c r="AT420" s="39">
        <v>213.76991150442478</v>
      </c>
      <c r="AU420" s="39">
        <v>19</v>
      </c>
      <c r="AV420" s="39">
        <v>213.76991150442478</v>
      </c>
      <c r="AW420" s="39"/>
      <c r="AX420" s="39"/>
      <c r="AY420" s="39"/>
      <c r="AZ420" s="39"/>
      <c r="BA420" s="39"/>
      <c r="BB420" s="39"/>
      <c r="BC420" s="39"/>
      <c r="BD420" s="39">
        <v>0</v>
      </c>
      <c r="BE420" s="10">
        <f t="shared" si="24"/>
        <v>0</v>
      </c>
      <c r="BF420" s="39"/>
      <c r="BG420" s="39"/>
      <c r="BH420" s="39"/>
      <c r="BI420" s="39"/>
      <c r="BJ420" s="39"/>
      <c r="BK420" s="39"/>
      <c r="BL420" s="14">
        <f t="shared" si="28"/>
        <v>1925.1911245492283</v>
      </c>
      <c r="BM420" s="14">
        <f t="shared" si="29"/>
        <v>161.61843442040029</v>
      </c>
      <c r="BN420" s="14">
        <f t="shared" si="27"/>
        <v>1798.1911245492283</v>
      </c>
      <c r="BO420" s="39">
        <v>402.54400000000004</v>
      </c>
      <c r="BP420" s="44">
        <f t="shared" si="26"/>
        <v>774974.1360405446</v>
      </c>
    </row>
    <row r="421" spans="1:68" ht="15.75">
      <c r="A421" s="33">
        <v>416</v>
      </c>
      <c r="B421" s="33" t="s">
        <v>925</v>
      </c>
      <c r="C421" s="34" t="s">
        <v>926</v>
      </c>
      <c r="D421" s="35" t="s">
        <v>76</v>
      </c>
      <c r="E421" s="36"/>
      <c r="F421" s="36"/>
      <c r="G421" s="46">
        <v>276</v>
      </c>
      <c r="H421" s="37">
        <v>23</v>
      </c>
      <c r="I421" s="38">
        <v>276</v>
      </c>
      <c r="J421" s="39">
        <v>44</v>
      </c>
      <c r="K421" s="40">
        <f t="shared" si="25"/>
        <v>3.6666666666666665</v>
      </c>
      <c r="L421" s="39">
        <v>44</v>
      </c>
      <c r="M421" s="39"/>
      <c r="N421" s="38">
        <v>0</v>
      </c>
      <c r="O421" s="41">
        <v>600</v>
      </c>
      <c r="P421" s="39"/>
      <c r="Q421" s="39"/>
      <c r="R421" s="39"/>
      <c r="S421" s="38">
        <v>6.666666666666667</v>
      </c>
      <c r="T421" s="38">
        <v>0.55555555555555558</v>
      </c>
      <c r="U421" s="38">
        <v>6.666666666666667</v>
      </c>
      <c r="V421" s="47">
        <v>0</v>
      </c>
      <c r="W421" s="38">
        <v>0</v>
      </c>
      <c r="X421" s="39">
        <v>0</v>
      </c>
      <c r="Y421" s="38">
        <v>0</v>
      </c>
      <c r="Z421" s="39">
        <v>0</v>
      </c>
      <c r="AA421" s="38">
        <v>0</v>
      </c>
      <c r="AB421" s="39">
        <v>0</v>
      </c>
      <c r="AC421" s="39">
        <v>0</v>
      </c>
      <c r="AD421" s="43">
        <v>0</v>
      </c>
      <c r="AE421" s="39">
        <v>0</v>
      </c>
      <c r="AF421" s="39">
        <v>0</v>
      </c>
      <c r="AG421" s="39">
        <v>0</v>
      </c>
      <c r="AH421" s="39"/>
      <c r="AI421" s="39"/>
      <c r="AJ421" s="39"/>
      <c r="AK421" s="48">
        <v>0</v>
      </c>
      <c r="AL421" s="39">
        <v>0</v>
      </c>
      <c r="AM421" s="39">
        <v>0</v>
      </c>
      <c r="AN421" s="39"/>
      <c r="AO421" s="39"/>
      <c r="AP421" s="39"/>
      <c r="AQ421" s="39"/>
      <c r="AR421" s="39"/>
      <c r="AS421" s="39"/>
      <c r="AT421" s="39">
        <v>0</v>
      </c>
      <c r="AU421" s="39"/>
      <c r="AV421" s="39">
        <v>0</v>
      </c>
      <c r="AW421" s="39"/>
      <c r="AX421" s="39"/>
      <c r="AY421" s="39"/>
      <c r="AZ421" s="39"/>
      <c r="BA421" s="39"/>
      <c r="BB421" s="39"/>
      <c r="BC421" s="39"/>
      <c r="BD421" s="39">
        <v>0</v>
      </c>
      <c r="BE421" s="10">
        <f t="shared" si="24"/>
        <v>0</v>
      </c>
      <c r="BF421" s="39"/>
      <c r="BG421" s="39"/>
      <c r="BH421" s="39"/>
      <c r="BI421" s="39"/>
      <c r="BJ421" s="39"/>
      <c r="BK421" s="39"/>
      <c r="BL421" s="14">
        <f t="shared" si="28"/>
        <v>326.66666666666669</v>
      </c>
      <c r="BM421" s="14">
        <f t="shared" si="29"/>
        <v>27.222222222222225</v>
      </c>
      <c r="BN421" s="14">
        <f t="shared" si="27"/>
        <v>926.66666666666663</v>
      </c>
      <c r="BO421" s="39">
        <v>1409.4599999999998</v>
      </c>
      <c r="BP421" s="44">
        <f t="shared" si="26"/>
        <v>460423.6</v>
      </c>
    </row>
    <row r="422" spans="1:68" ht="15.75">
      <c r="A422" s="33">
        <v>417</v>
      </c>
      <c r="B422" s="33" t="s">
        <v>927</v>
      </c>
      <c r="C422" s="34" t="s">
        <v>928</v>
      </c>
      <c r="D422" s="35" t="s">
        <v>76</v>
      </c>
      <c r="E422" s="36"/>
      <c r="F422" s="36"/>
      <c r="G422" s="46">
        <v>1169.1666666666667</v>
      </c>
      <c r="H422" s="37">
        <v>97.430555555555557</v>
      </c>
      <c r="I422" s="38">
        <v>1169.1666666666667</v>
      </c>
      <c r="J422" s="39">
        <v>44</v>
      </c>
      <c r="K422" s="40">
        <f t="shared" si="25"/>
        <v>3.6666666666666665</v>
      </c>
      <c r="L422" s="39">
        <v>44</v>
      </c>
      <c r="M422" s="39">
        <v>30</v>
      </c>
      <c r="N422" s="38">
        <v>2.5</v>
      </c>
      <c r="O422" s="41">
        <v>150</v>
      </c>
      <c r="P422" s="39"/>
      <c r="Q422" s="39"/>
      <c r="R422" s="39"/>
      <c r="S422" s="38">
        <v>33.333333333333336</v>
      </c>
      <c r="T422" s="38">
        <v>2.7777777777777781</v>
      </c>
      <c r="U422" s="38">
        <v>33.333333333333336</v>
      </c>
      <c r="V422" s="47">
        <v>0</v>
      </c>
      <c r="W422" s="38">
        <v>0</v>
      </c>
      <c r="X422" s="39">
        <v>0</v>
      </c>
      <c r="Y422" s="38">
        <v>0</v>
      </c>
      <c r="Z422" s="39">
        <v>0</v>
      </c>
      <c r="AA422" s="38">
        <v>0</v>
      </c>
      <c r="AB422" s="39">
        <v>0</v>
      </c>
      <c r="AC422" s="39">
        <v>0</v>
      </c>
      <c r="AD422" s="43">
        <v>0</v>
      </c>
      <c r="AE422" s="39">
        <v>0</v>
      </c>
      <c r="AF422" s="39">
        <v>0</v>
      </c>
      <c r="AG422" s="39">
        <v>0</v>
      </c>
      <c r="AH422" s="39"/>
      <c r="AI422" s="39"/>
      <c r="AJ422" s="39"/>
      <c r="AK422" s="48">
        <v>0</v>
      </c>
      <c r="AL422" s="39">
        <v>0</v>
      </c>
      <c r="AM422" s="39">
        <v>0</v>
      </c>
      <c r="AN422" s="39"/>
      <c r="AO422" s="39"/>
      <c r="AP422" s="39"/>
      <c r="AQ422" s="39"/>
      <c r="AR422" s="39"/>
      <c r="AS422" s="39"/>
      <c r="AT422" s="39">
        <v>0</v>
      </c>
      <c r="AU422" s="39"/>
      <c r="AV422" s="39">
        <v>0</v>
      </c>
      <c r="AW422" s="39"/>
      <c r="AX422" s="39"/>
      <c r="AY422" s="39"/>
      <c r="AZ422" s="39"/>
      <c r="BA422" s="39"/>
      <c r="BB422" s="39"/>
      <c r="BC422" s="39"/>
      <c r="BD422" s="39">
        <v>0</v>
      </c>
      <c r="BE422" s="10">
        <f t="shared" si="24"/>
        <v>0</v>
      </c>
      <c r="BF422" s="39"/>
      <c r="BG422" s="39"/>
      <c r="BH422" s="39"/>
      <c r="BI422" s="39"/>
      <c r="BJ422" s="39"/>
      <c r="BK422" s="39"/>
      <c r="BL422" s="14">
        <f t="shared" si="28"/>
        <v>1276.5</v>
      </c>
      <c r="BM422" s="14">
        <f t="shared" si="29"/>
        <v>106.375</v>
      </c>
      <c r="BN422" s="14">
        <f t="shared" si="27"/>
        <v>1396.5</v>
      </c>
      <c r="BO422" s="39">
        <v>1617.9599999999998</v>
      </c>
      <c r="BP422" s="44">
        <f t="shared" si="26"/>
        <v>2065325.9399999997</v>
      </c>
    </row>
    <row r="423" spans="1:68" ht="15.75">
      <c r="A423" s="33">
        <v>418</v>
      </c>
      <c r="B423" s="33" t="s">
        <v>929</v>
      </c>
      <c r="C423" s="34" t="s">
        <v>930</v>
      </c>
      <c r="D423" s="33" t="s">
        <v>194</v>
      </c>
      <c r="E423" s="36"/>
      <c r="F423" s="36"/>
      <c r="G423" s="46">
        <v>690</v>
      </c>
      <c r="H423" s="37">
        <v>57.5</v>
      </c>
      <c r="I423" s="38">
        <v>690</v>
      </c>
      <c r="J423" s="39">
        <v>44</v>
      </c>
      <c r="K423" s="40">
        <f t="shared" si="25"/>
        <v>3.6666666666666665</v>
      </c>
      <c r="L423" s="39">
        <v>44</v>
      </c>
      <c r="M423" s="39"/>
      <c r="N423" s="38">
        <v>0</v>
      </c>
      <c r="O423" s="41">
        <v>0</v>
      </c>
      <c r="P423" s="39"/>
      <c r="Q423" s="39"/>
      <c r="R423" s="39"/>
      <c r="S423" s="38">
        <v>5.333333333333333</v>
      </c>
      <c r="T423" s="38">
        <v>0.44444444444444442</v>
      </c>
      <c r="U423" s="38">
        <v>5.333333333333333</v>
      </c>
      <c r="V423" s="47">
        <v>0</v>
      </c>
      <c r="W423" s="38">
        <v>0</v>
      </c>
      <c r="X423" s="39">
        <v>0</v>
      </c>
      <c r="Y423" s="38">
        <v>0</v>
      </c>
      <c r="Z423" s="39">
        <v>0</v>
      </c>
      <c r="AA423" s="38">
        <v>0</v>
      </c>
      <c r="AB423" s="39">
        <v>0</v>
      </c>
      <c r="AC423" s="39">
        <v>0</v>
      </c>
      <c r="AD423" s="43">
        <v>0</v>
      </c>
      <c r="AE423" s="39">
        <v>0</v>
      </c>
      <c r="AF423" s="39">
        <v>0</v>
      </c>
      <c r="AG423" s="39">
        <v>0</v>
      </c>
      <c r="AH423" s="39"/>
      <c r="AI423" s="39"/>
      <c r="AJ423" s="39"/>
      <c r="AK423" s="48">
        <v>0</v>
      </c>
      <c r="AL423" s="39">
        <v>0</v>
      </c>
      <c r="AM423" s="39">
        <v>0</v>
      </c>
      <c r="AN423" s="39"/>
      <c r="AO423" s="39"/>
      <c r="AP423" s="39"/>
      <c r="AQ423" s="39"/>
      <c r="AR423" s="39"/>
      <c r="AS423" s="39"/>
      <c r="AT423" s="39">
        <v>0</v>
      </c>
      <c r="AU423" s="39"/>
      <c r="AV423" s="39">
        <v>0</v>
      </c>
      <c r="AW423" s="39"/>
      <c r="AX423" s="39"/>
      <c r="AY423" s="39"/>
      <c r="AZ423" s="39"/>
      <c r="BA423" s="39"/>
      <c r="BB423" s="39"/>
      <c r="BC423" s="39"/>
      <c r="BD423" s="39">
        <v>0</v>
      </c>
      <c r="BE423" s="10">
        <f t="shared" si="24"/>
        <v>0</v>
      </c>
      <c r="BF423" s="39"/>
      <c r="BG423" s="39"/>
      <c r="BH423" s="39"/>
      <c r="BI423" s="39"/>
      <c r="BJ423" s="39"/>
      <c r="BK423" s="39"/>
      <c r="BL423" s="14">
        <f t="shared" si="28"/>
        <v>739.33333333333337</v>
      </c>
      <c r="BM423" s="14">
        <f t="shared" si="29"/>
        <v>61.611111111111107</v>
      </c>
      <c r="BN423" s="14">
        <f t="shared" si="27"/>
        <v>739.33333333333337</v>
      </c>
      <c r="BO423" s="39">
        <v>166.8</v>
      </c>
      <c r="BP423" s="44">
        <f t="shared" si="26"/>
        <v>123320.80000000002</v>
      </c>
    </row>
    <row r="424" spans="1:68" ht="15.75">
      <c r="A424" s="33">
        <v>419</v>
      </c>
      <c r="B424" s="33" t="s">
        <v>931</v>
      </c>
      <c r="C424" s="34" t="s">
        <v>932</v>
      </c>
      <c r="D424" s="33">
        <v>25</v>
      </c>
      <c r="E424" s="36"/>
      <c r="F424" s="36"/>
      <c r="G424" s="46">
        <v>25.003960396039602</v>
      </c>
      <c r="H424" s="37">
        <v>2.0836633663366335</v>
      </c>
      <c r="I424" s="38">
        <v>25.003960396039602</v>
      </c>
      <c r="J424" s="39">
        <v>11</v>
      </c>
      <c r="K424" s="40">
        <f t="shared" si="25"/>
        <v>0.91666666666666663</v>
      </c>
      <c r="L424" s="39">
        <v>11</v>
      </c>
      <c r="M424" s="39">
        <v>5</v>
      </c>
      <c r="N424" s="38">
        <v>0.41666666666666669</v>
      </c>
      <c r="O424" s="41">
        <v>0</v>
      </c>
      <c r="P424" s="39"/>
      <c r="Q424" s="39"/>
      <c r="R424" s="39"/>
      <c r="S424" s="38">
        <v>0</v>
      </c>
      <c r="T424" s="38">
        <v>0</v>
      </c>
      <c r="U424" s="38">
        <v>0</v>
      </c>
      <c r="V424" s="47">
        <v>0</v>
      </c>
      <c r="W424" s="38">
        <v>0</v>
      </c>
      <c r="X424" s="39">
        <v>0</v>
      </c>
      <c r="Y424" s="38">
        <v>0</v>
      </c>
      <c r="Z424" s="39">
        <v>0</v>
      </c>
      <c r="AA424" s="38">
        <v>0</v>
      </c>
      <c r="AB424" s="39">
        <v>0</v>
      </c>
      <c r="AC424" s="39">
        <v>0</v>
      </c>
      <c r="AD424" s="43">
        <v>0</v>
      </c>
      <c r="AE424" s="39">
        <v>0</v>
      </c>
      <c r="AF424" s="39">
        <v>0</v>
      </c>
      <c r="AG424" s="39">
        <v>0</v>
      </c>
      <c r="AH424" s="39"/>
      <c r="AI424" s="39"/>
      <c r="AJ424" s="39"/>
      <c r="AK424" s="48">
        <v>0</v>
      </c>
      <c r="AL424" s="39">
        <v>0</v>
      </c>
      <c r="AM424" s="39">
        <v>0</v>
      </c>
      <c r="AN424" s="39"/>
      <c r="AO424" s="39"/>
      <c r="AP424" s="39"/>
      <c r="AQ424" s="39"/>
      <c r="AR424" s="39"/>
      <c r="AS424" s="39"/>
      <c r="AT424" s="39">
        <v>0</v>
      </c>
      <c r="AU424" s="39"/>
      <c r="AV424" s="39">
        <v>0</v>
      </c>
      <c r="AW424" s="39"/>
      <c r="AX424" s="39"/>
      <c r="AY424" s="39"/>
      <c r="AZ424" s="39"/>
      <c r="BA424" s="39"/>
      <c r="BB424" s="39"/>
      <c r="BC424" s="39"/>
      <c r="BD424" s="39">
        <v>0</v>
      </c>
      <c r="BE424" s="10">
        <f t="shared" si="24"/>
        <v>0</v>
      </c>
      <c r="BF424" s="39"/>
      <c r="BG424" s="39"/>
      <c r="BH424" s="39"/>
      <c r="BI424" s="39"/>
      <c r="BJ424" s="39"/>
      <c r="BK424" s="39"/>
      <c r="BL424" s="14">
        <f t="shared" si="28"/>
        <v>41.003960396039602</v>
      </c>
      <c r="BM424" s="14">
        <f t="shared" si="29"/>
        <v>3.4169966996699666</v>
      </c>
      <c r="BN424" s="14">
        <f t="shared" si="27"/>
        <v>36.003960396039602</v>
      </c>
      <c r="BO424" s="39">
        <v>521.25</v>
      </c>
      <c r="BP424" s="44">
        <f t="shared" si="26"/>
        <v>21373.314356435643</v>
      </c>
    </row>
    <row r="425" spans="1:68" ht="15.75">
      <c r="A425" s="33">
        <v>420</v>
      </c>
      <c r="B425" s="33" t="s">
        <v>933</v>
      </c>
      <c r="C425" s="34" t="s">
        <v>934</v>
      </c>
      <c r="D425" s="35" t="s">
        <v>35</v>
      </c>
      <c r="E425" s="36"/>
      <c r="F425" s="36"/>
      <c r="G425" s="46">
        <v>1656</v>
      </c>
      <c r="H425" s="37">
        <v>138</v>
      </c>
      <c r="I425" s="38">
        <v>1656</v>
      </c>
      <c r="J425" s="39">
        <v>580.79999999999995</v>
      </c>
      <c r="K425" s="40">
        <f t="shared" si="25"/>
        <v>48.4</v>
      </c>
      <c r="L425" s="39">
        <v>580.79999999999995</v>
      </c>
      <c r="M425" s="39"/>
      <c r="N425" s="38">
        <v>0</v>
      </c>
      <c r="O425" s="41">
        <v>0</v>
      </c>
      <c r="P425" s="39"/>
      <c r="Q425" s="39"/>
      <c r="R425" s="39"/>
      <c r="S425" s="38">
        <v>0</v>
      </c>
      <c r="T425" s="38">
        <v>0</v>
      </c>
      <c r="U425" s="38">
        <v>0</v>
      </c>
      <c r="V425" s="47">
        <v>0</v>
      </c>
      <c r="W425" s="38">
        <v>0</v>
      </c>
      <c r="X425" s="39">
        <v>0</v>
      </c>
      <c r="Y425" s="38">
        <v>0</v>
      </c>
      <c r="Z425" s="39">
        <v>0</v>
      </c>
      <c r="AA425" s="38">
        <v>0</v>
      </c>
      <c r="AB425" s="39">
        <v>0</v>
      </c>
      <c r="AC425" s="39">
        <v>0</v>
      </c>
      <c r="AD425" s="43">
        <v>0</v>
      </c>
      <c r="AE425" s="39">
        <v>0</v>
      </c>
      <c r="AF425" s="39">
        <v>0</v>
      </c>
      <c r="AG425" s="39">
        <v>0</v>
      </c>
      <c r="AH425" s="39"/>
      <c r="AI425" s="39"/>
      <c r="AJ425" s="39"/>
      <c r="AK425" s="48">
        <v>0</v>
      </c>
      <c r="AL425" s="39">
        <v>0</v>
      </c>
      <c r="AM425" s="39">
        <v>0</v>
      </c>
      <c r="AN425" s="39"/>
      <c r="AO425" s="39"/>
      <c r="AP425" s="39"/>
      <c r="AQ425" s="39"/>
      <c r="AR425" s="39"/>
      <c r="AS425" s="39"/>
      <c r="AT425" s="39">
        <v>0</v>
      </c>
      <c r="AU425" s="39"/>
      <c r="AV425" s="39">
        <v>0</v>
      </c>
      <c r="AW425" s="39"/>
      <c r="AX425" s="39"/>
      <c r="AY425" s="39"/>
      <c r="AZ425" s="39"/>
      <c r="BA425" s="39"/>
      <c r="BB425" s="39"/>
      <c r="BC425" s="39"/>
      <c r="BD425" s="39">
        <v>0</v>
      </c>
      <c r="BE425" s="10">
        <f t="shared" si="24"/>
        <v>0</v>
      </c>
      <c r="BF425" s="39"/>
      <c r="BG425" s="39"/>
      <c r="BH425" s="39"/>
      <c r="BI425" s="39"/>
      <c r="BJ425" s="39"/>
      <c r="BK425" s="39"/>
      <c r="BL425" s="14">
        <f t="shared" si="28"/>
        <v>2236.8000000000002</v>
      </c>
      <c r="BM425" s="14">
        <f t="shared" si="29"/>
        <v>186.4</v>
      </c>
      <c r="BN425" s="14">
        <f t="shared" si="27"/>
        <v>2236.8000000000002</v>
      </c>
      <c r="BO425" s="39">
        <v>695</v>
      </c>
      <c r="BP425" s="44">
        <f t="shared" si="26"/>
        <v>1554576.0000000002</v>
      </c>
    </row>
    <row r="426" spans="1:68" ht="15.75">
      <c r="A426" s="33">
        <v>421</v>
      </c>
      <c r="B426" s="33" t="s">
        <v>935</v>
      </c>
      <c r="C426" s="34" t="s">
        <v>936</v>
      </c>
      <c r="D426" s="45" t="s">
        <v>62</v>
      </c>
      <c r="E426" s="36"/>
      <c r="F426" s="36"/>
      <c r="G426" s="51">
        <v>2081.5</v>
      </c>
      <c r="H426" s="37">
        <v>173.45833333333334</v>
      </c>
      <c r="I426" s="38">
        <v>2081.5</v>
      </c>
      <c r="J426" s="39">
        <v>668</v>
      </c>
      <c r="K426" s="40">
        <f t="shared" si="25"/>
        <v>55.666666666666664</v>
      </c>
      <c r="L426" s="39">
        <v>668</v>
      </c>
      <c r="M426" s="39">
        <v>60</v>
      </c>
      <c r="N426" s="38">
        <v>5</v>
      </c>
      <c r="O426" s="41">
        <v>0</v>
      </c>
      <c r="P426" s="39"/>
      <c r="Q426" s="39"/>
      <c r="R426" s="39"/>
      <c r="S426" s="38">
        <v>0</v>
      </c>
      <c r="T426" s="38">
        <v>0</v>
      </c>
      <c r="U426" s="38">
        <v>0</v>
      </c>
      <c r="V426" s="50">
        <v>414</v>
      </c>
      <c r="W426" s="38">
        <v>0</v>
      </c>
      <c r="X426" s="39">
        <v>0</v>
      </c>
      <c r="Y426" s="38">
        <v>414</v>
      </c>
      <c r="Z426" s="39">
        <v>120</v>
      </c>
      <c r="AA426" s="38">
        <v>414</v>
      </c>
      <c r="AB426" s="39">
        <v>0</v>
      </c>
      <c r="AC426" s="39">
        <v>0</v>
      </c>
      <c r="AD426" s="43">
        <v>0</v>
      </c>
      <c r="AE426" s="39">
        <v>0</v>
      </c>
      <c r="AF426" s="39">
        <v>0</v>
      </c>
      <c r="AG426" s="39">
        <v>0</v>
      </c>
      <c r="AH426" s="39"/>
      <c r="AI426" s="39"/>
      <c r="AJ426" s="39"/>
      <c r="AK426" s="48">
        <v>11.5</v>
      </c>
      <c r="AL426" s="39">
        <v>138</v>
      </c>
      <c r="AM426" s="39">
        <v>138</v>
      </c>
      <c r="AN426" s="39"/>
      <c r="AO426" s="39"/>
      <c r="AP426" s="39"/>
      <c r="AQ426" s="39"/>
      <c r="AR426" s="39"/>
      <c r="AS426" s="39"/>
      <c r="AT426" s="39">
        <v>2000</v>
      </c>
      <c r="AU426" s="39">
        <v>165</v>
      </c>
      <c r="AV426" s="39">
        <v>2000</v>
      </c>
      <c r="AW426" s="39"/>
      <c r="AX426" s="39"/>
      <c r="AY426" s="39"/>
      <c r="AZ426" s="39"/>
      <c r="BA426" s="39"/>
      <c r="BB426" s="39"/>
      <c r="BC426" s="39"/>
      <c r="BD426" s="39">
        <v>0</v>
      </c>
      <c r="BE426" s="10">
        <f t="shared" si="24"/>
        <v>0</v>
      </c>
      <c r="BF426" s="39"/>
      <c r="BG426" s="39"/>
      <c r="BH426" s="39"/>
      <c r="BI426" s="39"/>
      <c r="BJ426" s="39"/>
      <c r="BK426" s="39"/>
      <c r="BL426" s="14">
        <f t="shared" si="28"/>
        <v>5649</v>
      </c>
      <c r="BM426" s="14">
        <f t="shared" si="29"/>
        <v>657.125</v>
      </c>
      <c r="BN426" s="14">
        <f t="shared" si="27"/>
        <v>5301.5</v>
      </c>
      <c r="BO426" s="39">
        <v>52.819999999999993</v>
      </c>
      <c r="BP426" s="44">
        <f t="shared" si="26"/>
        <v>298380.17999999993</v>
      </c>
    </row>
    <row r="427" spans="1:68" ht="15.75">
      <c r="A427" s="33">
        <v>422</v>
      </c>
      <c r="B427" s="33" t="s">
        <v>937</v>
      </c>
      <c r="C427" s="34" t="s">
        <v>938</v>
      </c>
      <c r="D427" s="33">
        <v>50</v>
      </c>
      <c r="E427" s="36"/>
      <c r="F427" s="36"/>
      <c r="G427" s="51">
        <v>1757.43</v>
      </c>
      <c r="H427" s="37">
        <v>146.45250000000001</v>
      </c>
      <c r="I427" s="38">
        <v>1757.43</v>
      </c>
      <c r="J427" s="39">
        <v>60</v>
      </c>
      <c r="K427" s="40">
        <f t="shared" si="25"/>
        <v>5</v>
      </c>
      <c r="L427" s="39">
        <v>60</v>
      </c>
      <c r="M427" s="39">
        <v>600</v>
      </c>
      <c r="N427" s="38">
        <v>50</v>
      </c>
      <c r="O427" s="41">
        <v>290</v>
      </c>
      <c r="P427" s="39"/>
      <c r="Q427" s="39"/>
      <c r="R427" s="39"/>
      <c r="S427" s="38">
        <v>1009</v>
      </c>
      <c r="T427" s="38">
        <v>84.083333333333329</v>
      </c>
      <c r="U427" s="38">
        <v>1009</v>
      </c>
      <c r="V427" s="50">
        <v>496.8</v>
      </c>
      <c r="W427" s="38">
        <v>15.416666666666666</v>
      </c>
      <c r="X427" s="39">
        <v>185</v>
      </c>
      <c r="Y427" s="38">
        <v>496.8</v>
      </c>
      <c r="Z427" s="39">
        <v>18</v>
      </c>
      <c r="AA427" s="38">
        <v>496.8</v>
      </c>
      <c r="AB427" s="39">
        <v>29.756097560975611</v>
      </c>
      <c r="AC427" s="39">
        <v>2.4796747967479678</v>
      </c>
      <c r="AD427" s="43">
        <v>29.756097560975611</v>
      </c>
      <c r="AE427" s="39">
        <v>0</v>
      </c>
      <c r="AF427" s="39">
        <v>0</v>
      </c>
      <c r="AG427" s="39">
        <v>0</v>
      </c>
      <c r="AH427" s="39"/>
      <c r="AI427" s="39"/>
      <c r="AJ427" s="39"/>
      <c r="AK427" s="48">
        <v>16.291666666666668</v>
      </c>
      <c r="AL427" s="39">
        <v>195.5</v>
      </c>
      <c r="AM427" s="39">
        <v>195.5</v>
      </c>
      <c r="AN427" s="39"/>
      <c r="AO427" s="39"/>
      <c r="AP427" s="39"/>
      <c r="AQ427" s="39"/>
      <c r="AR427" s="39"/>
      <c r="AS427" s="39"/>
      <c r="AT427" s="39">
        <v>197</v>
      </c>
      <c r="AU427" s="39">
        <v>17</v>
      </c>
      <c r="AV427" s="39">
        <v>197</v>
      </c>
      <c r="AW427" s="39"/>
      <c r="AX427" s="39"/>
      <c r="AY427" s="39"/>
      <c r="AZ427" s="39"/>
      <c r="BA427" s="39"/>
      <c r="BB427" s="39"/>
      <c r="BC427" s="39">
        <v>240</v>
      </c>
      <c r="BD427" s="39">
        <v>20</v>
      </c>
      <c r="BE427" s="10">
        <f t="shared" si="24"/>
        <v>-20</v>
      </c>
      <c r="BF427" s="39"/>
      <c r="BG427" s="39"/>
      <c r="BH427" s="39"/>
      <c r="BI427" s="39"/>
      <c r="BJ427" s="39"/>
      <c r="BK427" s="39"/>
      <c r="BL427" s="14">
        <f t="shared" si="28"/>
        <v>4903.0777642276425</v>
      </c>
      <c r="BM427" s="14">
        <f t="shared" si="29"/>
        <v>553.93217479674809</v>
      </c>
      <c r="BN427" s="14">
        <f t="shared" si="27"/>
        <v>4200.4860975609763</v>
      </c>
      <c r="BO427" s="39">
        <v>91.74</v>
      </c>
      <c r="BP427" s="44">
        <f t="shared" si="26"/>
        <v>449808.35409024393</v>
      </c>
    </row>
    <row r="428" spans="1:68" ht="15.75">
      <c r="A428" s="33">
        <v>423</v>
      </c>
      <c r="B428" s="33" t="s">
        <v>939</v>
      </c>
      <c r="C428" s="34" t="s">
        <v>940</v>
      </c>
      <c r="D428" s="45" t="s">
        <v>62</v>
      </c>
      <c r="E428" s="36"/>
      <c r="F428" s="36"/>
      <c r="G428" s="46">
        <v>2553</v>
      </c>
      <c r="H428" s="37">
        <v>212.75</v>
      </c>
      <c r="I428" s="38">
        <v>2553</v>
      </c>
      <c r="J428" s="39">
        <v>0</v>
      </c>
      <c r="K428" s="40">
        <f t="shared" si="25"/>
        <v>0</v>
      </c>
      <c r="L428" s="39">
        <v>0</v>
      </c>
      <c r="M428" s="39">
        <v>150</v>
      </c>
      <c r="N428" s="38">
        <v>12.5</v>
      </c>
      <c r="O428" s="41">
        <v>800</v>
      </c>
      <c r="P428" s="39"/>
      <c r="Q428" s="39"/>
      <c r="R428" s="39"/>
      <c r="S428" s="38">
        <v>1051.3333333333333</v>
      </c>
      <c r="T428" s="38">
        <v>87.6111111111111</v>
      </c>
      <c r="U428" s="38">
        <v>1051.3333333333333</v>
      </c>
      <c r="V428" s="47">
        <v>1242</v>
      </c>
      <c r="W428" s="38">
        <v>0.16666666666666666</v>
      </c>
      <c r="X428" s="39">
        <v>2</v>
      </c>
      <c r="Y428" s="38">
        <v>1242</v>
      </c>
      <c r="Z428" s="39">
        <v>34</v>
      </c>
      <c r="AA428" s="38">
        <v>1242</v>
      </c>
      <c r="AB428" s="39">
        <v>0</v>
      </c>
      <c r="AC428" s="39">
        <v>0</v>
      </c>
      <c r="AD428" s="43">
        <v>0</v>
      </c>
      <c r="AE428" s="39">
        <v>0</v>
      </c>
      <c r="AF428" s="39">
        <v>0</v>
      </c>
      <c r="AG428" s="39">
        <v>0</v>
      </c>
      <c r="AH428" s="39"/>
      <c r="AI428" s="39"/>
      <c r="AJ428" s="39"/>
      <c r="AK428" s="48">
        <v>20.833333333333332</v>
      </c>
      <c r="AL428" s="39">
        <v>250</v>
      </c>
      <c r="AM428" s="39">
        <v>250</v>
      </c>
      <c r="AN428" s="39"/>
      <c r="AO428" s="39"/>
      <c r="AP428" s="39"/>
      <c r="AQ428" s="39"/>
      <c r="AR428" s="39"/>
      <c r="AS428" s="39"/>
      <c r="AT428" s="39">
        <v>2126.2857142857147</v>
      </c>
      <c r="AU428" s="39">
        <v>181</v>
      </c>
      <c r="AV428" s="39">
        <v>2126.2857142857147</v>
      </c>
      <c r="AW428" s="39"/>
      <c r="AX428" s="39"/>
      <c r="AY428" s="39"/>
      <c r="AZ428" s="39"/>
      <c r="BA428" s="39"/>
      <c r="BB428" s="39"/>
      <c r="BC428" s="39">
        <v>50</v>
      </c>
      <c r="BD428" s="39">
        <v>4.166666666666667</v>
      </c>
      <c r="BE428" s="10">
        <f t="shared" si="24"/>
        <v>-4.166666666666667</v>
      </c>
      <c r="BF428" s="39"/>
      <c r="BG428" s="39"/>
      <c r="BH428" s="39"/>
      <c r="BI428" s="39"/>
      <c r="BJ428" s="39"/>
      <c r="BK428" s="39"/>
      <c r="BL428" s="14">
        <f t="shared" si="28"/>
        <v>8435.4523809523816</v>
      </c>
      <c r="BM428" s="14">
        <f t="shared" si="29"/>
        <v>782.19444444444446</v>
      </c>
      <c r="BN428" s="14">
        <f t="shared" si="27"/>
        <v>8020.4523809523807</v>
      </c>
      <c r="BO428" s="39">
        <v>55.6</v>
      </c>
      <c r="BP428" s="44">
        <f t="shared" si="26"/>
        <v>469011.15238095244</v>
      </c>
    </row>
    <row r="429" spans="1:68" ht="15.75">
      <c r="A429" s="33">
        <v>424</v>
      </c>
      <c r="B429" s="33" t="s">
        <v>941</v>
      </c>
      <c r="C429" s="34" t="s">
        <v>942</v>
      </c>
      <c r="D429" s="33">
        <v>50</v>
      </c>
      <c r="E429" s="36"/>
      <c r="F429" s="36"/>
      <c r="G429" s="46">
        <v>1023.04</v>
      </c>
      <c r="H429" s="37">
        <v>85.25333333333333</v>
      </c>
      <c r="I429" s="38">
        <v>1023.04</v>
      </c>
      <c r="J429" s="39">
        <v>159</v>
      </c>
      <c r="K429" s="40">
        <f t="shared" si="25"/>
        <v>13.25</v>
      </c>
      <c r="L429" s="39">
        <v>159</v>
      </c>
      <c r="M429" s="39"/>
      <c r="N429" s="38">
        <v>0</v>
      </c>
      <c r="O429" s="41">
        <v>320</v>
      </c>
      <c r="P429" s="39"/>
      <c r="Q429" s="39"/>
      <c r="R429" s="39"/>
      <c r="S429" s="38">
        <v>282</v>
      </c>
      <c r="T429" s="38">
        <v>23.5</v>
      </c>
      <c r="U429" s="38">
        <v>282</v>
      </c>
      <c r="V429" s="47">
        <v>62.1</v>
      </c>
      <c r="W429" s="38">
        <v>14.583333333333334</v>
      </c>
      <c r="X429" s="39">
        <v>175</v>
      </c>
      <c r="Y429" s="38">
        <v>62.1</v>
      </c>
      <c r="Z429" s="39">
        <v>0</v>
      </c>
      <c r="AA429" s="38">
        <v>62.1</v>
      </c>
      <c r="AB429" s="39">
        <v>0</v>
      </c>
      <c r="AC429" s="39">
        <v>0</v>
      </c>
      <c r="AD429" s="43">
        <v>0</v>
      </c>
      <c r="AE429" s="39">
        <v>0</v>
      </c>
      <c r="AF429" s="39">
        <v>0</v>
      </c>
      <c r="AG429" s="39">
        <v>0</v>
      </c>
      <c r="AH429" s="39"/>
      <c r="AI429" s="39"/>
      <c r="AJ429" s="39"/>
      <c r="AK429" s="48">
        <v>11.5</v>
      </c>
      <c r="AL429" s="39">
        <v>138</v>
      </c>
      <c r="AM429" s="39">
        <v>138</v>
      </c>
      <c r="AN429" s="39"/>
      <c r="AO429" s="39"/>
      <c r="AP429" s="39"/>
      <c r="AQ429" s="39"/>
      <c r="AR429" s="39"/>
      <c r="AS429" s="39"/>
      <c r="AT429" s="39">
        <v>4.4400000000000004</v>
      </c>
      <c r="AU429" s="39"/>
      <c r="AV429" s="39">
        <v>4.4400000000000004</v>
      </c>
      <c r="AW429" s="39"/>
      <c r="AX429" s="39"/>
      <c r="AY429" s="39"/>
      <c r="AZ429" s="39"/>
      <c r="BA429" s="39"/>
      <c r="BB429" s="39"/>
      <c r="BC429" s="39">
        <v>50</v>
      </c>
      <c r="BD429" s="39">
        <v>4.166666666666667</v>
      </c>
      <c r="BE429" s="10">
        <f t="shared" ref="BE429:BE450" si="30">AY429-BD429</f>
        <v>-4.166666666666667</v>
      </c>
      <c r="BF429" s="39"/>
      <c r="BG429" s="39"/>
      <c r="BH429" s="39"/>
      <c r="BI429" s="39"/>
      <c r="BJ429" s="39"/>
      <c r="BK429" s="39"/>
      <c r="BL429" s="14">
        <f t="shared" si="28"/>
        <v>1654.1799999999998</v>
      </c>
      <c r="BM429" s="14">
        <f t="shared" si="29"/>
        <v>278.75333333333339</v>
      </c>
      <c r="BN429" s="14">
        <f t="shared" si="27"/>
        <v>2159.4133333333334</v>
      </c>
      <c r="BO429" s="39">
        <v>291.62200000000001</v>
      </c>
      <c r="BP429" s="44">
        <f t="shared" si="26"/>
        <v>482395.27995999996</v>
      </c>
    </row>
    <row r="430" spans="1:68" ht="15.75">
      <c r="A430" s="33">
        <v>425</v>
      </c>
      <c r="B430" s="33" t="s">
        <v>943</v>
      </c>
      <c r="C430" s="34" t="s">
        <v>944</v>
      </c>
      <c r="D430" s="45" t="s">
        <v>62</v>
      </c>
      <c r="E430" s="36"/>
      <c r="F430" s="36"/>
      <c r="G430" s="46">
        <v>138</v>
      </c>
      <c r="H430" s="37">
        <v>11.5</v>
      </c>
      <c r="I430" s="38">
        <v>138</v>
      </c>
      <c r="J430" s="39">
        <v>127</v>
      </c>
      <c r="K430" s="40">
        <f t="shared" ref="K430:K450" si="31">J430/12</f>
        <v>10.583333333333334</v>
      </c>
      <c r="L430" s="39">
        <v>127</v>
      </c>
      <c r="M430" s="39"/>
      <c r="N430" s="38">
        <v>0</v>
      </c>
      <c r="O430" s="41">
        <v>540</v>
      </c>
      <c r="P430" s="39"/>
      <c r="Q430" s="39"/>
      <c r="R430" s="39"/>
      <c r="S430" s="38">
        <v>0</v>
      </c>
      <c r="T430" s="38">
        <v>0</v>
      </c>
      <c r="U430" s="38">
        <v>0</v>
      </c>
      <c r="V430" s="47">
        <v>0</v>
      </c>
      <c r="W430" s="38">
        <v>5.833333333333333</v>
      </c>
      <c r="X430" s="39">
        <v>70</v>
      </c>
      <c r="Y430" s="38">
        <v>0</v>
      </c>
      <c r="Z430" s="39">
        <v>1</v>
      </c>
      <c r="AA430" s="38">
        <v>0</v>
      </c>
      <c r="AB430" s="39">
        <v>0</v>
      </c>
      <c r="AC430" s="39">
        <v>0</v>
      </c>
      <c r="AD430" s="43">
        <v>0</v>
      </c>
      <c r="AE430" s="39">
        <v>0</v>
      </c>
      <c r="AF430" s="39">
        <v>0</v>
      </c>
      <c r="AG430" s="39">
        <v>0</v>
      </c>
      <c r="AH430" s="39"/>
      <c r="AI430" s="39"/>
      <c r="AJ430" s="39"/>
      <c r="AK430" s="48">
        <v>11.5</v>
      </c>
      <c r="AL430" s="39">
        <v>138</v>
      </c>
      <c r="AM430" s="39">
        <v>138</v>
      </c>
      <c r="AN430" s="39"/>
      <c r="AO430" s="39"/>
      <c r="AP430" s="39"/>
      <c r="AQ430" s="39"/>
      <c r="AR430" s="39"/>
      <c r="AS430" s="39"/>
      <c r="AT430" s="39">
        <v>0</v>
      </c>
      <c r="AU430" s="39"/>
      <c r="AV430" s="39">
        <v>0</v>
      </c>
      <c r="AW430" s="39"/>
      <c r="AX430" s="39"/>
      <c r="AY430" s="39"/>
      <c r="AZ430" s="39"/>
      <c r="BA430" s="39"/>
      <c r="BB430" s="39"/>
      <c r="BC430" s="39"/>
      <c r="BD430" s="39">
        <v>0</v>
      </c>
      <c r="BE430" s="10">
        <f t="shared" si="30"/>
        <v>0</v>
      </c>
      <c r="BF430" s="39"/>
      <c r="BG430" s="39"/>
      <c r="BH430" s="39"/>
      <c r="BI430" s="39"/>
      <c r="BJ430" s="39"/>
      <c r="BK430" s="39"/>
      <c r="BL430" s="14">
        <f t="shared" si="28"/>
        <v>276.5</v>
      </c>
      <c r="BM430" s="14">
        <f t="shared" si="29"/>
        <v>166.91666666666666</v>
      </c>
      <c r="BN430" s="14">
        <f t="shared" si="27"/>
        <v>1013</v>
      </c>
      <c r="BO430" s="39">
        <v>250.20000000000002</v>
      </c>
      <c r="BP430" s="44">
        <f t="shared" ref="BP430:BP450" si="32">BL430*BO430</f>
        <v>69180.3</v>
      </c>
    </row>
    <row r="431" spans="1:68" ht="15.75">
      <c r="A431" s="33">
        <v>426</v>
      </c>
      <c r="B431" s="33" t="s">
        <v>945</v>
      </c>
      <c r="C431" s="34" t="s">
        <v>946</v>
      </c>
      <c r="D431" s="33" t="s">
        <v>947</v>
      </c>
      <c r="E431" s="36"/>
      <c r="F431" s="36"/>
      <c r="G431" s="46">
        <v>2239.2980392156865</v>
      </c>
      <c r="H431" s="37">
        <v>186.60816993464053</v>
      </c>
      <c r="I431" s="38">
        <v>2239.2980392156865</v>
      </c>
      <c r="J431" s="39">
        <v>51</v>
      </c>
      <c r="K431" s="40">
        <f t="shared" si="31"/>
        <v>4.25</v>
      </c>
      <c r="L431" s="39">
        <v>51</v>
      </c>
      <c r="M431" s="39"/>
      <c r="N431" s="38">
        <v>0</v>
      </c>
      <c r="O431" s="41">
        <v>120</v>
      </c>
      <c r="P431" s="39"/>
      <c r="Q431" s="39"/>
      <c r="R431" s="39"/>
      <c r="S431" s="38">
        <v>0</v>
      </c>
      <c r="T431" s="38">
        <v>0</v>
      </c>
      <c r="U431" s="38">
        <v>0</v>
      </c>
      <c r="V431" s="47">
        <v>0</v>
      </c>
      <c r="W431" s="38">
        <v>0</v>
      </c>
      <c r="X431" s="39">
        <v>0</v>
      </c>
      <c r="Y431" s="38">
        <v>0</v>
      </c>
      <c r="Z431" s="39">
        <v>0</v>
      </c>
      <c r="AA431" s="38">
        <v>0</v>
      </c>
      <c r="AB431" s="39">
        <v>0</v>
      </c>
      <c r="AC431" s="39">
        <v>0</v>
      </c>
      <c r="AD431" s="43">
        <v>0</v>
      </c>
      <c r="AE431" s="39">
        <v>0</v>
      </c>
      <c r="AF431" s="39">
        <v>0</v>
      </c>
      <c r="AG431" s="39">
        <v>0</v>
      </c>
      <c r="AH431" s="39"/>
      <c r="AI431" s="39"/>
      <c r="AJ431" s="39"/>
      <c r="AK431" s="48">
        <v>0</v>
      </c>
      <c r="AL431" s="39">
        <v>0</v>
      </c>
      <c r="AM431" s="39">
        <v>0</v>
      </c>
      <c r="AN431" s="39"/>
      <c r="AO431" s="39"/>
      <c r="AP431" s="39"/>
      <c r="AQ431" s="39"/>
      <c r="AR431" s="39"/>
      <c r="AS431" s="39"/>
      <c r="AT431" s="39">
        <v>0</v>
      </c>
      <c r="AU431" s="39"/>
      <c r="AV431" s="39">
        <v>0</v>
      </c>
      <c r="AW431" s="39"/>
      <c r="AX431" s="39"/>
      <c r="AY431" s="39"/>
      <c r="AZ431" s="39"/>
      <c r="BA431" s="39"/>
      <c r="BB431" s="39"/>
      <c r="BC431" s="39"/>
      <c r="BD431" s="39">
        <v>0</v>
      </c>
      <c r="BE431" s="10">
        <f t="shared" si="30"/>
        <v>0</v>
      </c>
      <c r="BF431" s="39"/>
      <c r="BG431" s="39"/>
      <c r="BH431" s="39"/>
      <c r="BI431" s="39"/>
      <c r="BJ431" s="39"/>
      <c r="BK431" s="39"/>
      <c r="BL431" s="14">
        <f t="shared" si="28"/>
        <v>2290.2980392156865</v>
      </c>
      <c r="BM431" s="14">
        <f t="shared" si="29"/>
        <v>190.85816993464053</v>
      </c>
      <c r="BN431" s="14">
        <f t="shared" si="27"/>
        <v>2410.2980392156865</v>
      </c>
      <c r="BO431" s="39">
        <v>6616.4000000000005</v>
      </c>
      <c r="BP431" s="44">
        <f t="shared" si="32"/>
        <v>15153527.946666669</v>
      </c>
    </row>
    <row r="432" spans="1:68" ht="15.75">
      <c r="A432" s="33">
        <v>427</v>
      </c>
      <c r="B432" s="33" t="s">
        <v>948</v>
      </c>
      <c r="C432" s="34" t="s">
        <v>949</v>
      </c>
      <c r="D432" s="45" t="s">
        <v>62</v>
      </c>
      <c r="E432" s="36"/>
      <c r="F432" s="36"/>
      <c r="G432" s="51">
        <v>5520</v>
      </c>
      <c r="H432" s="37">
        <v>460</v>
      </c>
      <c r="I432" s="38">
        <v>5520</v>
      </c>
      <c r="J432" s="39">
        <v>2112</v>
      </c>
      <c r="K432" s="40">
        <f t="shared" si="31"/>
        <v>176</v>
      </c>
      <c r="L432" s="39">
        <v>2112</v>
      </c>
      <c r="M432" s="39"/>
      <c r="N432" s="38">
        <v>0</v>
      </c>
      <c r="O432" s="41">
        <v>0</v>
      </c>
      <c r="P432" s="39"/>
      <c r="Q432" s="39"/>
      <c r="R432" s="39"/>
      <c r="S432" s="38">
        <v>73.333333333333329</v>
      </c>
      <c r="T432" s="38">
        <v>6.1111111111111107</v>
      </c>
      <c r="U432" s="38">
        <v>73.333333333333329</v>
      </c>
      <c r="V432" s="50">
        <v>0</v>
      </c>
      <c r="W432" s="38">
        <v>1.6666666666666667</v>
      </c>
      <c r="X432" s="39">
        <v>20</v>
      </c>
      <c r="Y432" s="38">
        <v>0</v>
      </c>
      <c r="Z432" s="39">
        <v>255</v>
      </c>
      <c r="AA432" s="38">
        <v>0</v>
      </c>
      <c r="AB432" s="39">
        <v>148.78048780487808</v>
      </c>
      <c r="AC432" s="39">
        <v>12.398373983739839</v>
      </c>
      <c r="AD432" s="43">
        <v>148.78048780487808</v>
      </c>
      <c r="AE432" s="39">
        <v>0</v>
      </c>
      <c r="AF432" s="39">
        <v>0</v>
      </c>
      <c r="AG432" s="39">
        <v>0</v>
      </c>
      <c r="AH432" s="39"/>
      <c r="AI432" s="39"/>
      <c r="AJ432" s="39"/>
      <c r="AK432" s="48">
        <v>266.22967479674793</v>
      </c>
      <c r="AL432" s="39">
        <v>3194.7560975609754</v>
      </c>
      <c r="AM432" s="39">
        <v>3194.7560975609754</v>
      </c>
      <c r="AN432" s="39"/>
      <c r="AO432" s="39"/>
      <c r="AP432" s="39"/>
      <c r="AQ432" s="39"/>
      <c r="AR432" s="39"/>
      <c r="AS432" s="39"/>
      <c r="AT432" s="39">
        <v>0</v>
      </c>
      <c r="AU432" s="39"/>
      <c r="AV432" s="39">
        <v>0</v>
      </c>
      <c r="AW432" s="39"/>
      <c r="AX432" s="39"/>
      <c r="AY432" s="39"/>
      <c r="AZ432" s="39"/>
      <c r="BA432" s="39"/>
      <c r="BB432" s="39"/>
      <c r="BC432" s="39"/>
      <c r="BD432" s="39">
        <v>0</v>
      </c>
      <c r="BE432" s="10">
        <f t="shared" si="30"/>
        <v>0</v>
      </c>
      <c r="BF432" s="39"/>
      <c r="BG432" s="39"/>
      <c r="BH432" s="39"/>
      <c r="BI432" s="39"/>
      <c r="BJ432" s="39"/>
      <c r="BK432" s="39"/>
      <c r="BL432" s="14">
        <f t="shared" si="28"/>
        <v>8120.3434959349597</v>
      </c>
      <c r="BM432" s="14">
        <f t="shared" si="29"/>
        <v>4105.9322493224927</v>
      </c>
      <c r="BN432" s="14">
        <f t="shared" si="27"/>
        <v>11068.869918699187</v>
      </c>
      <c r="BO432" s="39">
        <v>83.677999999999997</v>
      </c>
      <c r="BP432" s="44">
        <f t="shared" si="32"/>
        <v>679494.10305284557</v>
      </c>
    </row>
    <row r="433" spans="1:68" ht="15.75">
      <c r="A433" s="33">
        <v>428</v>
      </c>
      <c r="B433" s="33" t="s">
        <v>950</v>
      </c>
      <c r="C433" s="34" t="s">
        <v>951</v>
      </c>
      <c r="D433" s="33">
        <v>10</v>
      </c>
      <c r="E433" s="36"/>
      <c r="F433" s="36"/>
      <c r="G433" s="46">
        <v>2047.4999999999998</v>
      </c>
      <c r="H433" s="37">
        <v>170.62499999999997</v>
      </c>
      <c r="I433" s="38">
        <v>2047.4999999999998</v>
      </c>
      <c r="J433" s="39">
        <v>922</v>
      </c>
      <c r="K433" s="40">
        <f t="shared" si="31"/>
        <v>76.833333333333329</v>
      </c>
      <c r="L433" s="39">
        <v>922</v>
      </c>
      <c r="M433" s="39">
        <v>290</v>
      </c>
      <c r="N433" s="38">
        <v>24.166666666666668</v>
      </c>
      <c r="O433" s="41">
        <v>0</v>
      </c>
      <c r="P433" s="39"/>
      <c r="Q433" s="39"/>
      <c r="R433" s="39"/>
      <c r="S433" s="38">
        <v>933.33333333333337</v>
      </c>
      <c r="T433" s="38">
        <v>77.777777777777786</v>
      </c>
      <c r="U433" s="38">
        <v>933.33333333333337</v>
      </c>
      <c r="V433" s="47">
        <v>0</v>
      </c>
      <c r="W433" s="38">
        <v>2.8333333333333335</v>
      </c>
      <c r="X433" s="39">
        <v>34</v>
      </c>
      <c r="Y433" s="38">
        <v>0</v>
      </c>
      <c r="Z433" s="39">
        <v>0</v>
      </c>
      <c r="AA433" s="38">
        <v>0</v>
      </c>
      <c r="AB433" s="39">
        <v>178.53658536585368</v>
      </c>
      <c r="AC433" s="39">
        <v>14.878048780487807</v>
      </c>
      <c r="AD433" s="43">
        <v>178.53658536585368</v>
      </c>
      <c r="AE433" s="39">
        <v>0</v>
      </c>
      <c r="AF433" s="39">
        <v>0</v>
      </c>
      <c r="AG433" s="39">
        <v>0</v>
      </c>
      <c r="AH433" s="39"/>
      <c r="AI433" s="39"/>
      <c r="AJ433" s="39"/>
      <c r="AK433" s="48">
        <v>0</v>
      </c>
      <c r="AL433" s="39">
        <v>0</v>
      </c>
      <c r="AM433" s="39">
        <v>0</v>
      </c>
      <c r="AN433" s="39"/>
      <c r="AO433" s="39"/>
      <c r="AP433" s="39"/>
      <c r="AQ433" s="39"/>
      <c r="AR433" s="39"/>
      <c r="AS433" s="39"/>
      <c r="AT433" s="39">
        <v>613.00492610837443</v>
      </c>
      <c r="AU433" s="39">
        <v>50</v>
      </c>
      <c r="AV433" s="39">
        <v>613.00492610837443</v>
      </c>
      <c r="AW433" s="39"/>
      <c r="AX433" s="39"/>
      <c r="AY433" s="39"/>
      <c r="AZ433" s="39"/>
      <c r="BA433" s="39"/>
      <c r="BB433" s="39"/>
      <c r="BC433" s="39"/>
      <c r="BD433" s="39">
        <v>0</v>
      </c>
      <c r="BE433" s="10">
        <f t="shared" si="30"/>
        <v>0</v>
      </c>
      <c r="BF433" s="39"/>
      <c r="BG433" s="39"/>
      <c r="BH433" s="39"/>
      <c r="BI433" s="39"/>
      <c r="BJ433" s="39"/>
      <c r="BK433" s="39"/>
      <c r="BL433" s="14">
        <f t="shared" si="28"/>
        <v>4984.3748448075612</v>
      </c>
      <c r="BM433" s="14">
        <f t="shared" si="29"/>
        <v>417.11415989159889</v>
      </c>
      <c r="BN433" s="14">
        <f t="shared" si="27"/>
        <v>4728.3748448075612</v>
      </c>
      <c r="BO433" s="39">
        <v>111.2</v>
      </c>
      <c r="BP433" s="44">
        <f t="shared" si="32"/>
        <v>554262.48274260084</v>
      </c>
    </row>
    <row r="434" spans="1:68" ht="15.75">
      <c r="A434" s="33">
        <v>429</v>
      </c>
      <c r="B434" s="33" t="s">
        <v>952</v>
      </c>
      <c r="C434" s="34" t="s">
        <v>953</v>
      </c>
      <c r="D434" s="45" t="s">
        <v>62</v>
      </c>
      <c r="E434" s="36"/>
      <c r="F434" s="36"/>
      <c r="G434" s="46">
        <v>8363.9500000000007</v>
      </c>
      <c r="H434" s="37">
        <v>696.99583333333339</v>
      </c>
      <c r="I434" s="38">
        <v>8363.9500000000007</v>
      </c>
      <c r="J434" s="39">
        <v>2100</v>
      </c>
      <c r="K434" s="40">
        <f t="shared" si="31"/>
        <v>175</v>
      </c>
      <c r="L434" s="39">
        <v>2100</v>
      </c>
      <c r="M434" s="39">
        <v>800</v>
      </c>
      <c r="N434" s="38">
        <v>66.666666666666671</v>
      </c>
      <c r="O434" s="41">
        <v>0</v>
      </c>
      <c r="P434" s="39"/>
      <c r="Q434" s="39"/>
      <c r="R434" s="39"/>
      <c r="S434" s="38">
        <v>270</v>
      </c>
      <c r="T434" s="38">
        <v>22.5</v>
      </c>
      <c r="U434" s="38">
        <v>270</v>
      </c>
      <c r="V434" s="47">
        <v>1242</v>
      </c>
      <c r="W434" s="38">
        <v>0</v>
      </c>
      <c r="X434" s="39">
        <v>0</v>
      </c>
      <c r="Y434" s="38">
        <v>1242</v>
      </c>
      <c r="Z434" s="39">
        <v>200</v>
      </c>
      <c r="AA434" s="38">
        <v>1242</v>
      </c>
      <c r="AB434" s="39">
        <v>0</v>
      </c>
      <c r="AC434" s="39">
        <v>0</v>
      </c>
      <c r="AD434" s="43">
        <v>0</v>
      </c>
      <c r="AE434" s="39">
        <v>0</v>
      </c>
      <c r="AF434" s="39">
        <v>0</v>
      </c>
      <c r="AG434" s="39">
        <v>0</v>
      </c>
      <c r="AH434" s="39"/>
      <c r="AI434" s="39"/>
      <c r="AJ434" s="39"/>
      <c r="AK434" s="48">
        <v>1.9166666666666667</v>
      </c>
      <c r="AL434" s="39">
        <v>23</v>
      </c>
      <c r="AM434" s="39">
        <v>23</v>
      </c>
      <c r="AN434" s="39"/>
      <c r="AO434" s="39"/>
      <c r="AP434" s="39"/>
      <c r="AQ434" s="39"/>
      <c r="AR434" s="39"/>
      <c r="AS434" s="39"/>
      <c r="AT434" s="39">
        <v>2500</v>
      </c>
      <c r="AU434" s="39">
        <v>210</v>
      </c>
      <c r="AV434" s="39">
        <v>2500</v>
      </c>
      <c r="AW434" s="39"/>
      <c r="AX434" s="39"/>
      <c r="AY434" s="39"/>
      <c r="AZ434" s="39"/>
      <c r="BA434" s="39"/>
      <c r="BB434" s="39"/>
      <c r="BC434" s="39"/>
      <c r="BD434" s="39">
        <v>0</v>
      </c>
      <c r="BE434" s="10">
        <f t="shared" si="30"/>
        <v>0</v>
      </c>
      <c r="BF434" s="39"/>
      <c r="BG434" s="39"/>
      <c r="BH434" s="39"/>
      <c r="BI434" s="39"/>
      <c r="BJ434" s="39"/>
      <c r="BK434" s="39"/>
      <c r="BL434" s="14">
        <f t="shared" si="28"/>
        <v>16519.866666666669</v>
      </c>
      <c r="BM434" s="14">
        <f t="shared" si="29"/>
        <v>1394.1624999999999</v>
      </c>
      <c r="BN434" s="14">
        <f t="shared" si="27"/>
        <v>14498.95</v>
      </c>
      <c r="BO434" s="39">
        <v>83.677999999999997</v>
      </c>
      <c r="BP434" s="44">
        <f t="shared" si="32"/>
        <v>1382349.4029333335</v>
      </c>
    </row>
    <row r="435" spans="1:68" ht="15.75">
      <c r="A435" s="33">
        <v>430</v>
      </c>
      <c r="B435" s="33" t="s">
        <v>954</v>
      </c>
      <c r="C435" s="34" t="s">
        <v>955</v>
      </c>
      <c r="D435" s="45" t="s">
        <v>62</v>
      </c>
      <c r="E435" s="36"/>
      <c r="F435" s="36"/>
      <c r="G435" s="51">
        <v>5028.7119533527703</v>
      </c>
      <c r="H435" s="37">
        <v>419.05932944606417</v>
      </c>
      <c r="I435" s="38">
        <v>5028.7119533527703</v>
      </c>
      <c r="J435" s="39">
        <v>880</v>
      </c>
      <c r="K435" s="40">
        <f t="shared" si="31"/>
        <v>73.333333333333329</v>
      </c>
      <c r="L435" s="39">
        <v>880</v>
      </c>
      <c r="M435" s="39">
        <v>320</v>
      </c>
      <c r="N435" s="38">
        <v>26.666666666666668</v>
      </c>
      <c r="O435" s="41">
        <v>220</v>
      </c>
      <c r="P435" s="39"/>
      <c r="Q435" s="39"/>
      <c r="R435" s="39"/>
      <c r="S435" s="38">
        <v>200</v>
      </c>
      <c r="T435" s="38">
        <v>16.666666666666668</v>
      </c>
      <c r="U435" s="38">
        <v>200</v>
      </c>
      <c r="V435" s="50">
        <v>546.48</v>
      </c>
      <c r="W435" s="38">
        <v>10</v>
      </c>
      <c r="X435" s="39">
        <v>120</v>
      </c>
      <c r="Y435" s="38">
        <v>546.48</v>
      </c>
      <c r="Z435" s="39">
        <v>119</v>
      </c>
      <c r="AA435" s="38">
        <v>546.48</v>
      </c>
      <c r="AB435" s="39">
        <v>0</v>
      </c>
      <c r="AC435" s="39">
        <v>0</v>
      </c>
      <c r="AD435" s="43">
        <v>0</v>
      </c>
      <c r="AE435" s="39">
        <v>0</v>
      </c>
      <c r="AF435" s="39">
        <v>0</v>
      </c>
      <c r="AG435" s="39">
        <v>0</v>
      </c>
      <c r="AH435" s="39"/>
      <c r="AI435" s="39"/>
      <c r="AJ435" s="39"/>
      <c r="AK435" s="48">
        <v>23</v>
      </c>
      <c r="AL435" s="39">
        <v>276</v>
      </c>
      <c r="AM435" s="39">
        <v>276</v>
      </c>
      <c r="AN435" s="39"/>
      <c r="AO435" s="39"/>
      <c r="AP435" s="39"/>
      <c r="AQ435" s="39"/>
      <c r="AR435" s="39"/>
      <c r="AS435" s="39"/>
      <c r="AT435" s="39">
        <v>0</v>
      </c>
      <c r="AU435" s="39"/>
      <c r="AV435" s="39">
        <v>0</v>
      </c>
      <c r="AW435" s="39"/>
      <c r="AX435" s="39"/>
      <c r="AY435" s="39"/>
      <c r="AZ435" s="39"/>
      <c r="BA435" s="39"/>
      <c r="BB435" s="39"/>
      <c r="BC435" s="39"/>
      <c r="BD435" s="39">
        <v>0</v>
      </c>
      <c r="BE435" s="10">
        <f t="shared" si="30"/>
        <v>0</v>
      </c>
      <c r="BF435" s="39"/>
      <c r="BG435" s="39"/>
      <c r="BH435" s="39"/>
      <c r="BI435" s="39"/>
      <c r="BJ435" s="39"/>
      <c r="BK435" s="39"/>
      <c r="BL435" s="14">
        <f t="shared" si="28"/>
        <v>7544.6719533527703</v>
      </c>
      <c r="BM435" s="14">
        <f t="shared" si="29"/>
        <v>940.72599611273074</v>
      </c>
      <c r="BN435" s="14">
        <f t="shared" si="27"/>
        <v>7271.1919533527707</v>
      </c>
      <c r="BO435" s="39">
        <v>145.95000000000002</v>
      </c>
      <c r="BP435" s="44">
        <f t="shared" si="32"/>
        <v>1101144.8715918369</v>
      </c>
    </row>
    <row r="436" spans="1:68" ht="15.75">
      <c r="A436" s="33">
        <v>431</v>
      </c>
      <c r="B436" s="33" t="s">
        <v>956</v>
      </c>
      <c r="C436" s="34" t="s">
        <v>957</v>
      </c>
      <c r="D436" s="45" t="s">
        <v>62</v>
      </c>
      <c r="E436" s="36"/>
      <c r="F436" s="36"/>
      <c r="G436" s="46">
        <v>399.58860759493672</v>
      </c>
      <c r="H436" s="37">
        <v>33.299050632911396</v>
      </c>
      <c r="I436" s="38">
        <v>300.58860759493672</v>
      </c>
      <c r="J436" s="39">
        <v>77</v>
      </c>
      <c r="K436" s="40">
        <f t="shared" si="31"/>
        <v>6.416666666666667</v>
      </c>
      <c r="L436" s="39">
        <v>77</v>
      </c>
      <c r="M436" s="39">
        <v>540</v>
      </c>
      <c r="N436" s="38">
        <v>45</v>
      </c>
      <c r="O436" s="41">
        <v>0</v>
      </c>
      <c r="P436" s="39"/>
      <c r="Q436" s="39"/>
      <c r="R436" s="39"/>
      <c r="S436" s="38">
        <v>533.33333333333337</v>
      </c>
      <c r="T436" s="38">
        <v>44.44444444444445</v>
      </c>
      <c r="U436" s="38">
        <v>533.33333333333337</v>
      </c>
      <c r="V436" s="47">
        <v>260.82</v>
      </c>
      <c r="W436" s="38">
        <v>11.666666666666666</v>
      </c>
      <c r="X436" s="39">
        <v>104</v>
      </c>
      <c r="Y436" s="38">
        <v>260.82</v>
      </c>
      <c r="Z436" s="39">
        <v>188</v>
      </c>
      <c r="AA436" s="38">
        <v>260.82</v>
      </c>
      <c r="AB436" s="39">
        <v>0</v>
      </c>
      <c r="AC436" s="39">
        <v>0</v>
      </c>
      <c r="AD436" s="43">
        <v>0</v>
      </c>
      <c r="AE436" s="39">
        <v>0</v>
      </c>
      <c r="AF436" s="39">
        <v>0</v>
      </c>
      <c r="AG436" s="39">
        <v>0</v>
      </c>
      <c r="AH436" s="39"/>
      <c r="AI436" s="39"/>
      <c r="AJ436" s="39"/>
      <c r="AK436" s="48">
        <v>0</v>
      </c>
      <c r="AL436" s="39">
        <v>0</v>
      </c>
      <c r="AM436" s="39">
        <v>0</v>
      </c>
      <c r="AN436" s="39"/>
      <c r="AO436" s="39"/>
      <c r="AP436" s="39"/>
      <c r="AQ436" s="39"/>
      <c r="AR436" s="39"/>
      <c r="AS436" s="39"/>
      <c r="AT436" s="39">
        <v>0</v>
      </c>
      <c r="AU436" s="39"/>
      <c r="AV436" s="39">
        <v>0</v>
      </c>
      <c r="AW436" s="39"/>
      <c r="AX436" s="39"/>
      <c r="AY436" s="39"/>
      <c r="AZ436" s="39"/>
      <c r="BA436" s="39"/>
      <c r="BB436" s="39"/>
      <c r="BC436" s="39"/>
      <c r="BD436" s="39">
        <v>0</v>
      </c>
      <c r="BE436" s="10">
        <f t="shared" si="30"/>
        <v>0</v>
      </c>
      <c r="BF436" s="39"/>
      <c r="BG436" s="39"/>
      <c r="BH436" s="39"/>
      <c r="BI436" s="39"/>
      <c r="BJ436" s="39"/>
      <c r="BK436" s="39"/>
      <c r="BL436" s="14">
        <f t="shared" si="28"/>
        <v>2071.5619409282699</v>
      </c>
      <c r="BM436" s="14">
        <f t="shared" si="29"/>
        <v>328.82682841068913</v>
      </c>
      <c r="BN436" s="14">
        <f t="shared" si="27"/>
        <v>1275.74194092827</v>
      </c>
      <c r="BO436" s="39">
        <v>330.82</v>
      </c>
      <c r="BP436" s="44">
        <f t="shared" si="32"/>
        <v>685314.1212978902</v>
      </c>
    </row>
    <row r="437" spans="1:68" ht="15.75">
      <c r="A437" s="33">
        <v>432</v>
      </c>
      <c r="B437" s="33" t="s">
        <v>958</v>
      </c>
      <c r="C437" s="34" t="s">
        <v>959</v>
      </c>
      <c r="D437" s="45" t="s">
        <v>62</v>
      </c>
      <c r="E437" s="36"/>
      <c r="F437" s="36"/>
      <c r="G437" s="49">
        <v>5464.7856249999995</v>
      </c>
      <c r="H437" s="37">
        <v>455.39880208333329</v>
      </c>
      <c r="I437" s="38">
        <v>5464.7856249999995</v>
      </c>
      <c r="J437" s="39">
        <v>110</v>
      </c>
      <c r="K437" s="40">
        <f t="shared" si="31"/>
        <v>9.1666666666666661</v>
      </c>
      <c r="L437" s="39">
        <v>110</v>
      </c>
      <c r="M437" s="39">
        <v>120</v>
      </c>
      <c r="N437" s="38">
        <v>10</v>
      </c>
      <c r="O437" s="41">
        <v>0</v>
      </c>
      <c r="P437" s="39"/>
      <c r="Q437" s="39"/>
      <c r="R437" s="39"/>
      <c r="S437" s="38">
        <v>266.66666666666669</v>
      </c>
      <c r="T437" s="38">
        <v>22.222222222222225</v>
      </c>
      <c r="U437" s="38">
        <v>266.66666666666669</v>
      </c>
      <c r="V437" s="50">
        <v>1121.94</v>
      </c>
      <c r="W437" s="38">
        <v>11.666666666666666</v>
      </c>
      <c r="X437" s="39">
        <v>140</v>
      </c>
      <c r="Y437" s="38">
        <v>1121.94</v>
      </c>
      <c r="Z437" s="39">
        <v>655</v>
      </c>
      <c r="AA437" s="38">
        <v>1121.94</v>
      </c>
      <c r="AB437" s="39">
        <v>0</v>
      </c>
      <c r="AC437" s="39">
        <v>0</v>
      </c>
      <c r="AD437" s="43">
        <v>0</v>
      </c>
      <c r="AE437" s="39">
        <v>0</v>
      </c>
      <c r="AF437" s="39">
        <v>0</v>
      </c>
      <c r="AG437" s="39">
        <v>0</v>
      </c>
      <c r="AH437" s="39"/>
      <c r="AI437" s="39"/>
      <c r="AJ437" s="39"/>
      <c r="AK437" s="48">
        <v>115</v>
      </c>
      <c r="AL437" s="39">
        <v>1380</v>
      </c>
      <c r="AM437" s="39">
        <v>1380</v>
      </c>
      <c r="AN437" s="39"/>
      <c r="AO437" s="39"/>
      <c r="AP437" s="39"/>
      <c r="AQ437" s="39"/>
      <c r="AR437" s="39"/>
      <c r="AS437" s="39"/>
      <c r="AT437" s="39">
        <v>1500</v>
      </c>
      <c r="AU437" s="39">
        <v>120</v>
      </c>
      <c r="AV437" s="39">
        <v>1500</v>
      </c>
      <c r="AW437" s="39"/>
      <c r="AX437" s="39"/>
      <c r="AY437" s="39"/>
      <c r="AZ437" s="39"/>
      <c r="BA437" s="39"/>
      <c r="BB437" s="39"/>
      <c r="BC437" s="39"/>
      <c r="BD437" s="39">
        <v>0</v>
      </c>
      <c r="BE437" s="10">
        <f t="shared" si="30"/>
        <v>0</v>
      </c>
      <c r="BF437" s="39"/>
      <c r="BG437" s="39"/>
      <c r="BH437" s="39"/>
      <c r="BI437" s="39"/>
      <c r="BJ437" s="39"/>
      <c r="BK437" s="39"/>
      <c r="BL437" s="14">
        <f t="shared" si="28"/>
        <v>9820.3322916666657</v>
      </c>
      <c r="BM437" s="14">
        <f t="shared" si="29"/>
        <v>2663.4543576388887</v>
      </c>
      <c r="BN437" s="14">
        <f t="shared" si="27"/>
        <v>9983.392291666667</v>
      </c>
      <c r="BO437" s="39">
        <v>633.84</v>
      </c>
      <c r="BP437" s="44">
        <f t="shared" si="32"/>
        <v>6224519.4197499994</v>
      </c>
    </row>
    <row r="438" spans="1:68" ht="15.75">
      <c r="A438" s="33">
        <v>433</v>
      </c>
      <c r="B438" s="33" t="s">
        <v>960</v>
      </c>
      <c r="C438" s="34" t="s">
        <v>961</v>
      </c>
      <c r="D438" s="33">
        <v>5</v>
      </c>
      <c r="E438" s="36"/>
      <c r="F438" s="36"/>
      <c r="G438" s="46">
        <v>13.8</v>
      </c>
      <c r="H438" s="37">
        <v>1.1500000000000001</v>
      </c>
      <c r="I438" s="38">
        <v>13.8</v>
      </c>
      <c r="J438" s="39">
        <v>66</v>
      </c>
      <c r="K438" s="40">
        <f t="shared" si="31"/>
        <v>5.5</v>
      </c>
      <c r="L438" s="39">
        <v>66</v>
      </c>
      <c r="M438" s="39"/>
      <c r="N438" s="38">
        <v>0</v>
      </c>
      <c r="O438" s="41">
        <v>0</v>
      </c>
      <c r="P438" s="39"/>
      <c r="Q438" s="39"/>
      <c r="R438" s="39"/>
      <c r="S438" s="38">
        <v>0</v>
      </c>
      <c r="T438" s="38">
        <v>0</v>
      </c>
      <c r="U438" s="38">
        <v>0</v>
      </c>
      <c r="V438" s="47">
        <v>0</v>
      </c>
      <c r="W438" s="38">
        <v>0</v>
      </c>
      <c r="X438" s="39">
        <v>0</v>
      </c>
      <c r="Y438" s="38">
        <v>0</v>
      </c>
      <c r="Z438" s="39">
        <v>0</v>
      </c>
      <c r="AA438" s="38">
        <v>0</v>
      </c>
      <c r="AB438" s="39">
        <v>0</v>
      </c>
      <c r="AC438" s="39">
        <v>0</v>
      </c>
      <c r="AD438" s="43">
        <v>0</v>
      </c>
      <c r="AE438" s="39">
        <v>0</v>
      </c>
      <c r="AF438" s="39">
        <v>0</v>
      </c>
      <c r="AG438" s="39">
        <v>0</v>
      </c>
      <c r="AH438" s="39"/>
      <c r="AI438" s="39"/>
      <c r="AJ438" s="39"/>
      <c r="AK438" s="48">
        <v>0</v>
      </c>
      <c r="AL438" s="39">
        <v>0</v>
      </c>
      <c r="AM438" s="39">
        <v>0</v>
      </c>
      <c r="AN438" s="39"/>
      <c r="AO438" s="39"/>
      <c r="AP438" s="39"/>
      <c r="AQ438" s="39"/>
      <c r="AR438" s="39"/>
      <c r="AS438" s="39"/>
      <c r="AT438" s="39">
        <v>0</v>
      </c>
      <c r="AU438" s="39"/>
      <c r="AV438" s="39">
        <v>0</v>
      </c>
      <c r="AW438" s="39"/>
      <c r="AX438" s="39"/>
      <c r="AY438" s="39"/>
      <c r="AZ438" s="39"/>
      <c r="BA438" s="39"/>
      <c r="BB438" s="39"/>
      <c r="BC438" s="39"/>
      <c r="BD438" s="39">
        <v>0</v>
      </c>
      <c r="BE438" s="10">
        <f t="shared" si="30"/>
        <v>0</v>
      </c>
      <c r="BF438" s="39"/>
      <c r="BG438" s="39"/>
      <c r="BH438" s="39"/>
      <c r="BI438" s="39"/>
      <c r="BJ438" s="39"/>
      <c r="BK438" s="39"/>
      <c r="BL438" s="14">
        <f t="shared" si="28"/>
        <v>79.8</v>
      </c>
      <c r="BM438" s="14">
        <f t="shared" si="29"/>
        <v>6.65</v>
      </c>
      <c r="BN438" s="14">
        <f t="shared" si="27"/>
        <v>79.8</v>
      </c>
      <c r="BO438" s="39">
        <v>97.3</v>
      </c>
      <c r="BP438" s="44">
        <f t="shared" si="32"/>
        <v>7764.5399999999991</v>
      </c>
    </row>
    <row r="439" spans="1:68" ht="15.75">
      <c r="A439" s="33">
        <v>434</v>
      </c>
      <c r="B439" s="33" t="s">
        <v>962</v>
      </c>
      <c r="C439" s="34" t="s">
        <v>963</v>
      </c>
      <c r="D439" s="45" t="s">
        <v>62</v>
      </c>
      <c r="E439" s="36"/>
      <c r="F439" s="36"/>
      <c r="G439" s="53">
        <v>781.67142857142846</v>
      </c>
      <c r="H439" s="37">
        <v>65.139285714285705</v>
      </c>
      <c r="I439" s="38">
        <v>781.67142857142846</v>
      </c>
      <c r="J439" s="39">
        <v>30</v>
      </c>
      <c r="K439" s="40">
        <f t="shared" si="31"/>
        <v>2.5</v>
      </c>
      <c r="L439" s="39">
        <v>30</v>
      </c>
      <c r="M439" s="39"/>
      <c r="N439" s="38">
        <v>0</v>
      </c>
      <c r="O439" s="41">
        <v>0</v>
      </c>
      <c r="P439" s="39"/>
      <c r="Q439" s="39"/>
      <c r="R439" s="39"/>
      <c r="S439" s="38">
        <v>0</v>
      </c>
      <c r="T439" s="38">
        <v>0</v>
      </c>
      <c r="U439" s="38">
        <v>0</v>
      </c>
      <c r="V439" s="54">
        <v>0</v>
      </c>
      <c r="W439" s="38">
        <v>0</v>
      </c>
      <c r="X439" s="39">
        <v>0</v>
      </c>
      <c r="Y439" s="38">
        <v>0</v>
      </c>
      <c r="Z439" s="39">
        <v>0</v>
      </c>
      <c r="AA439" s="38">
        <v>0</v>
      </c>
      <c r="AB439" s="39">
        <v>0</v>
      </c>
      <c r="AC439" s="39">
        <v>0</v>
      </c>
      <c r="AD439" s="43">
        <v>0</v>
      </c>
      <c r="AE439" s="39">
        <v>0</v>
      </c>
      <c r="AF439" s="39">
        <v>0</v>
      </c>
      <c r="AG439" s="39">
        <v>0</v>
      </c>
      <c r="AH439" s="39"/>
      <c r="AI439" s="39"/>
      <c r="AJ439" s="39"/>
      <c r="AK439" s="48">
        <v>0</v>
      </c>
      <c r="AL439" s="39">
        <v>0</v>
      </c>
      <c r="AM439" s="39">
        <v>0</v>
      </c>
      <c r="AN439" s="39"/>
      <c r="AO439" s="39"/>
      <c r="AP439" s="39"/>
      <c r="AQ439" s="39"/>
      <c r="AR439" s="39"/>
      <c r="AS439" s="39"/>
      <c r="AT439" s="39">
        <v>0</v>
      </c>
      <c r="AU439" s="39"/>
      <c r="AV439" s="39">
        <v>0</v>
      </c>
      <c r="AW439" s="39"/>
      <c r="AX439" s="39"/>
      <c r="AY439" s="39"/>
      <c r="AZ439" s="39"/>
      <c r="BA439" s="39"/>
      <c r="BB439" s="39"/>
      <c r="BC439" s="39"/>
      <c r="BD439" s="39">
        <v>0</v>
      </c>
      <c r="BE439" s="10">
        <f t="shared" si="30"/>
        <v>0</v>
      </c>
      <c r="BF439" s="39"/>
      <c r="BG439" s="39"/>
      <c r="BH439" s="39"/>
      <c r="BI439" s="39"/>
      <c r="BJ439" s="39"/>
      <c r="BK439" s="39"/>
      <c r="BL439" s="14">
        <f t="shared" si="28"/>
        <v>811.67142857142846</v>
      </c>
      <c r="BM439" s="14">
        <f t="shared" si="29"/>
        <v>67.639285714285705</v>
      </c>
      <c r="BN439" s="14">
        <f t="shared" si="27"/>
        <v>811.67142857142846</v>
      </c>
      <c r="BO439" s="39">
        <v>2696.6</v>
      </c>
      <c r="BP439" s="44">
        <f t="shared" si="32"/>
        <v>2188753.174285714</v>
      </c>
    </row>
    <row r="440" spans="1:68" ht="15.75">
      <c r="A440" s="33">
        <v>435</v>
      </c>
      <c r="B440" s="33" t="s">
        <v>964</v>
      </c>
      <c r="C440" s="34" t="s">
        <v>965</v>
      </c>
      <c r="D440" s="45" t="s">
        <v>62</v>
      </c>
      <c r="E440" s="36"/>
      <c r="F440" s="36"/>
      <c r="G440" s="46">
        <v>278.36414342629479</v>
      </c>
      <c r="H440" s="37">
        <v>23.197011952191232</v>
      </c>
      <c r="I440" s="38">
        <v>278.36414342629479</v>
      </c>
      <c r="J440" s="39">
        <v>30</v>
      </c>
      <c r="K440" s="40">
        <f t="shared" si="31"/>
        <v>2.5</v>
      </c>
      <c r="L440" s="39">
        <v>30</v>
      </c>
      <c r="M440" s="39"/>
      <c r="N440" s="38">
        <v>0</v>
      </c>
      <c r="O440" s="41">
        <v>86</v>
      </c>
      <c r="P440" s="39"/>
      <c r="Q440" s="39"/>
      <c r="R440" s="39"/>
      <c r="S440" s="38">
        <v>0</v>
      </c>
      <c r="T440" s="38">
        <v>0</v>
      </c>
      <c r="U440" s="38">
        <v>0</v>
      </c>
      <c r="V440" s="47">
        <v>0</v>
      </c>
      <c r="W440" s="38">
        <v>0</v>
      </c>
      <c r="X440" s="39">
        <v>0</v>
      </c>
      <c r="Y440" s="38">
        <v>0</v>
      </c>
      <c r="Z440" s="39">
        <v>0</v>
      </c>
      <c r="AA440" s="38">
        <v>0</v>
      </c>
      <c r="AB440" s="39">
        <v>0</v>
      </c>
      <c r="AC440" s="39">
        <v>0</v>
      </c>
      <c r="AD440" s="43">
        <v>0</v>
      </c>
      <c r="AE440" s="39">
        <v>0</v>
      </c>
      <c r="AF440" s="39">
        <v>0</v>
      </c>
      <c r="AG440" s="39">
        <v>0</v>
      </c>
      <c r="AH440" s="39"/>
      <c r="AI440" s="39"/>
      <c r="AJ440" s="39"/>
      <c r="AK440" s="48">
        <v>11.5</v>
      </c>
      <c r="AL440" s="39">
        <v>138</v>
      </c>
      <c r="AM440" s="39">
        <v>138</v>
      </c>
      <c r="AN440" s="39"/>
      <c r="AO440" s="39"/>
      <c r="AP440" s="39"/>
      <c r="AQ440" s="39"/>
      <c r="AR440" s="39"/>
      <c r="AS440" s="39"/>
      <c r="AT440" s="39">
        <v>0</v>
      </c>
      <c r="AU440" s="39"/>
      <c r="AV440" s="39">
        <v>0</v>
      </c>
      <c r="AW440" s="39"/>
      <c r="AX440" s="39"/>
      <c r="AY440" s="39"/>
      <c r="AZ440" s="39"/>
      <c r="BA440" s="39"/>
      <c r="BB440" s="39"/>
      <c r="BC440" s="39"/>
      <c r="BD440" s="39">
        <v>0</v>
      </c>
      <c r="BE440" s="10">
        <f t="shared" si="30"/>
        <v>0</v>
      </c>
      <c r="BF440" s="39"/>
      <c r="BG440" s="39"/>
      <c r="BH440" s="39"/>
      <c r="BI440" s="39"/>
      <c r="BJ440" s="39"/>
      <c r="BK440" s="39"/>
      <c r="BL440" s="14">
        <f t="shared" si="28"/>
        <v>319.86414342629479</v>
      </c>
      <c r="BM440" s="14">
        <f t="shared" si="29"/>
        <v>163.69701195219125</v>
      </c>
      <c r="BN440" s="14">
        <f t="shared" si="27"/>
        <v>532.36414342629473</v>
      </c>
      <c r="BO440" s="39">
        <v>10842</v>
      </c>
      <c r="BP440" s="44">
        <f t="shared" si="32"/>
        <v>3467967.0430278881</v>
      </c>
    </row>
    <row r="441" spans="1:68" ht="15.75">
      <c r="A441" s="33">
        <v>436</v>
      </c>
      <c r="B441" s="33" t="s">
        <v>966</v>
      </c>
      <c r="C441" s="34" t="s">
        <v>967</v>
      </c>
      <c r="D441" s="45" t="s">
        <v>76</v>
      </c>
      <c r="E441" s="36"/>
      <c r="F441" s="36"/>
      <c r="G441" s="46">
        <v>12029.984279475982</v>
      </c>
      <c r="H441" s="37">
        <v>1002.4986899563319</v>
      </c>
      <c r="I441" s="38">
        <v>12029.984279475982</v>
      </c>
      <c r="J441" s="39">
        <v>110</v>
      </c>
      <c r="K441" s="40">
        <f t="shared" si="31"/>
        <v>9.1666666666666661</v>
      </c>
      <c r="L441" s="39">
        <v>0</v>
      </c>
      <c r="M441" s="39">
        <v>220</v>
      </c>
      <c r="N441" s="38">
        <v>18.333333333333332</v>
      </c>
      <c r="O441" s="41">
        <v>160</v>
      </c>
      <c r="P441" s="39"/>
      <c r="Q441" s="39"/>
      <c r="R441" s="39"/>
      <c r="S441" s="38">
        <v>81.333333333333329</v>
      </c>
      <c r="T441" s="38">
        <v>6.7777777777777777</v>
      </c>
      <c r="U441" s="38">
        <v>81.333333333333329</v>
      </c>
      <c r="V441" s="47">
        <v>248.4</v>
      </c>
      <c r="W441" s="38">
        <v>3.3333333333333335</v>
      </c>
      <c r="X441" s="39">
        <v>40</v>
      </c>
      <c r="Y441" s="38">
        <v>248.4</v>
      </c>
      <c r="Z441" s="39">
        <v>55</v>
      </c>
      <c r="AA441" s="38">
        <v>248.4</v>
      </c>
      <c r="AB441" s="39">
        <v>0</v>
      </c>
      <c r="AC441" s="39">
        <v>0</v>
      </c>
      <c r="AD441" s="43">
        <v>0</v>
      </c>
      <c r="AE441" s="39">
        <v>0</v>
      </c>
      <c r="AF441" s="39">
        <v>0</v>
      </c>
      <c r="AG441" s="39">
        <v>0</v>
      </c>
      <c r="AH441" s="39"/>
      <c r="AI441" s="39"/>
      <c r="AJ441" s="39"/>
      <c r="AK441" s="48">
        <v>69</v>
      </c>
      <c r="AL441" s="39">
        <v>828</v>
      </c>
      <c r="AM441" s="39">
        <v>828</v>
      </c>
      <c r="AN441" s="39"/>
      <c r="AO441" s="39"/>
      <c r="AP441" s="39"/>
      <c r="AQ441" s="39"/>
      <c r="AR441" s="39"/>
      <c r="AS441" s="39"/>
      <c r="AT441" s="39">
        <v>2600</v>
      </c>
      <c r="AU441" s="39">
        <v>210</v>
      </c>
      <c r="AV441" s="39">
        <v>2600</v>
      </c>
      <c r="AW441" s="39"/>
      <c r="AX441" s="39"/>
      <c r="AY441" s="39"/>
      <c r="AZ441" s="39"/>
      <c r="BA441" s="39"/>
      <c r="BB441" s="39"/>
      <c r="BC441" s="39"/>
      <c r="BD441" s="39">
        <v>0</v>
      </c>
      <c r="BE441" s="10">
        <v>0</v>
      </c>
      <c r="BF441" s="39"/>
      <c r="BG441" s="39"/>
      <c r="BH441" s="39"/>
      <c r="BI441" s="39"/>
      <c r="BJ441" s="39"/>
      <c r="BK441" s="39"/>
      <c r="BL441" s="14">
        <f t="shared" si="28"/>
        <v>15607.117612809316</v>
      </c>
      <c r="BM441" s="14">
        <f t="shared" si="29"/>
        <v>2133.1098010674432</v>
      </c>
      <c r="BN441" s="14">
        <f t="shared" si="27"/>
        <v>15987.717612809316</v>
      </c>
      <c r="BO441" s="39">
        <v>66.164000000000001</v>
      </c>
      <c r="BP441" s="44">
        <f t="shared" si="32"/>
        <v>1032629.3297339156</v>
      </c>
    </row>
    <row r="442" spans="1:68" ht="15.75">
      <c r="A442" s="33">
        <v>437</v>
      </c>
      <c r="B442" s="33" t="s">
        <v>968</v>
      </c>
      <c r="C442" s="34" t="s">
        <v>969</v>
      </c>
      <c r="D442" s="33">
        <v>100</v>
      </c>
      <c r="E442" s="36"/>
      <c r="F442" s="36"/>
      <c r="G442" s="46">
        <v>171.79591836734696</v>
      </c>
      <c r="H442" s="37">
        <v>14.316326530612246</v>
      </c>
      <c r="I442" s="38">
        <v>171.79591836734696</v>
      </c>
      <c r="J442" s="39">
        <v>53</v>
      </c>
      <c r="K442" s="40">
        <f t="shared" si="31"/>
        <v>4.416666666666667</v>
      </c>
      <c r="L442" s="39">
        <v>53</v>
      </c>
      <c r="M442" s="39"/>
      <c r="N442" s="38">
        <v>0</v>
      </c>
      <c r="O442" s="41">
        <v>120</v>
      </c>
      <c r="P442" s="39"/>
      <c r="Q442" s="39"/>
      <c r="R442" s="39"/>
      <c r="S442" s="38">
        <v>6.666666666666667</v>
      </c>
      <c r="T442" s="38">
        <v>0.55555555555555558</v>
      </c>
      <c r="U442" s="38">
        <v>6.666666666666667</v>
      </c>
      <c r="V442" s="47">
        <v>0</v>
      </c>
      <c r="W442" s="38">
        <v>0</v>
      </c>
      <c r="X442" s="39">
        <v>0</v>
      </c>
      <c r="Y442" s="38">
        <v>0</v>
      </c>
      <c r="Z442" s="39">
        <v>0</v>
      </c>
      <c r="AA442" s="38">
        <v>0</v>
      </c>
      <c r="AB442" s="39">
        <v>0</v>
      </c>
      <c r="AC442" s="39">
        <v>0</v>
      </c>
      <c r="AD442" s="43">
        <v>0</v>
      </c>
      <c r="AE442" s="39">
        <v>0</v>
      </c>
      <c r="AF442" s="39">
        <v>0</v>
      </c>
      <c r="AG442" s="39">
        <v>0</v>
      </c>
      <c r="AH442" s="39"/>
      <c r="AI442" s="39"/>
      <c r="AJ442" s="39"/>
      <c r="AK442" s="48">
        <v>0</v>
      </c>
      <c r="AL442" s="39">
        <v>0</v>
      </c>
      <c r="AM442" s="39">
        <v>0</v>
      </c>
      <c r="AN442" s="39"/>
      <c r="AO442" s="39"/>
      <c r="AP442" s="39"/>
      <c r="AQ442" s="39"/>
      <c r="AR442" s="39"/>
      <c r="AS442" s="39"/>
      <c r="AT442" s="39">
        <v>0</v>
      </c>
      <c r="AU442" s="39"/>
      <c r="AV442" s="39">
        <v>0</v>
      </c>
      <c r="AW442" s="39"/>
      <c r="AX442" s="39"/>
      <c r="AY442" s="39"/>
      <c r="AZ442" s="39"/>
      <c r="BA442" s="39"/>
      <c r="BB442" s="39"/>
      <c r="BC442" s="39"/>
      <c r="BD442" s="39">
        <v>0</v>
      </c>
      <c r="BE442" s="10">
        <f t="shared" si="30"/>
        <v>0</v>
      </c>
      <c r="BF442" s="39"/>
      <c r="BG442" s="39"/>
      <c r="BH442" s="39"/>
      <c r="BI442" s="39"/>
      <c r="BJ442" s="39"/>
      <c r="BK442" s="39"/>
      <c r="BL442" s="14">
        <f t="shared" si="28"/>
        <v>231.46258503401361</v>
      </c>
      <c r="BM442" s="14">
        <f t="shared" si="29"/>
        <v>19.288548752834469</v>
      </c>
      <c r="BN442" s="14">
        <f t="shared" si="27"/>
        <v>351.46258503401367</v>
      </c>
      <c r="BO442" s="39">
        <v>1084.2</v>
      </c>
      <c r="BP442" s="44">
        <f t="shared" si="32"/>
        <v>250951.73469387757</v>
      </c>
    </row>
    <row r="443" spans="1:68" ht="15.75">
      <c r="A443" s="33">
        <v>438</v>
      </c>
      <c r="B443" s="33" t="s">
        <v>970</v>
      </c>
      <c r="C443" s="34" t="s">
        <v>971</v>
      </c>
      <c r="D443" s="33">
        <v>100</v>
      </c>
      <c r="E443" s="36"/>
      <c r="F443" s="36"/>
      <c r="G443" s="46">
        <v>138</v>
      </c>
      <c r="H443" s="37">
        <v>11.5</v>
      </c>
      <c r="I443" s="38">
        <v>138</v>
      </c>
      <c r="J443" s="39">
        <v>33</v>
      </c>
      <c r="K443" s="40">
        <f t="shared" si="31"/>
        <v>2.75</v>
      </c>
      <c r="L443" s="39">
        <v>33</v>
      </c>
      <c r="M443" s="39"/>
      <c r="N443" s="38">
        <v>0</v>
      </c>
      <c r="O443" s="41">
        <v>0</v>
      </c>
      <c r="P443" s="39"/>
      <c r="Q443" s="39"/>
      <c r="R443" s="39"/>
      <c r="S443" s="38">
        <v>33.333333333333336</v>
      </c>
      <c r="T443" s="38">
        <v>2.7777777777777781</v>
      </c>
      <c r="U443" s="38">
        <v>33.333333333333336</v>
      </c>
      <c r="V443" s="47">
        <v>0</v>
      </c>
      <c r="W443" s="38">
        <v>0</v>
      </c>
      <c r="X443" s="39">
        <v>0</v>
      </c>
      <c r="Y443" s="38">
        <v>0</v>
      </c>
      <c r="Z443" s="39">
        <v>0</v>
      </c>
      <c r="AA443" s="38">
        <v>0</v>
      </c>
      <c r="AB443" s="39">
        <v>0</v>
      </c>
      <c r="AC443" s="39">
        <v>0</v>
      </c>
      <c r="AD443" s="43">
        <v>0</v>
      </c>
      <c r="AE443" s="39">
        <v>0</v>
      </c>
      <c r="AF443" s="39">
        <v>0</v>
      </c>
      <c r="AG443" s="39">
        <v>0</v>
      </c>
      <c r="AH443" s="39"/>
      <c r="AI443" s="39"/>
      <c r="AJ443" s="39"/>
      <c r="AK443" s="48">
        <v>0</v>
      </c>
      <c r="AL443" s="39">
        <v>0</v>
      </c>
      <c r="AM443" s="39">
        <v>0</v>
      </c>
      <c r="AN443" s="39"/>
      <c r="AO443" s="39"/>
      <c r="AP443" s="39"/>
      <c r="AQ443" s="39"/>
      <c r="AR443" s="39"/>
      <c r="AS443" s="39"/>
      <c r="AT443" s="39">
        <v>0</v>
      </c>
      <c r="AU443" s="39"/>
      <c r="AV443" s="39">
        <v>0</v>
      </c>
      <c r="AW443" s="39"/>
      <c r="AX443" s="39"/>
      <c r="AY443" s="39"/>
      <c r="AZ443" s="39"/>
      <c r="BA443" s="39"/>
      <c r="BB443" s="39"/>
      <c r="BC443" s="39"/>
      <c r="BD443" s="39">
        <v>0</v>
      </c>
      <c r="BE443" s="10">
        <f t="shared" si="30"/>
        <v>0</v>
      </c>
      <c r="BF443" s="39"/>
      <c r="BG443" s="39"/>
      <c r="BH443" s="39"/>
      <c r="BI443" s="39"/>
      <c r="BJ443" s="39"/>
      <c r="BK443" s="39"/>
      <c r="BL443" s="14">
        <f t="shared" si="28"/>
        <v>204.33333333333334</v>
      </c>
      <c r="BM443" s="14">
        <f t="shared" si="29"/>
        <v>17.027777777777779</v>
      </c>
      <c r="BN443" s="14">
        <f t="shared" si="27"/>
        <v>204.33333333333334</v>
      </c>
      <c r="BO443" s="39">
        <v>778.4</v>
      </c>
      <c r="BP443" s="44">
        <f t="shared" si="32"/>
        <v>159053.06666666668</v>
      </c>
    </row>
    <row r="444" spans="1:68" ht="15.75">
      <c r="A444" s="33">
        <v>439</v>
      </c>
      <c r="B444" s="33" t="s">
        <v>972</v>
      </c>
      <c r="C444" s="34" t="s">
        <v>973</v>
      </c>
      <c r="D444" s="45" t="s">
        <v>62</v>
      </c>
      <c r="E444" s="36"/>
      <c r="F444" s="36"/>
      <c r="G444" s="4">
        <v>93.016574585635354</v>
      </c>
      <c r="H444" s="37">
        <v>7.7513812154696131</v>
      </c>
      <c r="I444" s="38">
        <v>93.016574585635354</v>
      </c>
      <c r="J444" s="39">
        <v>110</v>
      </c>
      <c r="K444" s="40">
        <f t="shared" si="31"/>
        <v>9.1666666666666661</v>
      </c>
      <c r="L444" s="39">
        <v>110</v>
      </c>
      <c r="M444" s="39"/>
      <c r="N444" s="38">
        <v>0</v>
      </c>
      <c r="O444" s="41">
        <v>600</v>
      </c>
      <c r="P444" s="39"/>
      <c r="Q444" s="39"/>
      <c r="R444" s="39"/>
      <c r="S444" s="38">
        <v>0</v>
      </c>
      <c r="T444" s="38">
        <v>0</v>
      </c>
      <c r="U444" s="38">
        <v>0</v>
      </c>
      <c r="V444" s="52">
        <v>0</v>
      </c>
      <c r="W444" s="38">
        <v>0</v>
      </c>
      <c r="X444" s="39">
        <v>0</v>
      </c>
      <c r="Y444" s="38">
        <v>0</v>
      </c>
      <c r="Z444" s="39">
        <v>0</v>
      </c>
      <c r="AA444" s="38">
        <v>0</v>
      </c>
      <c r="AB444" s="39">
        <v>0</v>
      </c>
      <c r="AC444" s="39">
        <v>0</v>
      </c>
      <c r="AD444" s="43">
        <v>0</v>
      </c>
      <c r="AE444" s="39">
        <v>0</v>
      </c>
      <c r="AF444" s="39">
        <v>0</v>
      </c>
      <c r="AG444" s="39">
        <v>0</v>
      </c>
      <c r="AH444" s="39"/>
      <c r="AI444" s="39"/>
      <c r="AJ444" s="39"/>
      <c r="AK444" s="48">
        <v>0</v>
      </c>
      <c r="AL444" s="39">
        <v>0</v>
      </c>
      <c r="AM444" s="39">
        <v>0</v>
      </c>
      <c r="AN444" s="39"/>
      <c r="AO444" s="39"/>
      <c r="AP444" s="39"/>
      <c r="AQ444" s="39"/>
      <c r="AR444" s="39"/>
      <c r="AS444" s="39"/>
      <c r="AT444" s="39">
        <v>0</v>
      </c>
      <c r="AU444" s="39"/>
      <c r="AV444" s="39">
        <v>0</v>
      </c>
      <c r="AW444" s="39"/>
      <c r="AX444" s="39"/>
      <c r="AY444" s="39"/>
      <c r="AZ444" s="39"/>
      <c r="BA444" s="39"/>
      <c r="BB444" s="39"/>
      <c r="BC444" s="39"/>
      <c r="BD444" s="39">
        <v>0</v>
      </c>
      <c r="BE444" s="10">
        <f t="shared" si="30"/>
        <v>0</v>
      </c>
      <c r="BF444" s="39"/>
      <c r="BG444" s="39"/>
      <c r="BH444" s="39"/>
      <c r="BI444" s="39"/>
      <c r="BJ444" s="39"/>
      <c r="BK444" s="39"/>
      <c r="BL444" s="14">
        <f t="shared" si="28"/>
        <v>203.01657458563534</v>
      </c>
      <c r="BM444" s="14">
        <f t="shared" si="29"/>
        <v>16.918047882136278</v>
      </c>
      <c r="BN444" s="14">
        <f t="shared" si="27"/>
        <v>803.01657458563534</v>
      </c>
      <c r="BO444" s="39">
        <v>250.20000000000002</v>
      </c>
      <c r="BP444" s="44">
        <f t="shared" si="32"/>
        <v>50794.746961325967</v>
      </c>
    </row>
    <row r="445" spans="1:68" ht="15.75">
      <c r="A445" s="33">
        <v>440</v>
      </c>
      <c r="B445" s="33" t="s">
        <v>974</v>
      </c>
      <c r="C445" s="34" t="s">
        <v>975</v>
      </c>
      <c r="D445" s="35" t="s">
        <v>35</v>
      </c>
      <c r="E445" s="36"/>
      <c r="F445" s="36"/>
      <c r="G445" s="46">
        <v>207</v>
      </c>
      <c r="H445" s="37">
        <v>17.25</v>
      </c>
      <c r="I445" s="38">
        <v>207</v>
      </c>
      <c r="J445" s="39">
        <v>132</v>
      </c>
      <c r="K445" s="40">
        <f t="shared" si="31"/>
        <v>11</v>
      </c>
      <c r="L445" s="39">
        <v>132</v>
      </c>
      <c r="M445" s="39"/>
      <c r="N445" s="38">
        <v>0</v>
      </c>
      <c r="O445" s="39"/>
      <c r="P445" s="39"/>
      <c r="Q445" s="39"/>
      <c r="R445" s="39"/>
      <c r="S445" s="38">
        <v>0</v>
      </c>
      <c r="T445" s="38">
        <v>0</v>
      </c>
      <c r="U445" s="38">
        <v>0</v>
      </c>
      <c r="V445" s="47">
        <v>0</v>
      </c>
      <c r="W445" s="38">
        <v>0</v>
      </c>
      <c r="X445" s="39">
        <v>0</v>
      </c>
      <c r="Y445" s="38">
        <v>0</v>
      </c>
      <c r="Z445" s="39">
        <v>0</v>
      </c>
      <c r="AA445" s="38">
        <v>0</v>
      </c>
      <c r="AB445" s="39">
        <v>0</v>
      </c>
      <c r="AC445" s="39">
        <v>0</v>
      </c>
      <c r="AD445" s="43">
        <v>0</v>
      </c>
      <c r="AE445" s="39">
        <v>0</v>
      </c>
      <c r="AF445" s="39">
        <v>0</v>
      </c>
      <c r="AG445" s="39">
        <v>0</v>
      </c>
      <c r="AH445" s="39"/>
      <c r="AI445" s="39"/>
      <c r="AJ445" s="39"/>
      <c r="AK445" s="48">
        <v>0</v>
      </c>
      <c r="AL445" s="39">
        <v>0</v>
      </c>
      <c r="AM445" s="39">
        <v>0</v>
      </c>
      <c r="AN445" s="39"/>
      <c r="AO445" s="39"/>
      <c r="AP445" s="39"/>
      <c r="AQ445" s="39"/>
      <c r="AR445" s="39"/>
      <c r="AS445" s="39"/>
      <c r="AT445" s="39">
        <v>0</v>
      </c>
      <c r="AU445" s="39"/>
      <c r="AV445" s="39">
        <v>0</v>
      </c>
      <c r="AW445" s="39"/>
      <c r="AX445" s="39"/>
      <c r="AY445" s="39"/>
      <c r="AZ445" s="39"/>
      <c r="BA445" s="39"/>
      <c r="BB445" s="39"/>
      <c r="BC445" s="39"/>
      <c r="BD445" s="39">
        <v>0</v>
      </c>
      <c r="BE445" s="10">
        <f t="shared" si="30"/>
        <v>0</v>
      </c>
      <c r="BF445" s="39"/>
      <c r="BG445" s="39"/>
      <c r="BH445" s="39"/>
      <c r="BI445" s="39"/>
      <c r="BJ445" s="39"/>
      <c r="BK445" s="39"/>
      <c r="BL445" s="14">
        <f t="shared" si="28"/>
        <v>339</v>
      </c>
      <c r="BM445" s="14">
        <f t="shared" si="29"/>
        <v>28.25</v>
      </c>
      <c r="BN445" s="14">
        <f t="shared" si="27"/>
        <v>339</v>
      </c>
      <c r="BO445" s="39">
        <v>2168.4</v>
      </c>
      <c r="BP445" s="44">
        <f t="shared" si="32"/>
        <v>735087.6</v>
      </c>
    </row>
    <row r="446" spans="1:68" ht="15.75">
      <c r="A446" s="33">
        <v>441</v>
      </c>
      <c r="B446" s="33" t="s">
        <v>976</v>
      </c>
      <c r="C446" s="34" t="s">
        <v>977</v>
      </c>
      <c r="D446" s="45" t="s">
        <v>62</v>
      </c>
      <c r="E446" s="36"/>
      <c r="F446" s="36"/>
      <c r="G446" s="46">
        <v>1725</v>
      </c>
      <c r="H446" s="37">
        <v>143.75</v>
      </c>
      <c r="I446" s="38">
        <v>1725</v>
      </c>
      <c r="J446" s="39">
        <v>113</v>
      </c>
      <c r="K446" s="40">
        <f t="shared" si="31"/>
        <v>9.4166666666666661</v>
      </c>
      <c r="L446" s="39">
        <v>113</v>
      </c>
      <c r="M446" s="39">
        <v>86</v>
      </c>
      <c r="N446" s="38">
        <v>7.166666666666667</v>
      </c>
      <c r="O446" s="39"/>
      <c r="P446" s="39"/>
      <c r="Q446" s="39"/>
      <c r="R446" s="39"/>
      <c r="S446" s="38">
        <v>0</v>
      </c>
      <c r="T446" s="38">
        <v>0</v>
      </c>
      <c r="U446" s="38">
        <v>0</v>
      </c>
      <c r="V446" s="47">
        <v>0</v>
      </c>
      <c r="W446" s="38">
        <v>0</v>
      </c>
      <c r="X446" s="39">
        <v>0</v>
      </c>
      <c r="Y446" s="38">
        <v>0</v>
      </c>
      <c r="Z446" s="39">
        <v>0</v>
      </c>
      <c r="AA446" s="38">
        <v>0</v>
      </c>
      <c r="AB446" s="39">
        <v>0</v>
      </c>
      <c r="AC446" s="39">
        <v>0</v>
      </c>
      <c r="AD446" s="43">
        <v>0</v>
      </c>
      <c r="AE446" s="39">
        <v>0</v>
      </c>
      <c r="AF446" s="39">
        <v>0</v>
      </c>
      <c r="AG446" s="39">
        <v>0</v>
      </c>
      <c r="AH446" s="39"/>
      <c r="AI446" s="39"/>
      <c r="AJ446" s="39"/>
      <c r="AK446" s="48">
        <v>0</v>
      </c>
      <c r="AL446" s="39">
        <v>0</v>
      </c>
      <c r="AM446" s="39">
        <v>0</v>
      </c>
      <c r="AN446" s="39"/>
      <c r="AO446" s="39"/>
      <c r="AP446" s="39"/>
      <c r="AQ446" s="39"/>
      <c r="AR446" s="39"/>
      <c r="AS446" s="39"/>
      <c r="AT446" s="39">
        <v>800</v>
      </c>
      <c r="AU446" s="39">
        <v>66</v>
      </c>
      <c r="AV446" s="39">
        <v>800</v>
      </c>
      <c r="AW446" s="39"/>
      <c r="AX446" s="39"/>
      <c r="AY446" s="39"/>
      <c r="AZ446" s="39"/>
      <c r="BA446" s="39"/>
      <c r="BB446" s="39"/>
      <c r="BC446" s="39"/>
      <c r="BD446" s="39">
        <v>0</v>
      </c>
      <c r="BE446" s="10">
        <f t="shared" si="30"/>
        <v>0</v>
      </c>
      <c r="BF446" s="39"/>
      <c r="BG446" s="39"/>
      <c r="BH446" s="39"/>
      <c r="BI446" s="39"/>
      <c r="BJ446" s="39"/>
      <c r="BK446" s="39"/>
      <c r="BL446" s="14">
        <f t="shared" si="28"/>
        <v>2724</v>
      </c>
      <c r="BM446" s="14">
        <f t="shared" si="29"/>
        <v>226.33333333333331</v>
      </c>
      <c r="BN446" s="14">
        <f t="shared" si="27"/>
        <v>2638</v>
      </c>
      <c r="BO446" s="39">
        <v>96.744</v>
      </c>
      <c r="BP446" s="44">
        <f t="shared" si="32"/>
        <v>263530.65600000002</v>
      </c>
    </row>
    <row r="447" spans="1:68" ht="15.75">
      <c r="A447" s="33">
        <v>442</v>
      </c>
      <c r="B447" s="33" t="s">
        <v>978</v>
      </c>
      <c r="C447" s="34" t="s">
        <v>979</v>
      </c>
      <c r="D447" s="45" t="s">
        <v>62</v>
      </c>
      <c r="E447" s="36"/>
      <c r="F447" s="36"/>
      <c r="G447" s="46">
        <v>1380</v>
      </c>
      <c r="H447" s="37">
        <v>115</v>
      </c>
      <c r="I447" s="38">
        <v>1380</v>
      </c>
      <c r="J447" s="39">
        <v>385</v>
      </c>
      <c r="K447" s="40">
        <f t="shared" si="31"/>
        <v>32.083333333333336</v>
      </c>
      <c r="L447" s="39">
        <v>385</v>
      </c>
      <c r="M447" s="39">
        <v>160</v>
      </c>
      <c r="N447" s="38">
        <v>13.333333333333334</v>
      </c>
      <c r="O447" s="39"/>
      <c r="P447" s="39"/>
      <c r="Q447" s="39"/>
      <c r="R447" s="39"/>
      <c r="S447" s="38">
        <v>320</v>
      </c>
      <c r="T447" s="38">
        <v>26.666666666666668</v>
      </c>
      <c r="U447" s="38">
        <v>320</v>
      </c>
      <c r="V447" s="47">
        <v>207</v>
      </c>
      <c r="W447" s="38">
        <v>0</v>
      </c>
      <c r="X447" s="39">
        <v>0</v>
      </c>
      <c r="Y447" s="38">
        <v>207</v>
      </c>
      <c r="Z447" s="39">
        <v>119</v>
      </c>
      <c r="AA447" s="38">
        <v>207</v>
      </c>
      <c r="AB447" s="39">
        <v>1742.8571428571429</v>
      </c>
      <c r="AC447" s="39">
        <v>145.23809523809524</v>
      </c>
      <c r="AD447" s="43">
        <v>1742.8571428571429</v>
      </c>
      <c r="AE447" s="39">
        <v>0</v>
      </c>
      <c r="AF447" s="39">
        <v>0</v>
      </c>
      <c r="AG447" s="39">
        <v>0</v>
      </c>
      <c r="AH447" s="39"/>
      <c r="AI447" s="39"/>
      <c r="AJ447" s="39"/>
      <c r="AK447" s="48">
        <v>0</v>
      </c>
      <c r="AL447" s="39">
        <v>0</v>
      </c>
      <c r="AM447" s="39">
        <v>0</v>
      </c>
      <c r="AN447" s="39"/>
      <c r="AO447" s="39"/>
      <c r="AP447" s="39"/>
      <c r="AQ447" s="39"/>
      <c r="AR447" s="39"/>
      <c r="AS447" s="39"/>
      <c r="AT447" s="39">
        <v>394</v>
      </c>
      <c r="AU447" s="39">
        <v>31</v>
      </c>
      <c r="AV447" s="39">
        <v>394</v>
      </c>
      <c r="AW447" s="39"/>
      <c r="AX447" s="39"/>
      <c r="AY447" s="39"/>
      <c r="AZ447" s="39"/>
      <c r="BA447" s="39"/>
      <c r="BB447" s="39"/>
      <c r="BC447" s="39"/>
      <c r="BD447" s="39">
        <v>0</v>
      </c>
      <c r="BE447" s="10">
        <f t="shared" si="30"/>
        <v>0</v>
      </c>
      <c r="BF447" s="39"/>
      <c r="BG447" s="39"/>
      <c r="BH447" s="39"/>
      <c r="BI447" s="39"/>
      <c r="BJ447" s="39"/>
      <c r="BK447" s="39"/>
      <c r="BL447" s="14">
        <f t="shared" si="28"/>
        <v>4795.8571428571431</v>
      </c>
      <c r="BM447" s="14">
        <f t="shared" si="29"/>
        <v>482.32142857142861</v>
      </c>
      <c r="BN447" s="14">
        <f t="shared" si="27"/>
        <v>4428.8571428571431</v>
      </c>
      <c r="BO447" s="39">
        <v>42.812000000000005</v>
      </c>
      <c r="BP447" s="44">
        <f t="shared" si="32"/>
        <v>205320.23600000003</v>
      </c>
    </row>
    <row r="448" spans="1:68" ht="15.75">
      <c r="A448" s="33">
        <v>443</v>
      </c>
      <c r="B448" s="33" t="s">
        <v>980</v>
      </c>
      <c r="C448" s="34" t="s">
        <v>981</v>
      </c>
      <c r="D448" s="45" t="s">
        <v>62</v>
      </c>
      <c r="E448" s="36"/>
      <c r="F448" s="36"/>
      <c r="G448" s="46">
        <v>3174</v>
      </c>
      <c r="H448" s="37">
        <v>264.5</v>
      </c>
      <c r="I448" s="38">
        <v>3174</v>
      </c>
      <c r="J448" s="39">
        <v>121</v>
      </c>
      <c r="K448" s="40">
        <f t="shared" si="31"/>
        <v>10.083333333333334</v>
      </c>
      <c r="L448" s="39">
        <v>121</v>
      </c>
      <c r="M448" s="39">
        <v>120</v>
      </c>
      <c r="N448" s="38">
        <v>10</v>
      </c>
      <c r="O448" s="39"/>
      <c r="P448" s="39"/>
      <c r="Q448" s="39"/>
      <c r="R448" s="39"/>
      <c r="S448" s="38">
        <v>762</v>
      </c>
      <c r="T448" s="38">
        <v>63.5</v>
      </c>
      <c r="U448" s="38">
        <v>762</v>
      </c>
      <c r="V448" s="47">
        <v>0</v>
      </c>
      <c r="W448" s="38">
        <v>0</v>
      </c>
      <c r="X448" s="39">
        <v>0</v>
      </c>
      <c r="Y448" s="38">
        <v>0</v>
      </c>
      <c r="Z448" s="39">
        <v>115</v>
      </c>
      <c r="AA448" s="38">
        <v>0</v>
      </c>
      <c r="AB448" s="39">
        <v>0</v>
      </c>
      <c r="AC448" s="39">
        <v>0</v>
      </c>
      <c r="AD448" s="43">
        <v>0</v>
      </c>
      <c r="AE448" s="39">
        <v>0</v>
      </c>
      <c r="AF448" s="39">
        <v>0</v>
      </c>
      <c r="AG448" s="39">
        <v>0</v>
      </c>
      <c r="AH448" s="39"/>
      <c r="AI448" s="39"/>
      <c r="AJ448" s="39"/>
      <c r="AK448" s="48">
        <v>69</v>
      </c>
      <c r="AL448" s="39">
        <v>828</v>
      </c>
      <c r="AM448" s="39">
        <v>828</v>
      </c>
      <c r="AN448" s="39"/>
      <c r="AO448" s="39"/>
      <c r="AP448" s="39"/>
      <c r="AQ448" s="39"/>
      <c r="AR448" s="39"/>
      <c r="AS448" s="39"/>
      <c r="AT448" s="39">
        <v>1200</v>
      </c>
      <c r="AU448" s="39">
        <v>100</v>
      </c>
      <c r="AV448" s="39">
        <v>1200</v>
      </c>
      <c r="AW448" s="39"/>
      <c r="AX448" s="39"/>
      <c r="AY448" s="39"/>
      <c r="AZ448" s="39"/>
      <c r="BA448" s="39"/>
      <c r="BB448" s="39"/>
      <c r="BC448" s="39"/>
      <c r="BD448" s="39">
        <v>0</v>
      </c>
      <c r="BE448" s="10">
        <f t="shared" si="30"/>
        <v>0</v>
      </c>
      <c r="BF448" s="39"/>
      <c r="BG448" s="39"/>
      <c r="BH448" s="39"/>
      <c r="BI448" s="39"/>
      <c r="BJ448" s="39"/>
      <c r="BK448" s="39"/>
      <c r="BL448" s="14">
        <f t="shared" si="28"/>
        <v>5446</v>
      </c>
      <c r="BM448" s="14">
        <f t="shared" si="29"/>
        <v>1391.0833333333333</v>
      </c>
      <c r="BN448" s="14">
        <f t="shared" si="27"/>
        <v>6085</v>
      </c>
      <c r="BO448" s="39">
        <v>48.371999999999993</v>
      </c>
      <c r="BP448" s="44">
        <f t="shared" si="32"/>
        <v>263433.91199999995</v>
      </c>
    </row>
    <row r="449" spans="1:68" ht="15.75">
      <c r="A449" s="33">
        <v>444</v>
      </c>
      <c r="B449" s="33" t="s">
        <v>982</v>
      </c>
      <c r="C449" s="34" t="s">
        <v>983</v>
      </c>
      <c r="D449" s="45" t="s">
        <v>62</v>
      </c>
      <c r="E449" s="36"/>
      <c r="F449" s="36"/>
      <c r="G449" s="49">
        <v>1435.8120967741936</v>
      </c>
      <c r="H449" s="37">
        <v>119.65100806451613</v>
      </c>
      <c r="I449" s="38">
        <v>1435.8120967741936</v>
      </c>
      <c r="J449" s="39">
        <v>209</v>
      </c>
      <c r="K449" s="40">
        <f t="shared" si="31"/>
        <v>17.416666666666668</v>
      </c>
      <c r="L449" s="39">
        <v>209</v>
      </c>
      <c r="M449" s="39"/>
      <c r="N449" s="38">
        <v>0</v>
      </c>
      <c r="O449" s="39"/>
      <c r="P449" s="39"/>
      <c r="Q449" s="39"/>
      <c r="R449" s="39"/>
      <c r="S449" s="38">
        <v>50</v>
      </c>
      <c r="T449" s="38">
        <v>4.166666666666667</v>
      </c>
      <c r="U449" s="38">
        <v>50</v>
      </c>
      <c r="V449" s="50">
        <v>0</v>
      </c>
      <c r="W449" s="38">
        <v>2.1666666666666665</v>
      </c>
      <c r="X449" s="39">
        <v>26</v>
      </c>
      <c r="Y449" s="38">
        <v>0</v>
      </c>
      <c r="Z449" s="39">
        <v>0</v>
      </c>
      <c r="AA449" s="38">
        <v>0</v>
      </c>
      <c r="AB449" s="39">
        <v>0</v>
      </c>
      <c r="AC449" s="39">
        <v>0</v>
      </c>
      <c r="AD449" s="43">
        <v>0</v>
      </c>
      <c r="AE449" s="39">
        <v>0</v>
      </c>
      <c r="AF449" s="39">
        <v>0</v>
      </c>
      <c r="AG449" s="39">
        <v>0</v>
      </c>
      <c r="AH449" s="39"/>
      <c r="AI449" s="39"/>
      <c r="AJ449" s="39"/>
      <c r="AK449" s="48">
        <v>0</v>
      </c>
      <c r="AL449" s="39">
        <v>0</v>
      </c>
      <c r="AM449" s="39">
        <v>0</v>
      </c>
      <c r="AN449" s="39"/>
      <c r="AO449" s="39"/>
      <c r="AP449" s="39"/>
      <c r="AQ449" s="39"/>
      <c r="AR449" s="39"/>
      <c r="AS449" s="39"/>
      <c r="AT449" s="39">
        <v>150</v>
      </c>
      <c r="AU449" s="39">
        <v>12</v>
      </c>
      <c r="AV449" s="39">
        <v>150</v>
      </c>
      <c r="AW449" s="39"/>
      <c r="AX449" s="39"/>
      <c r="AY449" s="39"/>
      <c r="AZ449" s="39"/>
      <c r="BA449" s="39"/>
      <c r="BB449" s="39"/>
      <c r="BC449" s="39"/>
      <c r="BD449" s="39">
        <v>0</v>
      </c>
      <c r="BE449" s="10">
        <f t="shared" si="30"/>
        <v>0</v>
      </c>
      <c r="BF449" s="39"/>
      <c r="BG449" s="39"/>
      <c r="BH449" s="39"/>
      <c r="BI449" s="39"/>
      <c r="BJ449" s="39"/>
      <c r="BK449" s="39"/>
      <c r="BL449" s="14">
        <f t="shared" si="28"/>
        <v>1844.8120967741936</v>
      </c>
      <c r="BM449" s="14">
        <f t="shared" si="29"/>
        <v>155.40100806451611</v>
      </c>
      <c r="BN449" s="14">
        <f t="shared" si="27"/>
        <v>1870.8120967741936</v>
      </c>
      <c r="BO449" s="39">
        <v>305.8</v>
      </c>
      <c r="BP449" s="44">
        <f t="shared" si="32"/>
        <v>564143.53919354838</v>
      </c>
    </row>
    <row r="450" spans="1:68">
      <c r="A450" s="55"/>
      <c r="B450" s="55"/>
      <c r="C450" s="34" t="s">
        <v>984</v>
      </c>
      <c r="D450" s="45" t="s">
        <v>194</v>
      </c>
      <c r="E450" s="36"/>
      <c r="F450" s="36"/>
      <c r="G450" s="10">
        <v>3436.5528409090907</v>
      </c>
      <c r="H450" s="37">
        <v>286.37940340909091</v>
      </c>
      <c r="I450" s="38">
        <v>3436.5528409090907</v>
      </c>
      <c r="J450" s="39">
        <v>0</v>
      </c>
      <c r="K450" s="40">
        <f t="shared" si="31"/>
        <v>0</v>
      </c>
      <c r="L450" s="39">
        <v>0</v>
      </c>
      <c r="M450" s="39">
        <v>600</v>
      </c>
      <c r="N450" s="38">
        <v>50</v>
      </c>
      <c r="O450" s="39"/>
      <c r="P450" s="39"/>
      <c r="Q450" s="39"/>
      <c r="R450" s="39"/>
      <c r="S450" s="38">
        <v>20</v>
      </c>
      <c r="T450" s="38">
        <v>1.6666666666666667</v>
      </c>
      <c r="U450" s="38">
        <v>0</v>
      </c>
      <c r="V450" s="42">
        <v>0</v>
      </c>
      <c r="W450" s="38">
        <v>3.5</v>
      </c>
      <c r="X450" s="39">
        <v>42</v>
      </c>
      <c r="Y450" s="38">
        <v>0</v>
      </c>
      <c r="Z450" s="39">
        <v>0</v>
      </c>
      <c r="AA450" s="38">
        <v>0</v>
      </c>
      <c r="AB450" s="39">
        <v>0</v>
      </c>
      <c r="AC450" s="39">
        <v>0</v>
      </c>
      <c r="AD450" s="43">
        <v>0</v>
      </c>
      <c r="AE450" s="39">
        <v>0</v>
      </c>
      <c r="AF450" s="39">
        <v>0</v>
      </c>
      <c r="AG450" s="39">
        <v>0</v>
      </c>
      <c r="AH450" s="39"/>
      <c r="AI450" s="39"/>
      <c r="AJ450" s="39"/>
      <c r="AK450" s="12">
        <v>17.25</v>
      </c>
      <c r="AL450" s="39">
        <v>207</v>
      </c>
      <c r="AM450" s="39">
        <v>207</v>
      </c>
      <c r="AN450" s="39"/>
      <c r="AO450" s="39"/>
      <c r="AP450" s="39"/>
      <c r="AQ450" s="39"/>
      <c r="AR450" s="39"/>
      <c r="AS450" s="39"/>
      <c r="AT450" s="39">
        <v>900</v>
      </c>
      <c r="AU450" s="39">
        <v>75</v>
      </c>
      <c r="AV450" s="39">
        <v>900</v>
      </c>
      <c r="AW450" s="39"/>
      <c r="AX450" s="39"/>
      <c r="AY450" s="39"/>
      <c r="AZ450" s="39"/>
      <c r="BA450" s="39"/>
      <c r="BB450" s="39"/>
      <c r="BC450" s="39"/>
      <c r="BD450" s="39">
        <v>0</v>
      </c>
      <c r="BE450" s="10">
        <f t="shared" si="30"/>
        <v>0</v>
      </c>
      <c r="BF450" s="39"/>
      <c r="BG450" s="39"/>
      <c r="BH450" s="39"/>
      <c r="BI450" s="39"/>
      <c r="BJ450" s="39"/>
      <c r="BK450" s="39"/>
      <c r="BL450" s="14">
        <f t="shared" si="28"/>
        <v>4973.8028409090912</v>
      </c>
      <c r="BM450" s="14">
        <f t="shared" si="29"/>
        <v>623.5460700757576</v>
      </c>
      <c r="BN450" s="14">
        <f t="shared" si="27"/>
        <v>4585.5528409090912</v>
      </c>
      <c r="BO450" s="39">
        <v>86.18</v>
      </c>
      <c r="BP450" s="44">
        <f t="shared" si="32"/>
        <v>428642.32882954553</v>
      </c>
    </row>
    <row r="451" spans="1:68">
      <c r="BP451" s="56">
        <f>SUM(BP365:BP450)</f>
        <v>79429064.060995564</v>
      </c>
    </row>
  </sheetData>
  <protectedRanges>
    <protectedRange sqref="C11:C14 A7:B362 C155:F273 C100:F132 C7:F10 A4:F6 C15:F98 C275:F362 C134:F153" name="not eiditable_1"/>
    <protectedRange sqref="C154:F154 C133:F133" name="not eiditable_3"/>
    <protectedRange sqref="C99:F99" name="not eiditable_1_1"/>
    <protectedRange sqref="C274:F274" name="not eiditable_7"/>
    <protectedRange sqref="D11:F14" name="not eiditable_1_2"/>
    <protectedRange sqref="G365:G412" name="not eiditable_1_3"/>
    <protectedRange password="CC3D" sqref="G365:G412" name="Range2_1"/>
    <protectedRange sqref="V365:V412" name="not eiditable_1_4"/>
    <protectedRange password="CC3D" sqref="V365:V412" name="Range2_1_1"/>
  </protectedRanges>
  <mergeCells count="26">
    <mergeCell ref="BL2:BN2"/>
    <mergeCell ref="BO2:BP2"/>
    <mergeCell ref="AT2:AV2"/>
    <mergeCell ref="AW2:AY2"/>
    <mergeCell ref="AZ2:BB2"/>
    <mergeCell ref="BC2:BE2"/>
    <mergeCell ref="BF2:BH2"/>
    <mergeCell ref="BI2:BK2"/>
    <mergeCell ref="AQ2:AS2"/>
    <mergeCell ref="J2:L2"/>
    <mergeCell ref="M2:O2"/>
    <mergeCell ref="P2:R2"/>
    <mergeCell ref="S2:U2"/>
    <mergeCell ref="V2:X2"/>
    <mergeCell ref="Y2:AA2"/>
    <mergeCell ref="AB2:AD2"/>
    <mergeCell ref="AE2:AG2"/>
    <mergeCell ref="AH2:AJ2"/>
    <mergeCell ref="AK2:AM2"/>
    <mergeCell ref="AN2:AP2"/>
    <mergeCell ref="G2:I2"/>
    <mergeCell ref="A2:A3"/>
    <mergeCell ref="B2:B3"/>
    <mergeCell ref="D2:D3"/>
    <mergeCell ref="E2:E3"/>
    <mergeCell ref="F2:F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dimension ref="A2:J453"/>
  <sheetViews>
    <sheetView tabSelected="1" view="pageBreakPreview" zoomScale="60" workbookViewId="0">
      <selection activeCell="F9" sqref="F9"/>
    </sheetView>
  </sheetViews>
  <sheetFormatPr defaultColWidth="19.85546875" defaultRowHeight="26.25"/>
  <cols>
    <col min="1" max="1" width="13.7109375" style="87" customWidth="1"/>
    <col min="2" max="2" width="13.42578125" style="87" customWidth="1"/>
    <col min="3" max="3" width="38.7109375" style="88" customWidth="1"/>
    <col min="4" max="4" width="12.7109375" style="89" customWidth="1"/>
    <col min="5" max="5" width="21.28515625" style="70" customWidth="1"/>
    <col min="6" max="6" width="21.7109375" style="70" customWidth="1"/>
    <col min="7" max="7" width="24.85546875" style="70" customWidth="1"/>
    <col min="8" max="16384" width="19.85546875" style="70"/>
  </cols>
  <sheetData>
    <row r="2" spans="1:10" s="68" customFormat="1" ht="21" customHeight="1">
      <c r="A2" s="67"/>
      <c r="B2" s="125" t="s">
        <v>991</v>
      </c>
      <c r="C2" s="125"/>
      <c r="D2" s="125"/>
      <c r="E2" s="125"/>
      <c r="F2" s="125"/>
      <c r="G2" s="125"/>
      <c r="H2" s="125"/>
      <c r="I2" s="125"/>
      <c r="J2" s="125"/>
    </row>
    <row r="3" spans="1:10" s="68" customFormat="1" ht="21.75" customHeight="1">
      <c r="A3" s="67"/>
      <c r="B3" s="125" t="s">
        <v>985</v>
      </c>
      <c r="C3" s="125"/>
      <c r="D3" s="125"/>
      <c r="E3" s="125"/>
      <c r="F3" s="125"/>
      <c r="G3" s="125"/>
      <c r="H3" s="125"/>
      <c r="I3" s="125"/>
      <c r="J3" s="125"/>
    </row>
    <row r="4" spans="1:10" s="68" customFormat="1" ht="27" customHeight="1">
      <c r="A4" s="126" t="s">
        <v>992</v>
      </c>
      <c r="B4" s="127"/>
      <c r="C4" s="127"/>
      <c r="D4" s="127"/>
      <c r="E4" s="127"/>
      <c r="F4" s="127"/>
      <c r="G4" s="127"/>
      <c r="H4" s="127"/>
      <c r="I4" s="127"/>
      <c r="J4" s="127"/>
    </row>
    <row r="5" spans="1:10" s="68" customFormat="1" ht="31.5" customHeight="1">
      <c r="A5" s="69"/>
      <c r="B5" s="128" t="s">
        <v>986</v>
      </c>
      <c r="C5" s="128"/>
      <c r="D5" s="128"/>
      <c r="E5" s="128"/>
      <c r="F5" s="128"/>
      <c r="G5" s="128"/>
      <c r="H5" s="128"/>
      <c r="I5" s="128"/>
      <c r="J5" s="128"/>
    </row>
    <row r="6" spans="1:10" ht="69" customHeight="1">
      <c r="A6" s="129" t="s">
        <v>0</v>
      </c>
      <c r="B6" s="129" t="s">
        <v>1</v>
      </c>
      <c r="C6" s="129" t="s">
        <v>2</v>
      </c>
      <c r="D6" s="129" t="s">
        <v>3</v>
      </c>
      <c r="E6" s="129" t="s">
        <v>987</v>
      </c>
      <c r="F6" s="129"/>
      <c r="G6" s="129"/>
    </row>
    <row r="7" spans="1:10" ht="81.599999999999994" customHeight="1">
      <c r="A7" s="129"/>
      <c r="B7" s="129"/>
      <c r="C7" s="129"/>
      <c r="D7" s="129"/>
      <c r="E7" s="71" t="s">
        <v>988</v>
      </c>
      <c r="F7" s="71" t="s">
        <v>989</v>
      </c>
      <c r="G7" s="71" t="s">
        <v>990</v>
      </c>
    </row>
    <row r="8" spans="1:10" s="76" customFormat="1" ht="51">
      <c r="A8" s="72">
        <v>1</v>
      </c>
      <c r="B8" s="72" t="s">
        <v>33</v>
      </c>
      <c r="C8" s="73" t="s">
        <v>34</v>
      </c>
      <c r="D8" s="74" t="s">
        <v>35</v>
      </c>
      <c r="E8" s="75">
        <v>13719.668582973041</v>
      </c>
      <c r="F8" s="75">
        <f>E8*1.4</f>
        <v>19207.536016162256</v>
      </c>
      <c r="G8" s="75">
        <f>F8*1.3</f>
        <v>24969.796821010932</v>
      </c>
    </row>
    <row r="9" spans="1:10" s="77" customFormat="1" ht="51">
      <c r="A9" s="72">
        <v>2</v>
      </c>
      <c r="B9" s="72" t="s">
        <v>38</v>
      </c>
      <c r="C9" s="73" t="s">
        <v>39</v>
      </c>
      <c r="D9" s="74" t="s">
        <v>35</v>
      </c>
      <c r="E9" s="75">
        <v>42143.208060085599</v>
      </c>
      <c r="F9" s="75">
        <f t="shared" ref="F9:F72" si="0">E9*1.4</f>
        <v>59000.491284119831</v>
      </c>
      <c r="G9" s="75">
        <f t="shared" ref="G9:G72" si="1">F9*1.3</f>
        <v>76700.638669355787</v>
      </c>
    </row>
    <row r="10" spans="1:10" s="77" customFormat="1" ht="51">
      <c r="A10" s="72">
        <v>3</v>
      </c>
      <c r="B10" s="72" t="s">
        <v>42</v>
      </c>
      <c r="C10" s="73" t="s">
        <v>43</v>
      </c>
      <c r="D10" s="74" t="s">
        <v>44</v>
      </c>
      <c r="E10" s="75">
        <v>102688.80694905821</v>
      </c>
      <c r="F10" s="75">
        <f t="shared" si="0"/>
        <v>143764.32972868148</v>
      </c>
      <c r="G10" s="75">
        <f t="shared" si="1"/>
        <v>186893.62864728592</v>
      </c>
    </row>
    <row r="11" spans="1:10" s="77" customFormat="1">
      <c r="A11" s="72">
        <v>4</v>
      </c>
      <c r="B11" s="72" t="s">
        <v>45</v>
      </c>
      <c r="C11" s="73" t="s">
        <v>46</v>
      </c>
      <c r="D11" s="74" t="s">
        <v>35</v>
      </c>
      <c r="E11" s="75">
        <v>39129.08450193514</v>
      </c>
      <c r="F11" s="75">
        <f t="shared" si="0"/>
        <v>54780.718302709196</v>
      </c>
      <c r="G11" s="75">
        <f t="shared" si="1"/>
        <v>71214.933793521952</v>
      </c>
    </row>
    <row r="12" spans="1:10" s="77" customFormat="1">
      <c r="A12" s="72">
        <v>5</v>
      </c>
      <c r="B12" s="72" t="s">
        <v>48</v>
      </c>
      <c r="C12" s="73" t="s">
        <v>49</v>
      </c>
      <c r="D12" s="74" t="s">
        <v>50</v>
      </c>
      <c r="E12" s="75">
        <v>43211.019936944736</v>
      </c>
      <c r="F12" s="75">
        <f t="shared" si="0"/>
        <v>60495.427911722625</v>
      </c>
      <c r="G12" s="75">
        <f t="shared" si="1"/>
        <v>78644.056285239421</v>
      </c>
    </row>
    <row r="13" spans="1:10" s="77" customFormat="1">
      <c r="A13" s="72">
        <v>6</v>
      </c>
      <c r="B13" s="72" t="s">
        <v>51</v>
      </c>
      <c r="C13" s="73" t="s">
        <v>52</v>
      </c>
      <c r="D13" s="74" t="s">
        <v>35</v>
      </c>
      <c r="E13" s="75">
        <v>16602.669096774192</v>
      </c>
      <c r="F13" s="75">
        <f t="shared" si="0"/>
        <v>23243.736735483868</v>
      </c>
      <c r="G13" s="75">
        <f t="shared" si="1"/>
        <v>30216.857756129029</v>
      </c>
    </row>
    <row r="14" spans="1:10" s="77" customFormat="1" ht="51">
      <c r="A14" s="72">
        <v>7</v>
      </c>
      <c r="B14" s="72" t="s">
        <v>53</v>
      </c>
      <c r="C14" s="73" t="s">
        <v>54</v>
      </c>
      <c r="D14" s="74" t="s">
        <v>55</v>
      </c>
      <c r="E14" s="75">
        <v>5897.7056000000002</v>
      </c>
      <c r="F14" s="75">
        <f t="shared" si="0"/>
        <v>8256.7878399999991</v>
      </c>
      <c r="G14" s="75">
        <f t="shared" si="1"/>
        <v>10733.824192</v>
      </c>
    </row>
    <row r="15" spans="1:10" s="77" customFormat="1" ht="51">
      <c r="A15" s="72">
        <v>8</v>
      </c>
      <c r="B15" s="72" t="s">
        <v>57</v>
      </c>
      <c r="C15" s="73" t="s">
        <v>58</v>
      </c>
      <c r="D15" s="78" t="s">
        <v>59</v>
      </c>
      <c r="E15" s="75">
        <v>57764.996678622665</v>
      </c>
      <c r="F15" s="75">
        <f t="shared" si="0"/>
        <v>80870.995350071724</v>
      </c>
      <c r="G15" s="75">
        <f t="shared" si="1"/>
        <v>105132.29395509325</v>
      </c>
    </row>
    <row r="16" spans="1:10" s="77" customFormat="1" ht="51">
      <c r="A16" s="72">
        <v>9</v>
      </c>
      <c r="B16" s="72" t="s">
        <v>60</v>
      </c>
      <c r="C16" s="73" t="s">
        <v>61</v>
      </c>
      <c r="D16" s="78" t="s">
        <v>62</v>
      </c>
      <c r="E16" s="75">
        <v>8086.049</v>
      </c>
      <c r="F16" s="75">
        <f t="shared" si="0"/>
        <v>11320.4686</v>
      </c>
      <c r="G16" s="75">
        <f t="shared" si="1"/>
        <v>14716.609180000001</v>
      </c>
    </row>
    <row r="17" spans="1:7" s="77" customFormat="1" ht="51">
      <c r="A17" s="72">
        <v>10</v>
      </c>
      <c r="B17" s="72" t="s">
        <v>63</v>
      </c>
      <c r="C17" s="73" t="s">
        <v>64</v>
      </c>
      <c r="D17" s="78" t="s">
        <v>62</v>
      </c>
      <c r="E17" s="75">
        <v>1129415.0413977411</v>
      </c>
      <c r="F17" s="75">
        <f t="shared" si="0"/>
        <v>1581181.0579568374</v>
      </c>
      <c r="G17" s="75">
        <f t="shared" si="1"/>
        <v>2055535.3753438885</v>
      </c>
    </row>
    <row r="18" spans="1:7" s="77" customFormat="1" ht="51">
      <c r="A18" s="72">
        <v>11</v>
      </c>
      <c r="B18" s="72" t="s">
        <v>65</v>
      </c>
      <c r="C18" s="73" t="s">
        <v>66</v>
      </c>
      <c r="D18" s="78" t="s">
        <v>67</v>
      </c>
      <c r="E18" s="75">
        <v>656281.88121029711</v>
      </c>
      <c r="F18" s="75">
        <f t="shared" si="0"/>
        <v>918794.63369441591</v>
      </c>
      <c r="G18" s="75">
        <f t="shared" si="1"/>
        <v>1194433.0238027407</v>
      </c>
    </row>
    <row r="19" spans="1:7" s="77" customFormat="1">
      <c r="A19" s="72">
        <v>12</v>
      </c>
      <c r="B19" s="72" t="s">
        <v>68</v>
      </c>
      <c r="C19" s="73" t="s">
        <v>69</v>
      </c>
      <c r="D19" s="78" t="s">
        <v>70</v>
      </c>
      <c r="E19" s="75">
        <v>102859.67948686813</v>
      </c>
      <c r="F19" s="75">
        <f t="shared" si="0"/>
        <v>144003.55128161536</v>
      </c>
      <c r="G19" s="75">
        <f t="shared" si="1"/>
        <v>187204.61666609999</v>
      </c>
    </row>
    <row r="20" spans="1:7" s="77" customFormat="1">
      <c r="A20" s="72">
        <v>13</v>
      </c>
      <c r="B20" s="72" t="s">
        <v>71</v>
      </c>
      <c r="C20" s="73" t="s">
        <v>72</v>
      </c>
      <c r="D20" s="78" t="s">
        <v>73</v>
      </c>
      <c r="E20" s="75">
        <v>31843.258003039511</v>
      </c>
      <c r="F20" s="75">
        <f t="shared" si="0"/>
        <v>44580.561204255311</v>
      </c>
      <c r="G20" s="75">
        <f t="shared" si="1"/>
        <v>57954.729565531903</v>
      </c>
    </row>
    <row r="21" spans="1:7" s="77" customFormat="1">
      <c r="A21" s="72">
        <v>14</v>
      </c>
      <c r="B21" s="72" t="s">
        <v>74</v>
      </c>
      <c r="C21" s="73" t="s">
        <v>75</v>
      </c>
      <c r="D21" s="78" t="s">
        <v>76</v>
      </c>
      <c r="E21" s="75">
        <v>4152.1333333333332</v>
      </c>
      <c r="F21" s="75">
        <f t="shared" si="0"/>
        <v>5812.9866666666658</v>
      </c>
      <c r="G21" s="75">
        <f t="shared" si="1"/>
        <v>7556.8826666666655</v>
      </c>
    </row>
    <row r="22" spans="1:7" s="77" customFormat="1" ht="127.5">
      <c r="A22" s="72">
        <v>15</v>
      </c>
      <c r="B22" s="72" t="s">
        <v>77</v>
      </c>
      <c r="C22" s="73" t="s">
        <v>78</v>
      </c>
      <c r="D22" s="74" t="s">
        <v>79</v>
      </c>
      <c r="E22" s="75">
        <v>1587946.2442181734</v>
      </c>
      <c r="F22" s="75">
        <f t="shared" si="0"/>
        <v>2223124.7419054424</v>
      </c>
      <c r="G22" s="75">
        <f t="shared" si="1"/>
        <v>2890062.1644770755</v>
      </c>
    </row>
    <row r="23" spans="1:7" s="77" customFormat="1" ht="102">
      <c r="A23" s="72">
        <v>16</v>
      </c>
      <c r="B23" s="72" t="s">
        <v>80</v>
      </c>
      <c r="C23" s="73" t="s">
        <v>81</v>
      </c>
      <c r="D23" s="74" t="s">
        <v>82</v>
      </c>
      <c r="E23" s="75">
        <v>56875.495263044671</v>
      </c>
      <c r="F23" s="75">
        <f t="shared" si="0"/>
        <v>79625.693368262539</v>
      </c>
      <c r="G23" s="75">
        <f t="shared" si="1"/>
        <v>103513.4013787413</v>
      </c>
    </row>
    <row r="24" spans="1:7" s="77" customFormat="1" ht="51">
      <c r="A24" s="72">
        <v>17</v>
      </c>
      <c r="B24" s="72" t="s">
        <v>83</v>
      </c>
      <c r="C24" s="73" t="s">
        <v>84</v>
      </c>
      <c r="D24" s="72">
        <v>5</v>
      </c>
      <c r="E24" s="75">
        <v>48094.653960948592</v>
      </c>
      <c r="F24" s="75">
        <f t="shared" si="0"/>
        <v>67332.515545328031</v>
      </c>
      <c r="G24" s="75">
        <f t="shared" si="1"/>
        <v>87532.270208926449</v>
      </c>
    </row>
    <row r="25" spans="1:7" s="77" customFormat="1">
      <c r="A25" s="72">
        <v>18</v>
      </c>
      <c r="B25" s="72" t="s">
        <v>85</v>
      </c>
      <c r="C25" s="73" t="s">
        <v>86</v>
      </c>
      <c r="D25" s="78" t="s">
        <v>76</v>
      </c>
      <c r="E25" s="75">
        <v>7186.8666666666668</v>
      </c>
      <c r="F25" s="75">
        <f t="shared" si="0"/>
        <v>10061.613333333333</v>
      </c>
      <c r="G25" s="75">
        <f t="shared" si="1"/>
        <v>13080.097333333333</v>
      </c>
    </row>
    <row r="26" spans="1:7" s="77" customFormat="1">
      <c r="A26" s="72">
        <v>19</v>
      </c>
      <c r="B26" s="72" t="s">
        <v>87</v>
      </c>
      <c r="C26" s="73" t="s">
        <v>88</v>
      </c>
      <c r="D26" s="74" t="s">
        <v>89</v>
      </c>
      <c r="E26" s="75">
        <v>125287.07000413265</v>
      </c>
      <c r="F26" s="75">
        <f t="shared" si="0"/>
        <v>175401.89800578571</v>
      </c>
      <c r="G26" s="75">
        <f t="shared" si="1"/>
        <v>228022.46740752144</v>
      </c>
    </row>
    <row r="27" spans="1:7" s="77" customFormat="1">
      <c r="A27" s="72">
        <v>20</v>
      </c>
      <c r="B27" s="72" t="s">
        <v>90</v>
      </c>
      <c r="C27" s="73" t="s">
        <v>91</v>
      </c>
      <c r="D27" s="74" t="s">
        <v>35</v>
      </c>
      <c r="E27" s="75">
        <v>37209.534190909966</v>
      </c>
      <c r="F27" s="75">
        <f t="shared" si="0"/>
        <v>52093.347867273951</v>
      </c>
      <c r="G27" s="75">
        <f t="shared" si="1"/>
        <v>67721.35222745614</v>
      </c>
    </row>
    <row r="28" spans="1:7" s="77" customFormat="1">
      <c r="A28" s="72">
        <v>21</v>
      </c>
      <c r="B28" s="72" t="s">
        <v>92</v>
      </c>
      <c r="C28" s="73" t="s">
        <v>93</v>
      </c>
      <c r="D28" s="74" t="s">
        <v>35</v>
      </c>
      <c r="E28" s="75">
        <v>71909.875517934008</v>
      </c>
      <c r="F28" s="75">
        <f t="shared" si="0"/>
        <v>100673.8257251076</v>
      </c>
      <c r="G28" s="75">
        <f t="shared" si="1"/>
        <v>130875.97344263988</v>
      </c>
    </row>
    <row r="29" spans="1:7" s="77" customFormat="1" ht="51">
      <c r="A29" s="72">
        <v>22</v>
      </c>
      <c r="B29" s="72" t="s">
        <v>94</v>
      </c>
      <c r="C29" s="73" t="s">
        <v>95</v>
      </c>
      <c r="D29" s="74" t="s">
        <v>35</v>
      </c>
      <c r="E29" s="75">
        <v>137794.9166273819</v>
      </c>
      <c r="F29" s="75">
        <f t="shared" si="0"/>
        <v>192912.88327833466</v>
      </c>
      <c r="G29" s="75">
        <f t="shared" si="1"/>
        <v>250786.74826183508</v>
      </c>
    </row>
    <row r="30" spans="1:7" s="77" customFormat="1" ht="51">
      <c r="A30" s="72">
        <v>23</v>
      </c>
      <c r="B30" s="72" t="s">
        <v>96</v>
      </c>
      <c r="C30" s="73" t="s">
        <v>97</v>
      </c>
      <c r="D30" s="74" t="s">
        <v>98</v>
      </c>
      <c r="E30" s="75">
        <v>2789006.2046881216</v>
      </c>
      <c r="F30" s="75">
        <f t="shared" si="0"/>
        <v>3904608.6865633698</v>
      </c>
      <c r="G30" s="75">
        <f t="shared" si="1"/>
        <v>5075991.2925323807</v>
      </c>
    </row>
    <row r="31" spans="1:7" s="77" customFormat="1">
      <c r="A31" s="72">
        <v>24</v>
      </c>
      <c r="B31" s="72" t="s">
        <v>99</v>
      </c>
      <c r="C31" s="73" t="s">
        <v>100</v>
      </c>
      <c r="D31" s="74" t="s">
        <v>82</v>
      </c>
      <c r="E31" s="75">
        <v>82506.881610700104</v>
      </c>
      <c r="F31" s="75">
        <f t="shared" si="0"/>
        <v>115509.63425498013</v>
      </c>
      <c r="G31" s="75">
        <f t="shared" si="1"/>
        <v>150162.52453147419</v>
      </c>
    </row>
    <row r="32" spans="1:7" s="77" customFormat="1" ht="51">
      <c r="A32" s="72">
        <v>25</v>
      </c>
      <c r="B32" s="72" t="s">
        <v>101</v>
      </c>
      <c r="C32" s="73" t="s">
        <v>102</v>
      </c>
      <c r="D32" s="74" t="s">
        <v>35</v>
      </c>
      <c r="E32" s="75">
        <v>157081.35528020759</v>
      </c>
      <c r="F32" s="75">
        <f t="shared" si="0"/>
        <v>219913.89739229062</v>
      </c>
      <c r="G32" s="75">
        <f t="shared" si="1"/>
        <v>285888.0666099778</v>
      </c>
    </row>
    <row r="33" spans="1:7" s="77" customFormat="1" ht="51">
      <c r="A33" s="72">
        <v>26</v>
      </c>
      <c r="B33" s="72" t="s">
        <v>103</v>
      </c>
      <c r="C33" s="73" t="s">
        <v>104</v>
      </c>
      <c r="D33" s="74" t="s">
        <v>98</v>
      </c>
      <c r="E33" s="75">
        <v>2789887.7917951522</v>
      </c>
      <c r="F33" s="75">
        <f t="shared" si="0"/>
        <v>3905842.908513213</v>
      </c>
      <c r="G33" s="75">
        <f t="shared" si="1"/>
        <v>5077595.7810671767</v>
      </c>
    </row>
    <row r="34" spans="1:7" s="77" customFormat="1">
      <c r="A34" s="72">
        <v>27</v>
      </c>
      <c r="B34" s="72" t="s">
        <v>105</v>
      </c>
      <c r="C34" s="73" t="s">
        <v>106</v>
      </c>
      <c r="D34" s="74" t="s">
        <v>107</v>
      </c>
      <c r="E34" s="75">
        <v>496629.96941531711</v>
      </c>
      <c r="F34" s="75">
        <f t="shared" si="0"/>
        <v>695281.95718144393</v>
      </c>
      <c r="G34" s="75">
        <f t="shared" si="1"/>
        <v>903866.54433587717</v>
      </c>
    </row>
    <row r="35" spans="1:7" s="77" customFormat="1" ht="76.5">
      <c r="A35" s="72">
        <v>28</v>
      </c>
      <c r="B35" s="72" t="s">
        <v>108</v>
      </c>
      <c r="C35" s="73" t="s">
        <v>109</v>
      </c>
      <c r="D35" s="72">
        <v>10</v>
      </c>
      <c r="E35" s="75">
        <v>17705.42108108108</v>
      </c>
      <c r="F35" s="75">
        <f t="shared" si="0"/>
        <v>24787.589513513511</v>
      </c>
      <c r="G35" s="75">
        <f t="shared" si="1"/>
        <v>32223.866367567563</v>
      </c>
    </row>
    <row r="36" spans="1:7" s="77" customFormat="1" ht="76.5">
      <c r="A36" s="72">
        <v>29</v>
      </c>
      <c r="B36" s="72" t="s">
        <v>110</v>
      </c>
      <c r="C36" s="73" t="s">
        <v>111</v>
      </c>
      <c r="D36" s="74" t="s">
        <v>98</v>
      </c>
      <c r="E36" s="75">
        <v>524098.55048747954</v>
      </c>
      <c r="F36" s="75">
        <f t="shared" si="0"/>
        <v>733737.97068247129</v>
      </c>
      <c r="G36" s="75">
        <f t="shared" si="1"/>
        <v>953859.36188721273</v>
      </c>
    </row>
    <row r="37" spans="1:7" s="77" customFormat="1" ht="76.5">
      <c r="A37" s="72">
        <v>30</v>
      </c>
      <c r="B37" s="72" t="s">
        <v>113</v>
      </c>
      <c r="C37" s="73" t="s">
        <v>114</v>
      </c>
      <c r="D37" s="72" t="s">
        <v>115</v>
      </c>
      <c r="E37" s="75">
        <v>1073904.3568719011</v>
      </c>
      <c r="F37" s="75">
        <f t="shared" si="0"/>
        <v>1503466.0996206615</v>
      </c>
      <c r="G37" s="75">
        <f t="shared" si="1"/>
        <v>1954505.92950686</v>
      </c>
    </row>
    <row r="38" spans="1:7" s="77" customFormat="1" ht="76.5">
      <c r="A38" s="72">
        <v>31</v>
      </c>
      <c r="B38" s="72" t="s">
        <v>116</v>
      </c>
      <c r="C38" s="73" t="s">
        <v>117</v>
      </c>
      <c r="D38" s="78" t="s">
        <v>118</v>
      </c>
      <c r="E38" s="75">
        <v>400721.3713674756</v>
      </c>
      <c r="F38" s="75">
        <f t="shared" si="0"/>
        <v>561009.91991446575</v>
      </c>
      <c r="G38" s="75">
        <f t="shared" si="1"/>
        <v>729312.89588880551</v>
      </c>
    </row>
    <row r="39" spans="1:7" s="77" customFormat="1" ht="51">
      <c r="A39" s="72">
        <v>32</v>
      </c>
      <c r="B39" s="72" t="s">
        <v>119</v>
      </c>
      <c r="C39" s="73" t="s">
        <v>120</v>
      </c>
      <c r="D39" s="78" t="s">
        <v>62</v>
      </c>
      <c r="E39" s="75">
        <v>9152.2829312398007</v>
      </c>
      <c r="F39" s="75">
        <f t="shared" si="0"/>
        <v>12813.19610373572</v>
      </c>
      <c r="G39" s="75">
        <f t="shared" si="1"/>
        <v>16657.154934856437</v>
      </c>
    </row>
    <row r="40" spans="1:7" s="77" customFormat="1" ht="51">
      <c r="A40" s="72">
        <v>33</v>
      </c>
      <c r="B40" s="72" t="s">
        <v>121</v>
      </c>
      <c r="C40" s="73" t="s">
        <v>122</v>
      </c>
      <c r="D40" s="74" t="s">
        <v>98</v>
      </c>
      <c r="E40" s="75">
        <v>264047.76408063353</v>
      </c>
      <c r="F40" s="75">
        <f t="shared" si="0"/>
        <v>369666.86971288692</v>
      </c>
      <c r="G40" s="75">
        <f t="shared" si="1"/>
        <v>480566.93062675302</v>
      </c>
    </row>
    <row r="41" spans="1:7" s="77" customFormat="1">
      <c r="A41" s="72">
        <v>34</v>
      </c>
      <c r="B41" s="72" t="s">
        <v>123</v>
      </c>
      <c r="C41" s="73" t="s">
        <v>124</v>
      </c>
      <c r="D41" s="74" t="s">
        <v>82</v>
      </c>
      <c r="E41" s="75">
        <v>33678.522568421831</v>
      </c>
      <c r="F41" s="75">
        <f t="shared" si="0"/>
        <v>47149.931595790564</v>
      </c>
      <c r="G41" s="75">
        <f t="shared" si="1"/>
        <v>61294.911074527736</v>
      </c>
    </row>
    <row r="42" spans="1:7" s="77" customFormat="1" ht="51">
      <c r="A42" s="72">
        <v>35</v>
      </c>
      <c r="B42" s="72" t="s">
        <v>125</v>
      </c>
      <c r="C42" s="73" t="s">
        <v>126</v>
      </c>
      <c r="D42" s="74" t="s">
        <v>98</v>
      </c>
      <c r="E42" s="75">
        <v>189678.52280039398</v>
      </c>
      <c r="F42" s="75">
        <f t="shared" si="0"/>
        <v>265549.93192055158</v>
      </c>
      <c r="G42" s="75">
        <f t="shared" si="1"/>
        <v>345214.91149671708</v>
      </c>
    </row>
    <row r="43" spans="1:7" s="77" customFormat="1">
      <c r="A43" s="72">
        <v>36</v>
      </c>
      <c r="B43" s="72" t="s">
        <v>127</v>
      </c>
      <c r="C43" s="73" t="s">
        <v>128</v>
      </c>
      <c r="D43" s="74" t="s">
        <v>107</v>
      </c>
      <c r="E43" s="75">
        <v>92797.488364317585</v>
      </c>
      <c r="F43" s="75">
        <f t="shared" si="0"/>
        <v>129916.48371004462</v>
      </c>
      <c r="G43" s="75">
        <f t="shared" si="1"/>
        <v>168891.428823058</v>
      </c>
    </row>
    <row r="44" spans="1:7" s="77" customFormat="1" ht="51">
      <c r="A44" s="72">
        <v>37</v>
      </c>
      <c r="B44" s="72" t="s">
        <v>129</v>
      </c>
      <c r="C44" s="73" t="s">
        <v>130</v>
      </c>
      <c r="D44" s="72">
        <v>50</v>
      </c>
      <c r="E44" s="75">
        <v>261862.62111184734</v>
      </c>
      <c r="F44" s="75">
        <f t="shared" si="0"/>
        <v>366607.66955658625</v>
      </c>
      <c r="G44" s="75">
        <f t="shared" si="1"/>
        <v>476589.97042356216</v>
      </c>
    </row>
    <row r="45" spans="1:7" s="77" customFormat="1" ht="127.5">
      <c r="A45" s="72">
        <v>38</v>
      </c>
      <c r="B45" s="72" t="s">
        <v>131</v>
      </c>
      <c r="C45" s="73" t="s">
        <v>132</v>
      </c>
      <c r="D45" s="78" t="s">
        <v>133</v>
      </c>
      <c r="E45" s="75">
        <v>256987.65232040323</v>
      </c>
      <c r="F45" s="75">
        <f t="shared" si="0"/>
        <v>359782.71324856451</v>
      </c>
      <c r="G45" s="75">
        <f t="shared" si="1"/>
        <v>467717.52722313389</v>
      </c>
    </row>
    <row r="46" spans="1:7" s="77" customFormat="1" ht="127.5">
      <c r="A46" s="72">
        <v>39</v>
      </c>
      <c r="B46" s="72" t="s">
        <v>134</v>
      </c>
      <c r="C46" s="73" t="s">
        <v>135</v>
      </c>
      <c r="D46" s="72">
        <v>10</v>
      </c>
      <c r="E46" s="75">
        <v>196282.28613158816</v>
      </c>
      <c r="F46" s="75">
        <f t="shared" si="0"/>
        <v>274795.20058422344</v>
      </c>
      <c r="G46" s="75">
        <f t="shared" si="1"/>
        <v>357233.76075949048</v>
      </c>
    </row>
    <row r="47" spans="1:7" s="77" customFormat="1" ht="51">
      <c r="A47" s="72">
        <v>40</v>
      </c>
      <c r="B47" s="72" t="s">
        <v>136</v>
      </c>
      <c r="C47" s="73" t="s">
        <v>137</v>
      </c>
      <c r="D47" s="78" t="s">
        <v>62</v>
      </c>
      <c r="E47" s="75">
        <v>36500.779891744816</v>
      </c>
      <c r="F47" s="75">
        <f t="shared" si="0"/>
        <v>51101.091848442738</v>
      </c>
      <c r="G47" s="75">
        <f t="shared" si="1"/>
        <v>66431.41940297556</v>
      </c>
    </row>
    <row r="48" spans="1:7" s="77" customFormat="1">
      <c r="A48" s="72">
        <v>41</v>
      </c>
      <c r="B48" s="72" t="s">
        <v>138</v>
      </c>
      <c r="C48" s="73" t="s">
        <v>139</v>
      </c>
      <c r="D48" s="74" t="s">
        <v>35</v>
      </c>
      <c r="E48" s="75">
        <v>67589.450906704209</v>
      </c>
      <c r="F48" s="75">
        <f t="shared" si="0"/>
        <v>94625.231269385884</v>
      </c>
      <c r="G48" s="75">
        <f t="shared" si="1"/>
        <v>123012.80065020165</v>
      </c>
    </row>
    <row r="49" spans="1:7" s="77" customFormat="1">
      <c r="A49" s="72">
        <v>42</v>
      </c>
      <c r="B49" s="72" t="s">
        <v>140</v>
      </c>
      <c r="C49" s="73" t="s">
        <v>141</v>
      </c>
      <c r="D49" s="74" t="s">
        <v>35</v>
      </c>
      <c r="E49" s="75">
        <v>62803.181418767505</v>
      </c>
      <c r="F49" s="75">
        <f t="shared" si="0"/>
        <v>87924.4539862745</v>
      </c>
      <c r="G49" s="75">
        <f t="shared" si="1"/>
        <v>114301.79018215685</v>
      </c>
    </row>
    <row r="50" spans="1:7" s="77" customFormat="1">
      <c r="A50" s="72">
        <v>43</v>
      </c>
      <c r="B50" s="72" t="s">
        <v>142</v>
      </c>
      <c r="C50" s="73" t="s">
        <v>143</v>
      </c>
      <c r="D50" s="78" t="s">
        <v>76</v>
      </c>
      <c r="E50" s="75">
        <v>97655.812757575753</v>
      </c>
      <c r="F50" s="75">
        <f t="shared" si="0"/>
        <v>136718.13786060605</v>
      </c>
      <c r="G50" s="75">
        <f t="shared" si="1"/>
        <v>177733.57921878787</v>
      </c>
    </row>
    <row r="51" spans="1:7" s="77" customFormat="1" ht="51">
      <c r="A51" s="72">
        <v>44</v>
      </c>
      <c r="B51" s="72" t="s">
        <v>144</v>
      </c>
      <c r="C51" s="73" t="s">
        <v>145</v>
      </c>
      <c r="D51" s="78" t="s">
        <v>146</v>
      </c>
      <c r="E51" s="75">
        <v>22003.926923076924</v>
      </c>
      <c r="F51" s="75">
        <f t="shared" si="0"/>
        <v>30805.49769230769</v>
      </c>
      <c r="G51" s="75">
        <f t="shared" si="1"/>
        <v>40047.146999999997</v>
      </c>
    </row>
    <row r="52" spans="1:7" s="77" customFormat="1" ht="51">
      <c r="A52" s="72">
        <v>45</v>
      </c>
      <c r="B52" s="72" t="s">
        <v>147</v>
      </c>
      <c r="C52" s="73" t="s">
        <v>148</v>
      </c>
      <c r="D52" s="74" t="s">
        <v>35</v>
      </c>
      <c r="E52" s="75">
        <v>79462.544959294013</v>
      </c>
      <c r="F52" s="75">
        <f t="shared" si="0"/>
        <v>111247.56294301161</v>
      </c>
      <c r="G52" s="75">
        <f t="shared" si="1"/>
        <v>144621.83182591508</v>
      </c>
    </row>
    <row r="53" spans="1:7" s="77" customFormat="1">
      <c r="A53" s="72">
        <v>46</v>
      </c>
      <c r="B53" s="72" t="s">
        <v>149</v>
      </c>
      <c r="C53" s="73" t="s">
        <v>150</v>
      </c>
      <c r="D53" s="78" t="s">
        <v>151</v>
      </c>
      <c r="E53" s="75">
        <v>19632.599999999999</v>
      </c>
      <c r="F53" s="75">
        <f t="shared" si="0"/>
        <v>27485.639999999996</v>
      </c>
      <c r="G53" s="75">
        <f t="shared" si="1"/>
        <v>35731.331999999995</v>
      </c>
    </row>
    <row r="54" spans="1:7" s="77" customFormat="1" ht="51">
      <c r="A54" s="72">
        <v>47</v>
      </c>
      <c r="B54" s="72" t="s">
        <v>152</v>
      </c>
      <c r="C54" s="73" t="s">
        <v>153</v>
      </c>
      <c r="D54" s="78" t="s">
        <v>146</v>
      </c>
      <c r="E54" s="75">
        <v>89372.327803437904</v>
      </c>
      <c r="F54" s="75">
        <f t="shared" si="0"/>
        <v>125121.25892481305</v>
      </c>
      <c r="G54" s="75">
        <f t="shared" si="1"/>
        <v>162657.63660225697</v>
      </c>
    </row>
    <row r="55" spans="1:7" s="77" customFormat="1">
      <c r="A55" s="72">
        <v>48</v>
      </c>
      <c r="B55" s="72" t="s">
        <v>154</v>
      </c>
      <c r="C55" s="73" t="s">
        <v>155</v>
      </c>
      <c r="D55" s="72" t="s">
        <v>76</v>
      </c>
      <c r="E55" s="75">
        <v>89953.400895716331</v>
      </c>
      <c r="F55" s="75">
        <f t="shared" si="0"/>
        <v>125934.76125400285</v>
      </c>
      <c r="G55" s="75">
        <f t="shared" si="1"/>
        <v>163715.18963020371</v>
      </c>
    </row>
    <row r="56" spans="1:7" s="77" customFormat="1">
      <c r="A56" s="72">
        <v>49</v>
      </c>
      <c r="B56" s="72" t="s">
        <v>156</v>
      </c>
      <c r="C56" s="73" t="s">
        <v>157</v>
      </c>
      <c r="D56" s="78" t="s">
        <v>76</v>
      </c>
      <c r="E56" s="75">
        <v>167716.43220613111</v>
      </c>
      <c r="F56" s="75">
        <f t="shared" si="0"/>
        <v>234803.00508858354</v>
      </c>
      <c r="G56" s="75">
        <f t="shared" si="1"/>
        <v>305243.9066151586</v>
      </c>
    </row>
    <row r="57" spans="1:7" s="77" customFormat="1" ht="76.5">
      <c r="A57" s="72">
        <v>50</v>
      </c>
      <c r="B57" s="72" t="s">
        <v>158</v>
      </c>
      <c r="C57" s="73" t="s">
        <v>159</v>
      </c>
      <c r="D57" s="73" t="s">
        <v>160</v>
      </c>
      <c r="E57" s="75">
        <v>102928.14088627452</v>
      </c>
      <c r="F57" s="75">
        <f t="shared" si="0"/>
        <v>144099.39724078431</v>
      </c>
      <c r="G57" s="75">
        <f t="shared" si="1"/>
        <v>187329.2164130196</v>
      </c>
    </row>
    <row r="58" spans="1:7" s="77" customFormat="1" ht="51">
      <c r="A58" s="72">
        <v>51</v>
      </c>
      <c r="B58" s="72" t="s">
        <v>161</v>
      </c>
      <c r="C58" s="73" t="s">
        <v>162</v>
      </c>
      <c r="D58" s="74" t="s">
        <v>35</v>
      </c>
      <c r="E58" s="75">
        <v>16927.747723577235</v>
      </c>
      <c r="F58" s="75">
        <f t="shared" si="0"/>
        <v>23698.846813008127</v>
      </c>
      <c r="G58" s="75">
        <f t="shared" si="1"/>
        <v>30808.500856910567</v>
      </c>
    </row>
    <row r="59" spans="1:7" s="77" customFormat="1" ht="51">
      <c r="A59" s="72">
        <v>52</v>
      </c>
      <c r="B59" s="72" t="s">
        <v>163</v>
      </c>
      <c r="C59" s="73" t="s">
        <v>164</v>
      </c>
      <c r="D59" s="74" t="s">
        <v>35</v>
      </c>
      <c r="E59" s="75">
        <v>14735.299024390242</v>
      </c>
      <c r="F59" s="75">
        <f t="shared" si="0"/>
        <v>20629.418634146339</v>
      </c>
      <c r="G59" s="75">
        <f t="shared" si="1"/>
        <v>26818.244224390241</v>
      </c>
    </row>
    <row r="60" spans="1:7" s="77" customFormat="1" ht="51">
      <c r="A60" s="72">
        <v>53</v>
      </c>
      <c r="B60" s="72" t="s">
        <v>165</v>
      </c>
      <c r="C60" s="73" t="s">
        <v>166</v>
      </c>
      <c r="D60" s="74" t="s">
        <v>133</v>
      </c>
      <c r="E60" s="75">
        <v>308411.77784275386</v>
      </c>
      <c r="F60" s="75">
        <f t="shared" si="0"/>
        <v>431776.48897985538</v>
      </c>
      <c r="G60" s="75">
        <f t="shared" si="1"/>
        <v>561309.43567381206</v>
      </c>
    </row>
    <row r="61" spans="1:7" s="77" customFormat="1" ht="51">
      <c r="A61" s="72">
        <v>54</v>
      </c>
      <c r="B61" s="72" t="s">
        <v>167</v>
      </c>
      <c r="C61" s="73" t="s">
        <v>168</v>
      </c>
      <c r="D61" s="74" t="s">
        <v>169</v>
      </c>
      <c r="E61" s="75">
        <v>10053.393318662511</v>
      </c>
      <c r="F61" s="75">
        <f t="shared" si="0"/>
        <v>14074.750646127515</v>
      </c>
      <c r="G61" s="75">
        <f t="shared" si="1"/>
        <v>18297.17583996577</v>
      </c>
    </row>
    <row r="62" spans="1:7" s="77" customFormat="1" ht="76.5">
      <c r="A62" s="72">
        <v>55</v>
      </c>
      <c r="B62" s="72" t="s">
        <v>170</v>
      </c>
      <c r="C62" s="73" t="s">
        <v>171</v>
      </c>
      <c r="D62" s="74" t="s">
        <v>62</v>
      </c>
      <c r="E62" s="75">
        <v>1205.2</v>
      </c>
      <c r="F62" s="75">
        <f t="shared" si="0"/>
        <v>1687.28</v>
      </c>
      <c r="G62" s="75">
        <f t="shared" si="1"/>
        <v>2193.4639999999999</v>
      </c>
    </row>
    <row r="63" spans="1:7" s="77" customFormat="1" ht="51">
      <c r="A63" s="72">
        <v>56</v>
      </c>
      <c r="B63" s="72" t="s">
        <v>172</v>
      </c>
      <c r="C63" s="73" t="s">
        <v>173</v>
      </c>
      <c r="D63" s="74" t="s">
        <v>35</v>
      </c>
      <c r="E63" s="75">
        <v>4208.3999999999996</v>
      </c>
      <c r="F63" s="75">
        <f t="shared" si="0"/>
        <v>5891.7599999999993</v>
      </c>
      <c r="G63" s="75">
        <f t="shared" si="1"/>
        <v>7659.2879999999996</v>
      </c>
    </row>
    <row r="64" spans="1:7" s="77" customFormat="1" ht="76.5">
      <c r="A64" s="72">
        <v>57</v>
      </c>
      <c r="B64" s="72" t="s">
        <v>174</v>
      </c>
      <c r="C64" s="73" t="s">
        <v>175</v>
      </c>
      <c r="D64" s="74" t="s">
        <v>35</v>
      </c>
      <c r="E64" s="75">
        <v>92487.539622255383</v>
      </c>
      <c r="F64" s="75">
        <f t="shared" si="0"/>
        <v>129482.55547115752</v>
      </c>
      <c r="G64" s="75">
        <f t="shared" si="1"/>
        <v>168327.3221125048</v>
      </c>
    </row>
    <row r="65" spans="1:7" s="77" customFormat="1" ht="51">
      <c r="A65" s="72">
        <v>58</v>
      </c>
      <c r="B65" s="72" t="s">
        <v>176</v>
      </c>
      <c r="C65" s="73" t="s">
        <v>177</v>
      </c>
      <c r="D65" s="74" t="s">
        <v>178</v>
      </c>
      <c r="E65" s="75">
        <v>82301.617653260677</v>
      </c>
      <c r="F65" s="75">
        <f t="shared" si="0"/>
        <v>115222.26471456494</v>
      </c>
      <c r="G65" s="75">
        <f t="shared" si="1"/>
        <v>149788.94412893444</v>
      </c>
    </row>
    <row r="66" spans="1:7" s="77" customFormat="1" ht="51">
      <c r="A66" s="72">
        <v>59</v>
      </c>
      <c r="B66" s="72" t="s">
        <v>179</v>
      </c>
      <c r="C66" s="73" t="s">
        <v>180</v>
      </c>
      <c r="D66" s="74" t="s">
        <v>133</v>
      </c>
      <c r="E66" s="75">
        <v>72097.011507401156</v>
      </c>
      <c r="F66" s="75">
        <f t="shared" si="0"/>
        <v>100935.81611036161</v>
      </c>
      <c r="G66" s="75">
        <f t="shared" si="1"/>
        <v>131216.5609434701</v>
      </c>
    </row>
    <row r="67" spans="1:7" s="77" customFormat="1">
      <c r="A67" s="72">
        <v>60</v>
      </c>
      <c r="B67" s="72" t="s">
        <v>181</v>
      </c>
      <c r="C67" s="73" t="s">
        <v>182</v>
      </c>
      <c r="D67" s="72" t="s">
        <v>183</v>
      </c>
      <c r="E67" s="75">
        <v>79246.636913129623</v>
      </c>
      <c r="F67" s="75">
        <f t="shared" si="0"/>
        <v>110945.29167838147</v>
      </c>
      <c r="G67" s="75">
        <f t="shared" si="1"/>
        <v>144228.87918189593</v>
      </c>
    </row>
    <row r="68" spans="1:7" s="77" customFormat="1">
      <c r="A68" s="72">
        <v>61</v>
      </c>
      <c r="B68" s="72" t="s">
        <v>184</v>
      </c>
      <c r="C68" s="73" t="s">
        <v>185</v>
      </c>
      <c r="D68" s="74" t="s">
        <v>35</v>
      </c>
      <c r="E68" s="75">
        <v>69579.644494315202</v>
      </c>
      <c r="F68" s="75">
        <f t="shared" si="0"/>
        <v>97411.502292041274</v>
      </c>
      <c r="G68" s="75">
        <f t="shared" si="1"/>
        <v>126634.95297965367</v>
      </c>
    </row>
    <row r="69" spans="1:7" s="77" customFormat="1">
      <c r="A69" s="72">
        <v>62</v>
      </c>
      <c r="B69" s="72" t="s">
        <v>186</v>
      </c>
      <c r="C69" s="73" t="s">
        <v>187</v>
      </c>
      <c r="D69" s="74" t="s">
        <v>35</v>
      </c>
      <c r="E69" s="75">
        <v>5382.6133333333328</v>
      </c>
      <c r="F69" s="75">
        <f t="shared" si="0"/>
        <v>7535.6586666666653</v>
      </c>
      <c r="G69" s="75">
        <f t="shared" si="1"/>
        <v>9796.3562666666658</v>
      </c>
    </row>
    <row r="70" spans="1:7" s="77" customFormat="1">
      <c r="A70" s="72">
        <v>63</v>
      </c>
      <c r="B70" s="72" t="s">
        <v>188</v>
      </c>
      <c r="C70" s="73" t="s">
        <v>189</v>
      </c>
      <c r="D70" s="74" t="s">
        <v>35</v>
      </c>
      <c r="E70" s="75">
        <v>8975.5666666666657</v>
      </c>
      <c r="F70" s="75">
        <f t="shared" si="0"/>
        <v>12565.793333333331</v>
      </c>
      <c r="G70" s="75">
        <f t="shared" si="1"/>
        <v>16335.531333333331</v>
      </c>
    </row>
    <row r="71" spans="1:7" s="77" customFormat="1" ht="51">
      <c r="A71" s="72">
        <v>64</v>
      </c>
      <c r="B71" s="72" t="s">
        <v>190</v>
      </c>
      <c r="C71" s="73" t="s">
        <v>191</v>
      </c>
      <c r="D71" s="74" t="s">
        <v>76</v>
      </c>
      <c r="E71" s="75">
        <v>2693.4</v>
      </c>
      <c r="F71" s="75">
        <f t="shared" si="0"/>
        <v>3770.7599999999998</v>
      </c>
      <c r="G71" s="75">
        <f t="shared" si="1"/>
        <v>4901.9880000000003</v>
      </c>
    </row>
    <row r="72" spans="1:7" s="77" customFormat="1" ht="51">
      <c r="A72" s="72">
        <v>65</v>
      </c>
      <c r="B72" s="72" t="s">
        <v>192</v>
      </c>
      <c r="C72" s="73" t="s">
        <v>193</v>
      </c>
      <c r="D72" s="72" t="s">
        <v>194</v>
      </c>
      <c r="E72" s="75">
        <v>135373.32503762632</v>
      </c>
      <c r="F72" s="75">
        <f t="shared" si="0"/>
        <v>189522.65505267683</v>
      </c>
      <c r="G72" s="75">
        <f t="shared" si="1"/>
        <v>246379.45156847988</v>
      </c>
    </row>
    <row r="73" spans="1:7" s="77" customFormat="1" ht="76.5">
      <c r="A73" s="72">
        <v>66</v>
      </c>
      <c r="B73" s="72" t="s">
        <v>195</v>
      </c>
      <c r="C73" s="73" t="s">
        <v>196</v>
      </c>
      <c r="D73" s="74" t="s">
        <v>62</v>
      </c>
      <c r="E73" s="75">
        <v>58072.233333333337</v>
      </c>
      <c r="F73" s="75">
        <f t="shared" ref="F73:F136" si="2">E73*1.4</f>
        <v>81301.126666666663</v>
      </c>
      <c r="G73" s="75">
        <f t="shared" ref="G73:G136" si="3">F73*1.3</f>
        <v>105691.46466666667</v>
      </c>
    </row>
    <row r="74" spans="1:7" s="77" customFormat="1">
      <c r="A74" s="72">
        <v>67</v>
      </c>
      <c r="B74" s="72" t="s">
        <v>197</v>
      </c>
      <c r="C74" s="73" t="s">
        <v>198</v>
      </c>
      <c r="D74" s="74" t="s">
        <v>98</v>
      </c>
      <c r="E74" s="75">
        <v>19820.155523455502</v>
      </c>
      <c r="F74" s="75">
        <f t="shared" si="2"/>
        <v>27748.2177328377</v>
      </c>
      <c r="G74" s="75">
        <f t="shared" si="3"/>
        <v>36072.683052689012</v>
      </c>
    </row>
    <row r="75" spans="1:7" s="77" customFormat="1" ht="51">
      <c r="A75" s="72">
        <v>68</v>
      </c>
      <c r="B75" s="72" t="s">
        <v>199</v>
      </c>
      <c r="C75" s="73" t="s">
        <v>200</v>
      </c>
      <c r="D75" s="74" t="s">
        <v>35</v>
      </c>
      <c r="E75" s="75">
        <v>3605.3666666666663</v>
      </c>
      <c r="F75" s="75">
        <f t="shared" si="2"/>
        <v>5047.5133333333324</v>
      </c>
      <c r="G75" s="75">
        <f t="shared" si="3"/>
        <v>6561.7673333333323</v>
      </c>
    </row>
    <row r="76" spans="1:7" s="77" customFormat="1" ht="51">
      <c r="A76" s="72">
        <v>69</v>
      </c>
      <c r="B76" s="72" t="s">
        <v>201</v>
      </c>
      <c r="C76" s="73" t="s">
        <v>202</v>
      </c>
      <c r="D76" s="72">
        <v>10</v>
      </c>
      <c r="E76" s="75">
        <v>34727.549424283876</v>
      </c>
      <c r="F76" s="75">
        <f t="shared" si="2"/>
        <v>48618.56919399742</v>
      </c>
      <c r="G76" s="75">
        <f t="shared" si="3"/>
        <v>63204.139952196645</v>
      </c>
    </row>
    <row r="77" spans="1:7" s="77" customFormat="1">
      <c r="A77" s="72">
        <v>70</v>
      </c>
      <c r="B77" s="72" t="s">
        <v>203</v>
      </c>
      <c r="C77" s="73" t="s">
        <v>204</v>
      </c>
      <c r="D77" s="74" t="s">
        <v>205</v>
      </c>
      <c r="E77" s="75">
        <v>3109.82</v>
      </c>
      <c r="F77" s="75">
        <f t="shared" si="2"/>
        <v>4353.7479999999996</v>
      </c>
      <c r="G77" s="75">
        <f t="shared" si="3"/>
        <v>5659.8723999999993</v>
      </c>
    </row>
    <row r="78" spans="1:7" s="77" customFormat="1">
      <c r="A78" s="72">
        <v>71</v>
      </c>
      <c r="B78" s="72" t="s">
        <v>206</v>
      </c>
      <c r="C78" s="73" t="s">
        <v>207</v>
      </c>
      <c r="D78" s="74" t="s">
        <v>35</v>
      </c>
      <c r="E78" s="75">
        <v>17304.031826367383</v>
      </c>
      <c r="F78" s="75">
        <f t="shared" si="2"/>
        <v>24225.644556914336</v>
      </c>
      <c r="G78" s="75">
        <f t="shared" si="3"/>
        <v>31493.337923988638</v>
      </c>
    </row>
    <row r="79" spans="1:7" s="77" customFormat="1">
      <c r="A79" s="72">
        <v>72</v>
      </c>
      <c r="B79" s="72" t="s">
        <v>208</v>
      </c>
      <c r="C79" s="73" t="s">
        <v>209</v>
      </c>
      <c r="D79" s="74" t="s">
        <v>35</v>
      </c>
      <c r="E79" s="75">
        <v>10987.577360155399</v>
      </c>
      <c r="F79" s="75">
        <f t="shared" si="2"/>
        <v>15382.608304217558</v>
      </c>
      <c r="G79" s="75">
        <f t="shared" si="3"/>
        <v>19997.390795482825</v>
      </c>
    </row>
    <row r="80" spans="1:7" s="77" customFormat="1" ht="51">
      <c r="A80" s="72">
        <v>73</v>
      </c>
      <c r="B80" s="72" t="s">
        <v>210</v>
      </c>
      <c r="C80" s="73" t="s">
        <v>211</v>
      </c>
      <c r="D80" s="74" t="s">
        <v>98</v>
      </c>
      <c r="E80" s="75">
        <v>4219.9416666666666</v>
      </c>
      <c r="F80" s="75">
        <f t="shared" si="2"/>
        <v>5907.9183333333331</v>
      </c>
      <c r="G80" s="75">
        <f t="shared" si="3"/>
        <v>7680.2938333333332</v>
      </c>
    </row>
    <row r="81" spans="1:7" s="77" customFormat="1" ht="51">
      <c r="A81" s="72">
        <v>74</v>
      </c>
      <c r="B81" s="72" t="s">
        <v>212</v>
      </c>
      <c r="C81" s="73" t="s">
        <v>213</v>
      </c>
      <c r="D81" s="74" t="s">
        <v>35</v>
      </c>
      <c r="E81" s="75">
        <v>169054.08015009318</v>
      </c>
      <c r="F81" s="75">
        <f t="shared" si="2"/>
        <v>236675.71221013044</v>
      </c>
      <c r="G81" s="75">
        <f t="shared" si="3"/>
        <v>307678.42587316956</v>
      </c>
    </row>
    <row r="82" spans="1:7" s="77" customFormat="1">
      <c r="A82" s="72">
        <v>75</v>
      </c>
      <c r="B82" s="72" t="s">
        <v>214</v>
      </c>
      <c r="C82" s="73" t="s">
        <v>215</v>
      </c>
      <c r="D82" s="74" t="s">
        <v>216</v>
      </c>
      <c r="E82" s="75">
        <v>46417.284852787343</v>
      </c>
      <c r="F82" s="75">
        <f t="shared" si="2"/>
        <v>64984.198793902273</v>
      </c>
      <c r="G82" s="75">
        <f t="shared" si="3"/>
        <v>84479.458432072963</v>
      </c>
    </row>
    <row r="83" spans="1:7" s="77" customFormat="1" ht="76.5">
      <c r="A83" s="72">
        <v>76</v>
      </c>
      <c r="B83" s="72" t="s">
        <v>217</v>
      </c>
      <c r="C83" s="73" t="s">
        <v>218</v>
      </c>
      <c r="D83" s="74" t="s">
        <v>62</v>
      </c>
      <c r="E83" s="75">
        <v>113293.65853658537</v>
      </c>
      <c r="F83" s="75">
        <f t="shared" si="2"/>
        <v>158611.12195121951</v>
      </c>
      <c r="G83" s="75">
        <f t="shared" si="3"/>
        <v>206194.45853658536</v>
      </c>
    </row>
    <row r="84" spans="1:7" s="77" customFormat="1">
      <c r="A84" s="72">
        <v>77</v>
      </c>
      <c r="B84" s="72" t="s">
        <v>219</v>
      </c>
      <c r="C84" s="73" t="s">
        <v>220</v>
      </c>
      <c r="D84" s="72" t="s">
        <v>221</v>
      </c>
      <c r="E84" s="75">
        <v>32807.949038461542</v>
      </c>
      <c r="F84" s="75">
        <f t="shared" si="2"/>
        <v>45931.128653846157</v>
      </c>
      <c r="G84" s="75">
        <f t="shared" si="3"/>
        <v>59710.467250000009</v>
      </c>
    </row>
    <row r="85" spans="1:7" s="77" customFormat="1" ht="76.5">
      <c r="A85" s="72">
        <v>78</v>
      </c>
      <c r="B85" s="72" t="s">
        <v>222</v>
      </c>
      <c r="C85" s="73" t="s">
        <v>223</v>
      </c>
      <c r="D85" s="78" t="s">
        <v>62</v>
      </c>
      <c r="E85" s="75">
        <v>88051.612351197022</v>
      </c>
      <c r="F85" s="75">
        <f t="shared" si="2"/>
        <v>123272.25729167582</v>
      </c>
      <c r="G85" s="75">
        <f t="shared" si="3"/>
        <v>160253.93447917857</v>
      </c>
    </row>
    <row r="86" spans="1:7" s="77" customFormat="1" ht="51">
      <c r="A86" s="72">
        <v>79</v>
      </c>
      <c r="B86" s="72" t="s">
        <v>224</v>
      </c>
      <c r="C86" s="73" t="s">
        <v>225</v>
      </c>
      <c r="D86" s="78" t="s">
        <v>62</v>
      </c>
      <c r="E86" s="75">
        <v>53749.633333333331</v>
      </c>
      <c r="F86" s="75">
        <f t="shared" si="2"/>
        <v>75249.486666666664</v>
      </c>
      <c r="G86" s="75">
        <f t="shared" si="3"/>
        <v>97824.332666666669</v>
      </c>
    </row>
    <row r="87" spans="1:7" s="77" customFormat="1" ht="76.5">
      <c r="A87" s="72">
        <v>80</v>
      </c>
      <c r="B87" s="72" t="s">
        <v>226</v>
      </c>
      <c r="C87" s="73" t="s">
        <v>227</v>
      </c>
      <c r="D87" s="78" t="s">
        <v>62</v>
      </c>
      <c r="E87" s="75">
        <v>547550.55110415956</v>
      </c>
      <c r="F87" s="75">
        <f t="shared" si="2"/>
        <v>766570.77154582331</v>
      </c>
      <c r="G87" s="75">
        <f t="shared" si="3"/>
        <v>996542.0030095703</v>
      </c>
    </row>
    <row r="88" spans="1:7" s="77" customFormat="1" ht="76.5">
      <c r="A88" s="72">
        <v>81</v>
      </c>
      <c r="B88" s="72" t="s">
        <v>228</v>
      </c>
      <c r="C88" s="73" t="s">
        <v>229</v>
      </c>
      <c r="D88" s="78" t="s">
        <v>62</v>
      </c>
      <c r="E88" s="75">
        <v>1892427.9051428549</v>
      </c>
      <c r="F88" s="75">
        <f t="shared" si="2"/>
        <v>2649399.0671999967</v>
      </c>
      <c r="G88" s="75">
        <f t="shared" si="3"/>
        <v>3444218.7873599958</v>
      </c>
    </row>
    <row r="89" spans="1:7" s="77" customFormat="1" ht="76.5">
      <c r="A89" s="72">
        <v>82</v>
      </c>
      <c r="B89" s="72" t="s">
        <v>230</v>
      </c>
      <c r="C89" s="73" t="s">
        <v>231</v>
      </c>
      <c r="D89" s="78" t="s">
        <v>62</v>
      </c>
      <c r="E89" s="75">
        <v>9452074.0499861613</v>
      </c>
      <c r="F89" s="75">
        <f t="shared" si="2"/>
        <v>13232903.669980625</v>
      </c>
      <c r="G89" s="75">
        <f t="shared" si="3"/>
        <v>17202774.770974811</v>
      </c>
    </row>
    <row r="90" spans="1:7" s="77" customFormat="1" ht="102">
      <c r="A90" s="72">
        <v>83</v>
      </c>
      <c r="B90" s="72" t="s">
        <v>232</v>
      </c>
      <c r="C90" s="73" t="s">
        <v>233</v>
      </c>
      <c r="D90" s="78" t="s">
        <v>62</v>
      </c>
      <c r="E90" s="75">
        <v>183022.82962936396</v>
      </c>
      <c r="F90" s="75">
        <f t="shared" si="2"/>
        <v>256231.96148110952</v>
      </c>
      <c r="G90" s="75">
        <f t="shared" si="3"/>
        <v>333101.54992544238</v>
      </c>
    </row>
    <row r="91" spans="1:7" s="77" customFormat="1" ht="51">
      <c r="A91" s="72">
        <v>84</v>
      </c>
      <c r="B91" s="72" t="s">
        <v>234</v>
      </c>
      <c r="C91" s="73" t="s">
        <v>235</v>
      </c>
      <c r="D91" s="74" t="s">
        <v>98</v>
      </c>
      <c r="E91" s="75">
        <v>471223.89346865535</v>
      </c>
      <c r="F91" s="75">
        <f t="shared" si="2"/>
        <v>659713.45085611742</v>
      </c>
      <c r="G91" s="75">
        <f t="shared" si="3"/>
        <v>857627.4861129527</v>
      </c>
    </row>
    <row r="92" spans="1:7" s="77" customFormat="1">
      <c r="A92" s="72">
        <v>85</v>
      </c>
      <c r="B92" s="72" t="s">
        <v>236</v>
      </c>
      <c r="C92" s="73" t="s">
        <v>237</v>
      </c>
      <c r="D92" s="74" t="s">
        <v>35</v>
      </c>
      <c r="E92" s="75">
        <v>113268.78969520751</v>
      </c>
      <c r="F92" s="75">
        <f t="shared" si="2"/>
        <v>158576.3055732905</v>
      </c>
      <c r="G92" s="75">
        <f t="shared" si="3"/>
        <v>206149.19724527767</v>
      </c>
    </row>
    <row r="93" spans="1:7" s="77" customFormat="1" ht="51">
      <c r="A93" s="72">
        <v>86</v>
      </c>
      <c r="B93" s="72" t="s">
        <v>238</v>
      </c>
      <c r="C93" s="73" t="s">
        <v>239</v>
      </c>
      <c r="D93" s="74" t="s">
        <v>98</v>
      </c>
      <c r="E93" s="75">
        <v>182253.3880053669</v>
      </c>
      <c r="F93" s="75">
        <f t="shared" si="2"/>
        <v>255154.74320751365</v>
      </c>
      <c r="G93" s="75">
        <f t="shared" si="3"/>
        <v>331701.16616976773</v>
      </c>
    </row>
    <row r="94" spans="1:7" s="77" customFormat="1">
      <c r="A94" s="72">
        <v>87</v>
      </c>
      <c r="B94" s="72" t="s">
        <v>240</v>
      </c>
      <c r="C94" s="73" t="s">
        <v>241</v>
      </c>
      <c r="D94" s="74" t="s">
        <v>35</v>
      </c>
      <c r="E94" s="75">
        <v>178732.94394755346</v>
      </c>
      <c r="F94" s="75">
        <f t="shared" si="2"/>
        <v>250226.12152657483</v>
      </c>
      <c r="G94" s="75">
        <f t="shared" si="3"/>
        <v>325293.95798454731</v>
      </c>
    </row>
    <row r="95" spans="1:7" s="77" customFormat="1" ht="51">
      <c r="A95" s="72">
        <v>88</v>
      </c>
      <c r="B95" s="72" t="s">
        <v>242</v>
      </c>
      <c r="C95" s="73" t="s">
        <v>243</v>
      </c>
      <c r="D95" s="72" t="s">
        <v>194</v>
      </c>
      <c r="E95" s="75">
        <v>22055.813008130081</v>
      </c>
      <c r="F95" s="75">
        <f t="shared" si="2"/>
        <v>30878.138211382109</v>
      </c>
      <c r="G95" s="75">
        <f t="shared" si="3"/>
        <v>40141.57967479674</v>
      </c>
    </row>
    <row r="96" spans="1:7" s="77" customFormat="1">
      <c r="A96" s="72">
        <v>89</v>
      </c>
      <c r="B96" s="72" t="s">
        <v>244</v>
      </c>
      <c r="C96" s="73" t="s">
        <v>245</v>
      </c>
      <c r="D96" s="74" t="s">
        <v>35</v>
      </c>
      <c r="E96" s="75">
        <v>43156.505738950204</v>
      </c>
      <c r="F96" s="75">
        <f t="shared" si="2"/>
        <v>60419.108034530283</v>
      </c>
      <c r="G96" s="75">
        <f t="shared" si="3"/>
        <v>78544.840444889371</v>
      </c>
    </row>
    <row r="97" spans="1:7" s="76" customFormat="1" ht="51">
      <c r="A97" s="72">
        <v>90</v>
      </c>
      <c r="B97" s="72" t="s">
        <v>246</v>
      </c>
      <c r="C97" s="73" t="s">
        <v>247</v>
      </c>
      <c r="D97" s="74" t="s">
        <v>98</v>
      </c>
      <c r="E97" s="75">
        <v>12436.320744416873</v>
      </c>
      <c r="F97" s="75">
        <f t="shared" si="2"/>
        <v>17410.849042183621</v>
      </c>
      <c r="G97" s="75">
        <f t="shared" si="3"/>
        <v>22634.10375483871</v>
      </c>
    </row>
    <row r="98" spans="1:7" s="77" customFormat="1" ht="51">
      <c r="A98" s="72">
        <v>91</v>
      </c>
      <c r="B98" s="72" t="s">
        <v>248</v>
      </c>
      <c r="C98" s="73" t="s">
        <v>249</v>
      </c>
      <c r="D98" s="78" t="s">
        <v>169</v>
      </c>
      <c r="E98" s="75">
        <v>813789.72023971821</v>
      </c>
      <c r="F98" s="75">
        <f t="shared" si="2"/>
        <v>1139305.6083356054</v>
      </c>
      <c r="G98" s="75">
        <f t="shared" si="3"/>
        <v>1481097.290836287</v>
      </c>
    </row>
    <row r="99" spans="1:7" s="77" customFormat="1" ht="76.5">
      <c r="A99" s="72">
        <v>92</v>
      </c>
      <c r="B99" s="72" t="s">
        <v>250</v>
      </c>
      <c r="C99" s="73" t="s">
        <v>251</v>
      </c>
      <c r="D99" s="78" t="s">
        <v>169</v>
      </c>
      <c r="E99" s="75">
        <v>189245.00359202627</v>
      </c>
      <c r="F99" s="75">
        <f t="shared" si="2"/>
        <v>264943.00502883678</v>
      </c>
      <c r="G99" s="75">
        <f t="shared" si="3"/>
        <v>344425.90653748781</v>
      </c>
    </row>
    <row r="100" spans="1:7" s="77" customFormat="1" ht="51">
      <c r="A100" s="72">
        <v>93</v>
      </c>
      <c r="B100" s="72" t="s">
        <v>252</v>
      </c>
      <c r="C100" s="73" t="s">
        <v>253</v>
      </c>
      <c r="D100" s="72" t="s">
        <v>254</v>
      </c>
      <c r="E100" s="75">
        <v>447335.55957078212</v>
      </c>
      <c r="F100" s="75">
        <f t="shared" si="2"/>
        <v>626269.78339909494</v>
      </c>
      <c r="G100" s="75">
        <f t="shared" si="3"/>
        <v>814150.71841882344</v>
      </c>
    </row>
    <row r="101" spans="1:7" s="77" customFormat="1" ht="76.5">
      <c r="A101" s="72">
        <v>94</v>
      </c>
      <c r="B101" s="72" t="s">
        <v>255</v>
      </c>
      <c r="C101" s="73" t="s">
        <v>256</v>
      </c>
      <c r="D101" s="72">
        <v>50</v>
      </c>
      <c r="E101" s="75">
        <v>30257.745380952383</v>
      </c>
      <c r="F101" s="75">
        <f t="shared" si="2"/>
        <v>42360.843533333333</v>
      </c>
      <c r="G101" s="75">
        <f t="shared" si="3"/>
        <v>55069.096593333335</v>
      </c>
    </row>
    <row r="102" spans="1:7" s="79" customFormat="1" ht="76.5">
      <c r="A102" s="72">
        <v>95</v>
      </c>
      <c r="B102" s="72" t="s">
        <v>257</v>
      </c>
      <c r="C102" s="73" t="s">
        <v>258</v>
      </c>
      <c r="D102" s="78" t="s">
        <v>76</v>
      </c>
      <c r="E102" s="75">
        <v>31088.41579287175</v>
      </c>
      <c r="F102" s="75">
        <f t="shared" si="2"/>
        <v>43523.782110020446</v>
      </c>
      <c r="G102" s="75">
        <f t="shared" si="3"/>
        <v>56580.916743026581</v>
      </c>
    </row>
    <row r="103" spans="1:7" s="76" customFormat="1" ht="51">
      <c r="A103" s="72">
        <v>96</v>
      </c>
      <c r="B103" s="72" t="s">
        <v>259</v>
      </c>
      <c r="C103" s="73" t="s">
        <v>260</v>
      </c>
      <c r="D103" s="74" t="s">
        <v>98</v>
      </c>
      <c r="E103" s="75">
        <v>226827.89395457332</v>
      </c>
      <c r="F103" s="75">
        <f t="shared" si="2"/>
        <v>317559.05153640261</v>
      </c>
      <c r="G103" s="75">
        <f t="shared" si="3"/>
        <v>412826.76699732343</v>
      </c>
    </row>
    <row r="104" spans="1:7" s="79" customFormat="1" ht="51">
      <c r="A104" s="72">
        <v>97</v>
      </c>
      <c r="B104" s="72" t="s">
        <v>261</v>
      </c>
      <c r="C104" s="73" t="s">
        <v>262</v>
      </c>
      <c r="D104" s="74" t="s">
        <v>35</v>
      </c>
      <c r="E104" s="75">
        <v>121972.72600272464</v>
      </c>
      <c r="F104" s="75">
        <f t="shared" si="2"/>
        <v>170761.81640381448</v>
      </c>
      <c r="G104" s="75">
        <f t="shared" si="3"/>
        <v>221990.36132495882</v>
      </c>
    </row>
    <row r="105" spans="1:7" s="79" customFormat="1" ht="51">
      <c r="A105" s="72">
        <v>98</v>
      </c>
      <c r="B105" s="72" t="s">
        <v>263</v>
      </c>
      <c r="C105" s="73" t="s">
        <v>264</v>
      </c>
      <c r="D105" s="74" t="s">
        <v>82</v>
      </c>
      <c r="E105" s="75">
        <v>25215.994147632711</v>
      </c>
      <c r="F105" s="75">
        <f t="shared" si="2"/>
        <v>35302.391806685795</v>
      </c>
      <c r="G105" s="75">
        <f t="shared" si="3"/>
        <v>45893.109348691534</v>
      </c>
    </row>
    <row r="106" spans="1:7" s="79" customFormat="1" ht="51">
      <c r="A106" s="72">
        <v>99</v>
      </c>
      <c r="B106" s="72" t="s">
        <v>265</v>
      </c>
      <c r="C106" s="73" t="s">
        <v>266</v>
      </c>
      <c r="D106" s="78" t="s">
        <v>82</v>
      </c>
      <c r="E106" s="75">
        <v>19227.93708036637</v>
      </c>
      <c r="F106" s="75">
        <f t="shared" si="2"/>
        <v>26919.111912512915</v>
      </c>
      <c r="G106" s="75">
        <f t="shared" si="3"/>
        <v>34994.845486266793</v>
      </c>
    </row>
    <row r="107" spans="1:7" s="79" customFormat="1" ht="76.5">
      <c r="A107" s="72">
        <v>100</v>
      </c>
      <c r="B107" s="72" t="s">
        <v>267</v>
      </c>
      <c r="C107" s="73" t="s">
        <v>268</v>
      </c>
      <c r="D107" s="72">
        <v>50</v>
      </c>
      <c r="E107" s="75">
        <v>11641.468318169285</v>
      </c>
      <c r="F107" s="75">
        <f t="shared" si="2"/>
        <v>16298.055645436998</v>
      </c>
      <c r="G107" s="75">
        <f t="shared" si="3"/>
        <v>21187.472339068099</v>
      </c>
    </row>
    <row r="108" spans="1:7" s="79" customFormat="1" ht="51">
      <c r="A108" s="72">
        <v>101</v>
      </c>
      <c r="B108" s="72" t="s">
        <v>269</v>
      </c>
      <c r="C108" s="73" t="s">
        <v>270</v>
      </c>
      <c r="D108" s="72">
        <v>10</v>
      </c>
      <c r="E108" s="75">
        <v>709553.0333214039</v>
      </c>
      <c r="F108" s="75">
        <f t="shared" si="2"/>
        <v>993374.24664996541</v>
      </c>
      <c r="G108" s="75">
        <f t="shared" si="3"/>
        <v>1291386.5206449551</v>
      </c>
    </row>
    <row r="109" spans="1:7" s="76" customFormat="1">
      <c r="A109" s="72">
        <v>102</v>
      </c>
      <c r="B109" s="72" t="s">
        <v>271</v>
      </c>
      <c r="C109" s="73" t="s">
        <v>272</v>
      </c>
      <c r="D109" s="74" t="s">
        <v>35</v>
      </c>
      <c r="E109" s="75">
        <v>160209.48113789805</v>
      </c>
      <c r="F109" s="75">
        <f t="shared" si="2"/>
        <v>224293.27359305727</v>
      </c>
      <c r="G109" s="75">
        <f t="shared" si="3"/>
        <v>291581.25567097444</v>
      </c>
    </row>
    <row r="110" spans="1:7" s="79" customFormat="1" ht="51">
      <c r="A110" s="72">
        <v>103</v>
      </c>
      <c r="B110" s="72" t="s">
        <v>273</v>
      </c>
      <c r="C110" s="73" t="s">
        <v>274</v>
      </c>
      <c r="D110" s="72" t="s">
        <v>275</v>
      </c>
      <c r="E110" s="75">
        <v>256869.12233366058</v>
      </c>
      <c r="F110" s="75">
        <f t="shared" si="2"/>
        <v>359616.7712671248</v>
      </c>
      <c r="G110" s="75">
        <f t="shared" si="3"/>
        <v>467501.80264726223</v>
      </c>
    </row>
    <row r="111" spans="1:7" s="79" customFormat="1">
      <c r="A111" s="72">
        <v>104</v>
      </c>
      <c r="B111" s="72" t="s">
        <v>276</v>
      </c>
      <c r="C111" s="73" t="s">
        <v>277</v>
      </c>
      <c r="D111" s="74" t="s">
        <v>35</v>
      </c>
      <c r="E111" s="75">
        <v>131236.990150333</v>
      </c>
      <c r="F111" s="75">
        <f t="shared" si="2"/>
        <v>183731.78621046621</v>
      </c>
      <c r="G111" s="75">
        <f t="shared" si="3"/>
        <v>238851.32207360608</v>
      </c>
    </row>
    <row r="112" spans="1:7" s="79" customFormat="1" ht="76.5">
      <c r="A112" s="72">
        <v>105</v>
      </c>
      <c r="B112" s="72" t="s">
        <v>278</v>
      </c>
      <c r="C112" s="73" t="s">
        <v>279</v>
      </c>
      <c r="D112" s="74" t="s">
        <v>98</v>
      </c>
      <c r="E112" s="75">
        <v>251827.71477712528</v>
      </c>
      <c r="F112" s="75">
        <f t="shared" si="2"/>
        <v>352558.80068797537</v>
      </c>
      <c r="G112" s="75">
        <f t="shared" si="3"/>
        <v>458326.44089436799</v>
      </c>
    </row>
    <row r="113" spans="1:7" s="79" customFormat="1">
      <c r="A113" s="72">
        <v>106</v>
      </c>
      <c r="B113" s="72" t="s">
        <v>280</v>
      </c>
      <c r="C113" s="73" t="s">
        <v>281</v>
      </c>
      <c r="D113" s="74" t="s">
        <v>35</v>
      </c>
      <c r="E113" s="75">
        <v>1501016.7317432591</v>
      </c>
      <c r="F113" s="75">
        <f t="shared" si="2"/>
        <v>2101423.4244405627</v>
      </c>
      <c r="G113" s="75">
        <f t="shared" si="3"/>
        <v>2731850.4517727317</v>
      </c>
    </row>
    <row r="114" spans="1:7" s="79" customFormat="1" ht="51">
      <c r="A114" s="72">
        <v>107</v>
      </c>
      <c r="B114" s="72" t="s">
        <v>282</v>
      </c>
      <c r="C114" s="73" t="s">
        <v>283</v>
      </c>
      <c r="D114" s="74" t="s">
        <v>62</v>
      </c>
      <c r="E114" s="75">
        <v>4622</v>
      </c>
      <c r="F114" s="75">
        <f t="shared" si="2"/>
        <v>6470.7999999999993</v>
      </c>
      <c r="G114" s="75">
        <f t="shared" si="3"/>
        <v>8412.0399999999991</v>
      </c>
    </row>
    <row r="115" spans="1:7" s="79" customFormat="1" ht="51">
      <c r="A115" s="72">
        <v>108</v>
      </c>
      <c r="B115" s="72" t="s">
        <v>284</v>
      </c>
      <c r="C115" s="73" t="s">
        <v>285</v>
      </c>
      <c r="D115" s="74" t="s">
        <v>35</v>
      </c>
      <c r="E115" s="75">
        <v>59960.584846309328</v>
      </c>
      <c r="F115" s="75">
        <f t="shared" si="2"/>
        <v>83944.818784833056</v>
      </c>
      <c r="G115" s="75">
        <f t="shared" si="3"/>
        <v>109128.26442028298</v>
      </c>
    </row>
    <row r="116" spans="1:7" s="79" customFormat="1">
      <c r="A116" s="72">
        <v>109</v>
      </c>
      <c r="B116" s="72" t="s">
        <v>286</v>
      </c>
      <c r="C116" s="73" t="s">
        <v>287</v>
      </c>
      <c r="D116" s="74" t="s">
        <v>35</v>
      </c>
      <c r="E116" s="75">
        <v>11173.745909586223</v>
      </c>
      <c r="F116" s="75">
        <f t="shared" si="2"/>
        <v>15643.244273420711</v>
      </c>
      <c r="G116" s="75">
        <f t="shared" si="3"/>
        <v>20336.217555446925</v>
      </c>
    </row>
    <row r="117" spans="1:7" s="76" customFormat="1" ht="51">
      <c r="A117" s="72">
        <v>110</v>
      </c>
      <c r="B117" s="72" t="s">
        <v>288</v>
      </c>
      <c r="C117" s="73" t="s">
        <v>289</v>
      </c>
      <c r="D117" s="74" t="s">
        <v>76</v>
      </c>
      <c r="E117" s="75">
        <v>21440.399952195123</v>
      </c>
      <c r="F117" s="75">
        <f t="shared" si="2"/>
        <v>30016.559933073171</v>
      </c>
      <c r="G117" s="75">
        <f t="shared" si="3"/>
        <v>39021.527912995123</v>
      </c>
    </row>
    <row r="118" spans="1:7" s="76" customFormat="1" ht="51">
      <c r="A118" s="72">
        <v>111</v>
      </c>
      <c r="B118" s="72" t="s">
        <v>290</v>
      </c>
      <c r="C118" s="73" t="s">
        <v>291</v>
      </c>
      <c r="D118" s="74" t="s">
        <v>292</v>
      </c>
      <c r="E118" s="75">
        <v>5490.32</v>
      </c>
      <c r="F118" s="75">
        <f t="shared" si="2"/>
        <v>7686.4479999999994</v>
      </c>
      <c r="G118" s="75">
        <f t="shared" si="3"/>
        <v>9992.3824000000004</v>
      </c>
    </row>
    <row r="119" spans="1:7" s="79" customFormat="1">
      <c r="A119" s="72">
        <v>112</v>
      </c>
      <c r="B119" s="72" t="s">
        <v>293</v>
      </c>
      <c r="C119" s="73" t="s">
        <v>294</v>
      </c>
      <c r="D119" s="74" t="s">
        <v>76</v>
      </c>
      <c r="E119" s="75">
        <v>23033.619915581359</v>
      </c>
      <c r="F119" s="75">
        <f t="shared" si="2"/>
        <v>32247.067881813902</v>
      </c>
      <c r="G119" s="75">
        <f t="shared" si="3"/>
        <v>41921.188246358077</v>
      </c>
    </row>
    <row r="120" spans="1:7" s="79" customFormat="1">
      <c r="A120" s="72">
        <v>113</v>
      </c>
      <c r="B120" s="72" t="s">
        <v>295</v>
      </c>
      <c r="C120" s="73" t="s">
        <v>296</v>
      </c>
      <c r="D120" s="74" t="s">
        <v>76</v>
      </c>
      <c r="E120" s="75">
        <v>31191.679499589955</v>
      </c>
      <c r="F120" s="75">
        <f t="shared" si="2"/>
        <v>43668.351299425936</v>
      </c>
      <c r="G120" s="75">
        <f t="shared" si="3"/>
        <v>56768.85668925372</v>
      </c>
    </row>
    <row r="121" spans="1:7" s="79" customFormat="1">
      <c r="A121" s="72">
        <v>114</v>
      </c>
      <c r="B121" s="72" t="s">
        <v>297</v>
      </c>
      <c r="C121" s="73" t="s">
        <v>298</v>
      </c>
      <c r="D121" s="74" t="s">
        <v>133</v>
      </c>
      <c r="E121" s="75">
        <v>482165.97798879212</v>
      </c>
      <c r="F121" s="75">
        <f t="shared" si="2"/>
        <v>675032.36918430892</v>
      </c>
      <c r="G121" s="75">
        <f t="shared" si="3"/>
        <v>877542.07993960159</v>
      </c>
    </row>
    <row r="122" spans="1:7" s="79" customFormat="1" ht="51">
      <c r="A122" s="72">
        <v>115</v>
      </c>
      <c r="B122" s="72" t="s">
        <v>299</v>
      </c>
      <c r="C122" s="73" t="s">
        <v>300</v>
      </c>
      <c r="D122" s="72">
        <v>6</v>
      </c>
      <c r="E122" s="75">
        <v>171880.1673639424</v>
      </c>
      <c r="F122" s="75">
        <f t="shared" si="2"/>
        <v>240632.23430951935</v>
      </c>
      <c r="G122" s="75">
        <f t="shared" si="3"/>
        <v>312821.90460237517</v>
      </c>
    </row>
    <row r="123" spans="1:7" s="79" customFormat="1" ht="51">
      <c r="A123" s="72">
        <v>116</v>
      </c>
      <c r="B123" s="72" t="s">
        <v>301</v>
      </c>
      <c r="C123" s="73" t="s">
        <v>302</v>
      </c>
      <c r="D123" s="72">
        <v>6</v>
      </c>
      <c r="E123" s="75">
        <v>6038.51835443038</v>
      </c>
      <c r="F123" s="75">
        <f t="shared" si="2"/>
        <v>8453.925696202532</v>
      </c>
      <c r="G123" s="75">
        <f t="shared" si="3"/>
        <v>10990.103405063292</v>
      </c>
    </row>
    <row r="124" spans="1:7" s="79" customFormat="1" ht="51">
      <c r="A124" s="72">
        <v>117</v>
      </c>
      <c r="B124" s="72" t="s">
        <v>303</v>
      </c>
      <c r="C124" s="73" t="s">
        <v>304</v>
      </c>
      <c r="D124" s="74" t="s">
        <v>98</v>
      </c>
      <c r="E124" s="75">
        <v>662738.52218015608</v>
      </c>
      <c r="F124" s="75">
        <f t="shared" si="2"/>
        <v>927833.93105221842</v>
      </c>
      <c r="G124" s="75">
        <f t="shared" si="3"/>
        <v>1206184.1103678839</v>
      </c>
    </row>
    <row r="125" spans="1:7" s="79" customFormat="1" ht="51">
      <c r="A125" s="72">
        <v>118</v>
      </c>
      <c r="B125" s="72" t="s">
        <v>305</v>
      </c>
      <c r="C125" s="73" t="s">
        <v>306</v>
      </c>
      <c r="D125" s="74" t="s">
        <v>107</v>
      </c>
      <c r="E125" s="75">
        <v>128315.01614586145</v>
      </c>
      <c r="F125" s="75">
        <f t="shared" si="2"/>
        <v>179641.02260420602</v>
      </c>
      <c r="G125" s="75">
        <f t="shared" si="3"/>
        <v>233533.32938546783</v>
      </c>
    </row>
    <row r="126" spans="1:7" s="79" customFormat="1" ht="76.5">
      <c r="A126" s="72">
        <v>119</v>
      </c>
      <c r="B126" s="72" t="s">
        <v>307</v>
      </c>
      <c r="C126" s="73" t="s">
        <v>308</v>
      </c>
      <c r="D126" s="74" t="s">
        <v>98</v>
      </c>
      <c r="E126" s="75">
        <v>484761.01767084829</v>
      </c>
      <c r="F126" s="75">
        <f t="shared" si="2"/>
        <v>678665.42473918758</v>
      </c>
      <c r="G126" s="75">
        <f t="shared" si="3"/>
        <v>882265.05216094386</v>
      </c>
    </row>
    <row r="127" spans="1:7" s="79" customFormat="1" ht="51">
      <c r="A127" s="72">
        <v>120</v>
      </c>
      <c r="B127" s="72" t="s">
        <v>309</v>
      </c>
      <c r="C127" s="73" t="s">
        <v>310</v>
      </c>
      <c r="D127" s="74" t="s">
        <v>107</v>
      </c>
      <c r="E127" s="75">
        <v>267886.3103133039</v>
      </c>
      <c r="F127" s="75">
        <f t="shared" si="2"/>
        <v>375040.83443862543</v>
      </c>
      <c r="G127" s="75">
        <f t="shared" si="3"/>
        <v>487553.08477021306</v>
      </c>
    </row>
    <row r="128" spans="1:7" s="79" customFormat="1" ht="51">
      <c r="A128" s="72">
        <v>121</v>
      </c>
      <c r="B128" s="72" t="s">
        <v>311</v>
      </c>
      <c r="C128" s="73" t="s">
        <v>312</v>
      </c>
      <c r="D128" s="72">
        <v>50</v>
      </c>
      <c r="E128" s="75">
        <v>66260.032594357443</v>
      </c>
      <c r="F128" s="75">
        <f t="shared" si="2"/>
        <v>92764.045632100417</v>
      </c>
      <c r="G128" s="75">
        <f t="shared" si="3"/>
        <v>120593.25932173054</v>
      </c>
    </row>
    <row r="129" spans="1:7" s="80" customFormat="1">
      <c r="A129" s="72">
        <v>122</v>
      </c>
      <c r="B129" s="72" t="s">
        <v>313</v>
      </c>
      <c r="C129" s="73" t="s">
        <v>314</v>
      </c>
      <c r="D129" s="74" t="s">
        <v>73</v>
      </c>
      <c r="E129" s="75">
        <v>5451.6666666666661</v>
      </c>
      <c r="F129" s="75">
        <f t="shared" si="2"/>
        <v>7632.3333333333321</v>
      </c>
      <c r="G129" s="75">
        <f t="shared" si="3"/>
        <v>9922.0333333333328</v>
      </c>
    </row>
    <row r="130" spans="1:7" s="80" customFormat="1" ht="51">
      <c r="A130" s="72">
        <v>123</v>
      </c>
      <c r="B130" s="72" t="s">
        <v>315</v>
      </c>
      <c r="C130" s="73" t="s">
        <v>316</v>
      </c>
      <c r="D130" s="74" t="s">
        <v>35</v>
      </c>
      <c r="E130" s="75">
        <v>1758.2421333333332</v>
      </c>
      <c r="F130" s="75">
        <f t="shared" si="2"/>
        <v>2461.5389866666665</v>
      </c>
      <c r="G130" s="75">
        <f t="shared" si="3"/>
        <v>3200.0006826666663</v>
      </c>
    </row>
    <row r="131" spans="1:7" s="80" customFormat="1" ht="51">
      <c r="A131" s="72">
        <v>124</v>
      </c>
      <c r="B131" s="72" t="s">
        <v>317</v>
      </c>
      <c r="C131" s="73" t="s">
        <v>318</v>
      </c>
      <c r="D131" s="74" t="s">
        <v>35</v>
      </c>
      <c r="E131" s="75">
        <v>3014.2</v>
      </c>
      <c r="F131" s="75">
        <f t="shared" si="2"/>
        <v>4219.8799999999992</v>
      </c>
      <c r="G131" s="75">
        <f t="shared" si="3"/>
        <v>5485.8439999999991</v>
      </c>
    </row>
    <row r="132" spans="1:7" s="80" customFormat="1" ht="51">
      <c r="A132" s="72">
        <v>125</v>
      </c>
      <c r="B132" s="72" t="s">
        <v>319</v>
      </c>
      <c r="C132" s="73" t="s">
        <v>320</v>
      </c>
      <c r="D132" s="74" t="s">
        <v>169</v>
      </c>
      <c r="E132" s="75">
        <v>337288.6200088234</v>
      </c>
      <c r="F132" s="75">
        <f t="shared" si="2"/>
        <v>472204.06801235274</v>
      </c>
      <c r="G132" s="75">
        <f t="shared" si="3"/>
        <v>613865.28841605864</v>
      </c>
    </row>
    <row r="133" spans="1:7" s="80" customFormat="1" ht="51">
      <c r="A133" s="72">
        <v>126</v>
      </c>
      <c r="B133" s="72" t="s">
        <v>321</v>
      </c>
      <c r="C133" s="73" t="s">
        <v>322</v>
      </c>
      <c r="D133" s="74" t="s">
        <v>178</v>
      </c>
      <c r="E133" s="75">
        <v>55290.930309096293</v>
      </c>
      <c r="F133" s="75">
        <f t="shared" si="2"/>
        <v>77407.30243273481</v>
      </c>
      <c r="G133" s="75">
        <f t="shared" si="3"/>
        <v>100629.49316255526</v>
      </c>
    </row>
    <row r="134" spans="1:7" s="79" customFormat="1" ht="51">
      <c r="A134" s="72">
        <v>127</v>
      </c>
      <c r="B134" s="72" t="s">
        <v>323</v>
      </c>
      <c r="C134" s="73" t="s">
        <v>324</v>
      </c>
      <c r="D134" s="74" t="s">
        <v>133</v>
      </c>
      <c r="E134" s="75">
        <v>46829.921222633027</v>
      </c>
      <c r="F134" s="75">
        <f t="shared" si="2"/>
        <v>65561.889711686235</v>
      </c>
      <c r="G134" s="75">
        <f t="shared" si="3"/>
        <v>85230.456625192106</v>
      </c>
    </row>
    <row r="135" spans="1:7" s="79" customFormat="1" ht="51">
      <c r="A135" s="72">
        <v>128</v>
      </c>
      <c r="B135" s="72" t="s">
        <v>325</v>
      </c>
      <c r="C135" s="73" t="s">
        <v>326</v>
      </c>
      <c r="D135" s="74" t="s">
        <v>35</v>
      </c>
      <c r="E135" s="75">
        <v>10532.033333333333</v>
      </c>
      <c r="F135" s="75">
        <f t="shared" si="2"/>
        <v>14744.846666666665</v>
      </c>
      <c r="G135" s="75">
        <f t="shared" si="3"/>
        <v>19168.300666666666</v>
      </c>
    </row>
    <row r="136" spans="1:7" s="79" customFormat="1" ht="51">
      <c r="A136" s="72">
        <v>129</v>
      </c>
      <c r="B136" s="72" t="s">
        <v>327</v>
      </c>
      <c r="C136" s="73" t="s">
        <v>328</v>
      </c>
      <c r="D136" s="72">
        <v>100</v>
      </c>
      <c r="E136" s="75">
        <v>14908.096088235296</v>
      </c>
      <c r="F136" s="75">
        <f t="shared" si="2"/>
        <v>20871.334523529411</v>
      </c>
      <c r="G136" s="75">
        <f t="shared" si="3"/>
        <v>27132.734880588236</v>
      </c>
    </row>
    <row r="137" spans="1:7" s="76" customFormat="1" ht="51">
      <c r="A137" s="72">
        <v>130</v>
      </c>
      <c r="B137" s="72" t="s">
        <v>329</v>
      </c>
      <c r="C137" s="73" t="s">
        <v>330</v>
      </c>
      <c r="D137" s="72">
        <v>5</v>
      </c>
      <c r="E137" s="75">
        <v>398739.51593823091</v>
      </c>
      <c r="F137" s="75">
        <f t="shared" ref="F137:F200" si="4">E137*1.4</f>
        <v>558235.32231352327</v>
      </c>
      <c r="G137" s="75">
        <f t="shared" ref="G137:G200" si="5">F137*1.3</f>
        <v>725705.91900758026</v>
      </c>
    </row>
    <row r="138" spans="1:7" s="79" customFormat="1" ht="76.5">
      <c r="A138" s="72">
        <v>131</v>
      </c>
      <c r="B138" s="72" t="s">
        <v>331</v>
      </c>
      <c r="C138" s="73" t="s">
        <v>332</v>
      </c>
      <c r="D138" s="74" t="s">
        <v>55</v>
      </c>
      <c r="E138" s="75">
        <v>1218689.1548449472</v>
      </c>
      <c r="F138" s="75">
        <f t="shared" si="4"/>
        <v>1706164.816782926</v>
      </c>
      <c r="G138" s="75">
        <f t="shared" si="5"/>
        <v>2218014.2618178041</v>
      </c>
    </row>
    <row r="139" spans="1:7" s="79" customFormat="1" ht="51">
      <c r="A139" s="72">
        <v>132</v>
      </c>
      <c r="B139" s="72" t="s">
        <v>333</v>
      </c>
      <c r="C139" s="73" t="s">
        <v>334</v>
      </c>
      <c r="D139" s="72">
        <v>50</v>
      </c>
      <c r="E139" s="75">
        <v>382195.59378515562</v>
      </c>
      <c r="F139" s="75">
        <f t="shared" si="4"/>
        <v>535073.83129921788</v>
      </c>
      <c r="G139" s="75">
        <f t="shared" si="5"/>
        <v>695595.98068898323</v>
      </c>
    </row>
    <row r="140" spans="1:7" s="79" customFormat="1" ht="76.5">
      <c r="A140" s="72">
        <v>133</v>
      </c>
      <c r="B140" s="72" t="s">
        <v>335</v>
      </c>
      <c r="C140" s="73" t="s">
        <v>336</v>
      </c>
      <c r="D140" s="73" t="s">
        <v>337</v>
      </c>
      <c r="E140" s="75">
        <v>1197372.3218556312</v>
      </c>
      <c r="F140" s="75">
        <f t="shared" si="4"/>
        <v>1676321.2505978835</v>
      </c>
      <c r="G140" s="75">
        <f t="shared" si="5"/>
        <v>2179217.6257772488</v>
      </c>
    </row>
    <row r="141" spans="1:7" s="79" customFormat="1" ht="76.5">
      <c r="A141" s="72">
        <v>134</v>
      </c>
      <c r="B141" s="72" t="s">
        <v>338</v>
      </c>
      <c r="C141" s="73" t="s">
        <v>339</v>
      </c>
      <c r="D141" s="73" t="s">
        <v>337</v>
      </c>
      <c r="E141" s="75">
        <v>536061.11668041849</v>
      </c>
      <c r="F141" s="75">
        <f t="shared" si="4"/>
        <v>750485.56335258589</v>
      </c>
      <c r="G141" s="75">
        <f t="shared" si="5"/>
        <v>975631.23235836171</v>
      </c>
    </row>
    <row r="142" spans="1:7" s="79" customFormat="1" ht="51">
      <c r="A142" s="72">
        <v>135</v>
      </c>
      <c r="B142" s="72" t="s">
        <v>340</v>
      </c>
      <c r="C142" s="73" t="s">
        <v>341</v>
      </c>
      <c r="D142" s="74">
        <v>100</v>
      </c>
      <c r="E142" s="75">
        <v>26262.531999116891</v>
      </c>
      <c r="F142" s="75">
        <f t="shared" si="4"/>
        <v>36767.544798763643</v>
      </c>
      <c r="G142" s="75">
        <f t="shared" si="5"/>
        <v>47797.808238392739</v>
      </c>
    </row>
    <row r="143" spans="1:7" s="76" customFormat="1">
      <c r="A143" s="72">
        <v>136</v>
      </c>
      <c r="B143" s="72" t="s">
        <v>342</v>
      </c>
      <c r="C143" s="73" t="s">
        <v>343</v>
      </c>
      <c r="D143" s="74" t="s">
        <v>35</v>
      </c>
      <c r="E143" s="75">
        <v>42861.431419320754</v>
      </c>
      <c r="F143" s="75">
        <f t="shared" si="4"/>
        <v>60006.003987049051</v>
      </c>
      <c r="G143" s="75">
        <f t="shared" si="5"/>
        <v>78007.805183163771</v>
      </c>
    </row>
    <row r="144" spans="1:7" s="76" customFormat="1" ht="51">
      <c r="A144" s="72">
        <v>137</v>
      </c>
      <c r="B144" s="72" t="s">
        <v>344</v>
      </c>
      <c r="C144" s="73" t="s">
        <v>345</v>
      </c>
      <c r="D144" s="72">
        <v>10</v>
      </c>
      <c r="E144" s="75">
        <v>135519.57828253685</v>
      </c>
      <c r="F144" s="75">
        <f t="shared" si="4"/>
        <v>189727.40959555158</v>
      </c>
      <c r="G144" s="75">
        <f t="shared" si="5"/>
        <v>246645.63247421707</v>
      </c>
    </row>
    <row r="145" spans="1:7" s="76" customFormat="1" ht="51">
      <c r="A145" s="72">
        <v>138</v>
      </c>
      <c r="B145" s="72" t="s">
        <v>346</v>
      </c>
      <c r="C145" s="73" t="s">
        <v>347</v>
      </c>
      <c r="D145" s="72">
        <v>10</v>
      </c>
      <c r="E145" s="75">
        <v>5730.3339999999998</v>
      </c>
      <c r="F145" s="75">
        <f t="shared" si="4"/>
        <v>8022.467599999999</v>
      </c>
      <c r="G145" s="75">
        <f t="shared" si="5"/>
        <v>10429.20788</v>
      </c>
    </row>
    <row r="146" spans="1:7" s="76" customFormat="1" ht="51">
      <c r="A146" s="72">
        <v>139</v>
      </c>
      <c r="B146" s="72" t="s">
        <v>349</v>
      </c>
      <c r="C146" s="73" t="s">
        <v>350</v>
      </c>
      <c r="D146" s="74" t="s">
        <v>35</v>
      </c>
      <c r="E146" s="75">
        <v>555189.77024576056</v>
      </c>
      <c r="F146" s="75">
        <f t="shared" si="4"/>
        <v>777265.67834406474</v>
      </c>
      <c r="G146" s="75">
        <f t="shared" si="5"/>
        <v>1010445.3818472842</v>
      </c>
    </row>
    <row r="147" spans="1:7" s="76" customFormat="1" ht="51">
      <c r="A147" s="72">
        <v>140</v>
      </c>
      <c r="B147" s="72" t="s">
        <v>351</v>
      </c>
      <c r="C147" s="73" t="s">
        <v>352</v>
      </c>
      <c r="D147" s="74" t="s">
        <v>35</v>
      </c>
      <c r="E147" s="75">
        <v>787996.41656115791</v>
      </c>
      <c r="F147" s="75">
        <f t="shared" si="4"/>
        <v>1103194.983185621</v>
      </c>
      <c r="G147" s="75">
        <f t="shared" si="5"/>
        <v>1434153.4781413074</v>
      </c>
    </row>
    <row r="148" spans="1:7" s="76" customFormat="1">
      <c r="A148" s="72">
        <v>141</v>
      </c>
      <c r="B148" s="72" t="s">
        <v>353</v>
      </c>
      <c r="C148" s="73" t="s">
        <v>354</v>
      </c>
      <c r="D148" s="74" t="s">
        <v>216</v>
      </c>
      <c r="E148" s="75">
        <v>905.6</v>
      </c>
      <c r="F148" s="75">
        <f t="shared" si="4"/>
        <v>1267.8399999999999</v>
      </c>
      <c r="G148" s="75">
        <f t="shared" si="5"/>
        <v>1648.192</v>
      </c>
    </row>
    <row r="149" spans="1:7" s="77" customFormat="1">
      <c r="A149" s="72">
        <v>142</v>
      </c>
      <c r="B149" s="72" t="s">
        <v>355</v>
      </c>
      <c r="C149" s="73" t="s">
        <v>356</v>
      </c>
      <c r="D149" s="74" t="s">
        <v>35</v>
      </c>
      <c r="E149" s="75">
        <v>94814.428913808515</v>
      </c>
      <c r="F149" s="75">
        <f t="shared" si="4"/>
        <v>132740.20047933192</v>
      </c>
      <c r="G149" s="75">
        <f t="shared" si="5"/>
        <v>172562.2606231315</v>
      </c>
    </row>
    <row r="150" spans="1:7" s="76" customFormat="1" ht="51">
      <c r="A150" s="72">
        <v>143</v>
      </c>
      <c r="B150" s="72" t="s">
        <v>357</v>
      </c>
      <c r="C150" s="73" t="s">
        <v>358</v>
      </c>
      <c r="D150" s="74" t="s">
        <v>35</v>
      </c>
      <c r="E150" s="75">
        <v>3521.9093123019888</v>
      </c>
      <c r="F150" s="75">
        <f t="shared" si="4"/>
        <v>4930.6730372227839</v>
      </c>
      <c r="G150" s="75">
        <f t="shared" si="5"/>
        <v>6409.874948389619</v>
      </c>
    </row>
    <row r="151" spans="1:7" s="76" customFormat="1" ht="51">
      <c r="A151" s="72">
        <v>144</v>
      </c>
      <c r="B151" s="72" t="s">
        <v>359</v>
      </c>
      <c r="C151" s="73" t="s">
        <v>360</v>
      </c>
      <c r="D151" s="74" t="s">
        <v>35</v>
      </c>
      <c r="E151" s="75">
        <v>22627.418205866154</v>
      </c>
      <c r="F151" s="75">
        <f t="shared" si="4"/>
        <v>31678.385488212614</v>
      </c>
      <c r="G151" s="75">
        <f t="shared" si="5"/>
        <v>41181.901134676402</v>
      </c>
    </row>
    <row r="152" spans="1:7" s="76" customFormat="1" ht="76.5">
      <c r="A152" s="72">
        <v>145</v>
      </c>
      <c r="B152" s="72" t="s">
        <v>361</v>
      </c>
      <c r="C152" s="73" t="s">
        <v>362</v>
      </c>
      <c r="D152" s="74" t="s">
        <v>55</v>
      </c>
      <c r="E152" s="75">
        <v>817468.86126202741</v>
      </c>
      <c r="F152" s="75">
        <f t="shared" si="4"/>
        <v>1144456.4057668382</v>
      </c>
      <c r="G152" s="75">
        <f t="shared" si="5"/>
        <v>1487793.3274968897</v>
      </c>
    </row>
    <row r="153" spans="1:7" s="76" customFormat="1" ht="76.5">
      <c r="A153" s="72">
        <v>146</v>
      </c>
      <c r="B153" s="72" t="s">
        <v>363</v>
      </c>
      <c r="C153" s="73" t="s">
        <v>364</v>
      </c>
      <c r="D153" s="72">
        <v>5</v>
      </c>
      <c r="E153" s="75">
        <v>36081.891932767554</v>
      </c>
      <c r="F153" s="75">
        <f t="shared" si="4"/>
        <v>50514.64870587457</v>
      </c>
      <c r="G153" s="75">
        <f t="shared" si="5"/>
        <v>65669.043317636941</v>
      </c>
    </row>
    <row r="154" spans="1:7" s="76" customFormat="1">
      <c r="A154" s="72">
        <v>147</v>
      </c>
      <c r="B154" s="72" t="s">
        <v>365</v>
      </c>
      <c r="C154" s="73" t="s">
        <v>366</v>
      </c>
      <c r="D154" s="74" t="s">
        <v>44</v>
      </c>
      <c r="E154" s="75">
        <v>457721.31999468734</v>
      </c>
      <c r="F154" s="75">
        <f t="shared" si="4"/>
        <v>640809.84799256222</v>
      </c>
      <c r="G154" s="75">
        <f t="shared" si="5"/>
        <v>833052.80239033094</v>
      </c>
    </row>
    <row r="155" spans="1:7" s="76" customFormat="1" ht="51">
      <c r="A155" s="72">
        <v>148</v>
      </c>
      <c r="B155" s="72" t="s">
        <v>367</v>
      </c>
      <c r="C155" s="73" t="s">
        <v>368</v>
      </c>
      <c r="D155" s="74" t="s">
        <v>35</v>
      </c>
      <c r="E155" s="75">
        <v>195190.93549608102</v>
      </c>
      <c r="F155" s="75">
        <f t="shared" si="4"/>
        <v>273267.30969451339</v>
      </c>
      <c r="G155" s="75">
        <f t="shared" si="5"/>
        <v>355247.50260286743</v>
      </c>
    </row>
    <row r="156" spans="1:7" s="76" customFormat="1" ht="51">
      <c r="A156" s="72">
        <v>149</v>
      </c>
      <c r="B156" s="72" t="s">
        <v>369</v>
      </c>
      <c r="C156" s="73" t="s">
        <v>370</v>
      </c>
      <c r="D156" s="74" t="s">
        <v>35</v>
      </c>
      <c r="E156" s="75">
        <v>265958.91596299811</v>
      </c>
      <c r="F156" s="75">
        <f t="shared" si="4"/>
        <v>372342.48234819731</v>
      </c>
      <c r="G156" s="75">
        <f t="shared" si="5"/>
        <v>484045.22705265653</v>
      </c>
    </row>
    <row r="157" spans="1:7" s="76" customFormat="1" ht="76.5">
      <c r="A157" s="72">
        <v>150</v>
      </c>
      <c r="B157" s="72" t="s">
        <v>371</v>
      </c>
      <c r="C157" s="73" t="s">
        <v>372</v>
      </c>
      <c r="D157" s="74" t="s">
        <v>35</v>
      </c>
      <c r="E157" s="75">
        <v>28482.961128530904</v>
      </c>
      <c r="F157" s="75">
        <f t="shared" si="4"/>
        <v>39876.145579943266</v>
      </c>
      <c r="G157" s="75">
        <f t="shared" si="5"/>
        <v>51838.989253926251</v>
      </c>
    </row>
    <row r="158" spans="1:7" s="76" customFormat="1" ht="51">
      <c r="A158" s="72">
        <v>151</v>
      </c>
      <c r="B158" s="72" t="s">
        <v>373</v>
      </c>
      <c r="C158" s="73" t="s">
        <v>374</v>
      </c>
      <c r="D158" s="74" t="s">
        <v>35</v>
      </c>
      <c r="E158" s="75">
        <v>16769.451071428572</v>
      </c>
      <c r="F158" s="75">
        <f t="shared" si="4"/>
        <v>23477.231499999998</v>
      </c>
      <c r="G158" s="75">
        <f t="shared" si="5"/>
        <v>30520.400949999999</v>
      </c>
    </row>
    <row r="159" spans="1:7" s="76" customFormat="1" ht="51">
      <c r="A159" s="72">
        <v>152</v>
      </c>
      <c r="B159" s="72" t="s">
        <v>375</v>
      </c>
      <c r="C159" s="73" t="s">
        <v>376</v>
      </c>
      <c r="D159" s="74" t="s">
        <v>98</v>
      </c>
      <c r="E159" s="75">
        <v>52823.18</v>
      </c>
      <c r="F159" s="75">
        <f t="shared" si="4"/>
        <v>73952.45199999999</v>
      </c>
      <c r="G159" s="75">
        <f t="shared" si="5"/>
        <v>96138.18759999999</v>
      </c>
    </row>
    <row r="160" spans="1:7" s="76" customFormat="1" ht="51">
      <c r="A160" s="72">
        <v>153</v>
      </c>
      <c r="B160" s="72" t="s">
        <v>377</v>
      </c>
      <c r="C160" s="73" t="s">
        <v>378</v>
      </c>
      <c r="D160" s="74" t="s">
        <v>98</v>
      </c>
      <c r="E160" s="75">
        <v>261248.79934243552</v>
      </c>
      <c r="F160" s="75">
        <f t="shared" si="4"/>
        <v>365748.3190794097</v>
      </c>
      <c r="G160" s="75">
        <f t="shared" si="5"/>
        <v>475472.81480323261</v>
      </c>
    </row>
    <row r="161" spans="1:7" s="76" customFormat="1" ht="51">
      <c r="A161" s="72">
        <v>154</v>
      </c>
      <c r="B161" s="72" t="s">
        <v>379</v>
      </c>
      <c r="C161" s="73" t="s">
        <v>380</v>
      </c>
      <c r="D161" s="74" t="s">
        <v>107</v>
      </c>
      <c r="E161" s="75">
        <v>42552.657347671673</v>
      </c>
      <c r="F161" s="75">
        <f t="shared" si="4"/>
        <v>59573.720286740339</v>
      </c>
      <c r="G161" s="75">
        <f t="shared" si="5"/>
        <v>77445.836372762438</v>
      </c>
    </row>
    <row r="162" spans="1:7" s="76" customFormat="1" ht="51">
      <c r="A162" s="72">
        <v>155</v>
      </c>
      <c r="B162" s="72" t="s">
        <v>381</v>
      </c>
      <c r="C162" s="73" t="s">
        <v>382</v>
      </c>
      <c r="D162" s="74" t="s">
        <v>35</v>
      </c>
      <c r="E162" s="75">
        <v>66802.294273829641</v>
      </c>
      <c r="F162" s="75">
        <f t="shared" si="4"/>
        <v>93523.211983361485</v>
      </c>
      <c r="G162" s="75">
        <f t="shared" si="5"/>
        <v>121580.17557836993</v>
      </c>
    </row>
    <row r="163" spans="1:7" s="76" customFormat="1" ht="127.5">
      <c r="A163" s="72">
        <v>156</v>
      </c>
      <c r="B163" s="72" t="s">
        <v>383</v>
      </c>
      <c r="C163" s="73" t="s">
        <v>384</v>
      </c>
      <c r="D163" s="74" t="s">
        <v>98</v>
      </c>
      <c r="E163" s="75">
        <v>186660.8205792988</v>
      </c>
      <c r="F163" s="75">
        <f t="shared" si="4"/>
        <v>261325.1488110183</v>
      </c>
      <c r="G163" s="75">
        <f t="shared" si="5"/>
        <v>339722.6934543238</v>
      </c>
    </row>
    <row r="164" spans="1:7" s="76" customFormat="1" ht="51">
      <c r="A164" s="72">
        <v>157</v>
      </c>
      <c r="B164" s="72" t="s">
        <v>385</v>
      </c>
      <c r="C164" s="73" t="s">
        <v>386</v>
      </c>
      <c r="D164" s="74" t="s">
        <v>79</v>
      </c>
      <c r="E164" s="75">
        <v>117592.40689890189</v>
      </c>
      <c r="F164" s="75">
        <f t="shared" si="4"/>
        <v>164629.36965846262</v>
      </c>
      <c r="G164" s="75">
        <f t="shared" si="5"/>
        <v>214018.1805560014</v>
      </c>
    </row>
    <row r="165" spans="1:7" s="76" customFormat="1" ht="51">
      <c r="A165" s="72">
        <v>158</v>
      </c>
      <c r="B165" s="72" t="s">
        <v>387</v>
      </c>
      <c r="C165" s="73" t="s">
        <v>388</v>
      </c>
      <c r="D165" s="74" t="s">
        <v>35</v>
      </c>
      <c r="E165" s="75">
        <v>46542.168422564355</v>
      </c>
      <c r="F165" s="75">
        <f t="shared" si="4"/>
        <v>65159.03579159009</v>
      </c>
      <c r="G165" s="75">
        <f t="shared" si="5"/>
        <v>84706.746529067124</v>
      </c>
    </row>
    <row r="166" spans="1:7" s="76" customFormat="1" ht="51">
      <c r="A166" s="72">
        <v>159</v>
      </c>
      <c r="B166" s="72" t="s">
        <v>389</v>
      </c>
      <c r="C166" s="73" t="s">
        <v>390</v>
      </c>
      <c r="D166" s="78" t="s">
        <v>391</v>
      </c>
      <c r="E166" s="75">
        <v>55744.078663101609</v>
      </c>
      <c r="F166" s="75">
        <f t="shared" si="4"/>
        <v>78041.710128342253</v>
      </c>
      <c r="G166" s="75">
        <f t="shared" si="5"/>
        <v>101454.22316684494</v>
      </c>
    </row>
    <row r="167" spans="1:7" s="76" customFormat="1" ht="76.5">
      <c r="A167" s="72">
        <v>160</v>
      </c>
      <c r="B167" s="72" t="s">
        <v>392</v>
      </c>
      <c r="C167" s="73" t="s">
        <v>393</v>
      </c>
      <c r="D167" s="74" t="s">
        <v>35</v>
      </c>
      <c r="E167" s="75">
        <v>598685.6924836234</v>
      </c>
      <c r="F167" s="75">
        <f t="shared" si="4"/>
        <v>838159.96947707271</v>
      </c>
      <c r="G167" s="75">
        <f t="shared" si="5"/>
        <v>1089607.9603201945</v>
      </c>
    </row>
    <row r="168" spans="1:7" s="76" customFormat="1" ht="51">
      <c r="A168" s="72">
        <v>161</v>
      </c>
      <c r="B168" s="72" t="s">
        <v>394</v>
      </c>
      <c r="C168" s="73" t="s">
        <v>395</v>
      </c>
      <c r="D168" s="74" t="s">
        <v>35</v>
      </c>
      <c r="E168" s="75">
        <v>13691.770967741937</v>
      </c>
      <c r="F168" s="75">
        <f t="shared" si="4"/>
        <v>19168.47935483871</v>
      </c>
      <c r="G168" s="75">
        <f t="shared" si="5"/>
        <v>24919.023161290323</v>
      </c>
    </row>
    <row r="169" spans="1:7" s="76" customFormat="1">
      <c r="A169" s="72">
        <v>162</v>
      </c>
      <c r="B169" s="72" t="s">
        <v>396</v>
      </c>
      <c r="C169" s="73" t="s">
        <v>397</v>
      </c>
      <c r="D169" s="74" t="s">
        <v>35</v>
      </c>
      <c r="E169" s="75">
        <v>21154.724852941177</v>
      </c>
      <c r="F169" s="75">
        <f t="shared" si="4"/>
        <v>29616.614794117646</v>
      </c>
      <c r="G169" s="75">
        <f t="shared" si="5"/>
        <v>38501.599232352943</v>
      </c>
    </row>
    <row r="170" spans="1:7" s="76" customFormat="1" ht="51">
      <c r="A170" s="72">
        <v>163</v>
      </c>
      <c r="B170" s="72" t="s">
        <v>398</v>
      </c>
      <c r="C170" s="73" t="s">
        <v>399</v>
      </c>
      <c r="D170" s="74" t="s">
        <v>59</v>
      </c>
      <c r="E170" s="75">
        <v>95773.037102445654</v>
      </c>
      <c r="F170" s="75">
        <f t="shared" si="4"/>
        <v>134082.25194342391</v>
      </c>
      <c r="G170" s="75">
        <f t="shared" si="5"/>
        <v>174306.92752645109</v>
      </c>
    </row>
    <row r="171" spans="1:7" s="76" customFormat="1">
      <c r="A171" s="72">
        <v>164</v>
      </c>
      <c r="B171" s="72" t="s">
        <v>400</v>
      </c>
      <c r="C171" s="73" t="s">
        <v>401</v>
      </c>
      <c r="D171" s="78" t="s">
        <v>118</v>
      </c>
      <c r="E171" s="75">
        <v>244760.90602499264</v>
      </c>
      <c r="F171" s="75">
        <f t="shared" si="4"/>
        <v>342665.26843498967</v>
      </c>
      <c r="G171" s="75">
        <f t="shared" si="5"/>
        <v>445464.84896548657</v>
      </c>
    </row>
    <row r="172" spans="1:7" s="76" customFormat="1" ht="76.5">
      <c r="A172" s="72">
        <v>165</v>
      </c>
      <c r="B172" s="72" t="s">
        <v>402</v>
      </c>
      <c r="C172" s="73" t="s">
        <v>403</v>
      </c>
      <c r="D172" s="72">
        <v>10</v>
      </c>
      <c r="E172" s="75">
        <v>22487.596666666668</v>
      </c>
      <c r="F172" s="75">
        <f t="shared" si="4"/>
        <v>31482.635333333332</v>
      </c>
      <c r="G172" s="75">
        <f t="shared" si="5"/>
        <v>40927.425933333332</v>
      </c>
    </row>
    <row r="173" spans="1:7" s="76" customFormat="1">
      <c r="A173" s="72">
        <v>166</v>
      </c>
      <c r="B173" s="72" t="s">
        <v>404</v>
      </c>
      <c r="C173" s="73" t="s">
        <v>405</v>
      </c>
      <c r="D173" s="74" t="s">
        <v>35</v>
      </c>
      <c r="E173" s="75">
        <v>54376.814206902112</v>
      </c>
      <c r="F173" s="75">
        <f t="shared" si="4"/>
        <v>76127.539889662949</v>
      </c>
      <c r="G173" s="75">
        <f t="shared" si="5"/>
        <v>98965.80185656184</v>
      </c>
    </row>
    <row r="174" spans="1:7" s="76" customFormat="1" ht="51">
      <c r="A174" s="72">
        <v>167</v>
      </c>
      <c r="B174" s="72" t="s">
        <v>406</v>
      </c>
      <c r="C174" s="73" t="s">
        <v>407</v>
      </c>
      <c r="D174" s="74" t="s">
        <v>35</v>
      </c>
      <c r="E174" s="75">
        <v>119947.17348167537</v>
      </c>
      <c r="F174" s="75">
        <f t="shared" si="4"/>
        <v>167926.04287434553</v>
      </c>
      <c r="G174" s="75">
        <f t="shared" si="5"/>
        <v>218303.85573664919</v>
      </c>
    </row>
    <row r="175" spans="1:7" s="76" customFormat="1">
      <c r="A175" s="72">
        <v>168</v>
      </c>
      <c r="B175" s="72" t="s">
        <v>408</v>
      </c>
      <c r="C175" s="73" t="s">
        <v>409</v>
      </c>
      <c r="D175" s="74" t="s">
        <v>35</v>
      </c>
      <c r="E175" s="75">
        <v>192455.38475018903</v>
      </c>
      <c r="F175" s="75">
        <f t="shared" si="4"/>
        <v>269437.53865026461</v>
      </c>
      <c r="G175" s="75">
        <f t="shared" si="5"/>
        <v>350268.800245344</v>
      </c>
    </row>
    <row r="176" spans="1:7" s="76" customFormat="1" ht="51">
      <c r="A176" s="72">
        <v>169</v>
      </c>
      <c r="B176" s="72" t="s">
        <v>410</v>
      </c>
      <c r="C176" s="73" t="s">
        <v>411</v>
      </c>
      <c r="D176" s="74" t="s">
        <v>59</v>
      </c>
      <c r="E176" s="75">
        <v>86329.048553219924</v>
      </c>
      <c r="F176" s="75">
        <f t="shared" si="4"/>
        <v>120860.66797450789</v>
      </c>
      <c r="G176" s="75">
        <f t="shared" si="5"/>
        <v>157118.86836686026</v>
      </c>
    </row>
    <row r="177" spans="1:7" s="76" customFormat="1" ht="51">
      <c r="A177" s="72">
        <v>170</v>
      </c>
      <c r="B177" s="72" t="s">
        <v>412</v>
      </c>
      <c r="C177" s="73" t="s">
        <v>413</v>
      </c>
      <c r="D177" s="78" t="s">
        <v>169</v>
      </c>
      <c r="E177" s="75">
        <v>1172406.4831454111</v>
      </c>
      <c r="F177" s="75">
        <f t="shared" si="4"/>
        <v>1641369.0764035755</v>
      </c>
      <c r="G177" s="75">
        <f t="shared" si="5"/>
        <v>2133779.799324648</v>
      </c>
    </row>
    <row r="178" spans="1:7" s="76" customFormat="1" ht="51">
      <c r="A178" s="72">
        <v>171</v>
      </c>
      <c r="B178" s="72" t="s">
        <v>414</v>
      </c>
      <c r="C178" s="73" t="s">
        <v>415</v>
      </c>
      <c r="D178" s="74" t="s">
        <v>35</v>
      </c>
      <c r="E178" s="75">
        <v>142628.87774800774</v>
      </c>
      <c r="F178" s="75">
        <f t="shared" si="4"/>
        <v>199680.42884721083</v>
      </c>
      <c r="G178" s="75">
        <f t="shared" si="5"/>
        <v>259584.5575013741</v>
      </c>
    </row>
    <row r="179" spans="1:7" s="76" customFormat="1">
      <c r="A179" s="72">
        <v>172</v>
      </c>
      <c r="B179" s="72" t="s">
        <v>416</v>
      </c>
      <c r="C179" s="73" t="s">
        <v>417</v>
      </c>
      <c r="D179" s="74" t="s">
        <v>35</v>
      </c>
      <c r="E179" s="75">
        <v>451321.38169040054</v>
      </c>
      <c r="F179" s="75">
        <f t="shared" si="4"/>
        <v>631849.93436656066</v>
      </c>
      <c r="G179" s="75">
        <f t="shared" si="5"/>
        <v>821404.91467652889</v>
      </c>
    </row>
    <row r="180" spans="1:7" s="76" customFormat="1">
      <c r="A180" s="72">
        <v>173</v>
      </c>
      <c r="B180" s="72" t="s">
        <v>418</v>
      </c>
      <c r="C180" s="73" t="s">
        <v>419</v>
      </c>
      <c r="D180" s="72">
        <v>5</v>
      </c>
      <c r="E180" s="75">
        <v>31546.73823954547</v>
      </c>
      <c r="F180" s="75">
        <f t="shared" si="4"/>
        <v>44165.433535363656</v>
      </c>
      <c r="G180" s="75">
        <f t="shared" si="5"/>
        <v>57415.063595972752</v>
      </c>
    </row>
    <row r="181" spans="1:7" s="76" customFormat="1" ht="76.5">
      <c r="A181" s="72">
        <v>174</v>
      </c>
      <c r="B181" s="72" t="s">
        <v>420</v>
      </c>
      <c r="C181" s="73" t="s">
        <v>421</v>
      </c>
      <c r="D181" s="72" t="s">
        <v>35</v>
      </c>
      <c r="E181" s="75">
        <v>1854.7384</v>
      </c>
      <c r="F181" s="75">
        <f t="shared" si="4"/>
        <v>2596.6337599999997</v>
      </c>
      <c r="G181" s="75">
        <f t="shared" si="5"/>
        <v>3375.6238879999996</v>
      </c>
    </row>
    <row r="182" spans="1:7" s="76" customFormat="1">
      <c r="A182" s="72">
        <v>175</v>
      </c>
      <c r="B182" s="72" t="s">
        <v>422</v>
      </c>
      <c r="C182" s="73" t="s">
        <v>423</v>
      </c>
      <c r="D182" s="74" t="s">
        <v>35</v>
      </c>
      <c r="E182" s="75">
        <v>46435.596726676165</v>
      </c>
      <c r="F182" s="75">
        <f t="shared" si="4"/>
        <v>65009.835417346629</v>
      </c>
      <c r="G182" s="75">
        <f t="shared" si="5"/>
        <v>84512.786042550622</v>
      </c>
    </row>
    <row r="183" spans="1:7" s="76" customFormat="1" ht="51">
      <c r="A183" s="72">
        <v>176</v>
      </c>
      <c r="B183" s="72" t="s">
        <v>424</v>
      </c>
      <c r="C183" s="73" t="s">
        <v>425</v>
      </c>
      <c r="D183" s="74" t="s">
        <v>98</v>
      </c>
      <c r="E183" s="75">
        <v>89648.173867050355</v>
      </c>
      <c r="F183" s="75">
        <f t="shared" si="4"/>
        <v>125507.44341387048</v>
      </c>
      <c r="G183" s="75">
        <f t="shared" si="5"/>
        <v>163159.67643803163</v>
      </c>
    </row>
    <row r="184" spans="1:7" s="76" customFormat="1">
      <c r="A184" s="72">
        <v>177</v>
      </c>
      <c r="B184" s="72" t="s">
        <v>426</v>
      </c>
      <c r="C184" s="73" t="s">
        <v>427</v>
      </c>
      <c r="D184" s="74" t="s">
        <v>35</v>
      </c>
      <c r="E184" s="75">
        <v>41121.528527447561</v>
      </c>
      <c r="F184" s="75">
        <f t="shared" si="4"/>
        <v>57570.139938426582</v>
      </c>
      <c r="G184" s="75">
        <f t="shared" si="5"/>
        <v>74841.181919954557</v>
      </c>
    </row>
    <row r="185" spans="1:7" s="76" customFormat="1" ht="51">
      <c r="A185" s="72">
        <v>178</v>
      </c>
      <c r="B185" s="72" t="s">
        <v>428</v>
      </c>
      <c r="C185" s="73" t="s">
        <v>429</v>
      </c>
      <c r="D185" s="74" t="s">
        <v>98</v>
      </c>
      <c r="E185" s="75">
        <v>149358.33915930719</v>
      </c>
      <c r="F185" s="75">
        <f t="shared" si="4"/>
        <v>209101.67482303004</v>
      </c>
      <c r="G185" s="75">
        <f t="shared" si="5"/>
        <v>271832.17726993904</v>
      </c>
    </row>
    <row r="186" spans="1:7" s="76" customFormat="1">
      <c r="A186" s="72">
        <v>179</v>
      </c>
      <c r="B186" s="72" t="s">
        <v>430</v>
      </c>
      <c r="C186" s="73" t="s">
        <v>431</v>
      </c>
      <c r="D186" s="74" t="s">
        <v>35</v>
      </c>
      <c r="E186" s="75">
        <v>47886.729491625796</v>
      </c>
      <c r="F186" s="75">
        <f t="shared" si="4"/>
        <v>67041.421288276106</v>
      </c>
      <c r="G186" s="75">
        <f t="shared" si="5"/>
        <v>87153.847674758945</v>
      </c>
    </row>
    <row r="187" spans="1:7" s="76" customFormat="1">
      <c r="A187" s="72">
        <v>180</v>
      </c>
      <c r="B187" s="72" t="s">
        <v>432</v>
      </c>
      <c r="C187" s="73" t="s">
        <v>433</v>
      </c>
      <c r="D187" s="74" t="s">
        <v>35</v>
      </c>
      <c r="E187" s="75">
        <v>31817.251320656225</v>
      </c>
      <c r="F187" s="75">
        <f t="shared" si="4"/>
        <v>44544.151848918715</v>
      </c>
      <c r="G187" s="75">
        <f t="shared" si="5"/>
        <v>57907.397403594332</v>
      </c>
    </row>
    <row r="188" spans="1:7" s="76" customFormat="1" ht="51">
      <c r="A188" s="72">
        <v>181</v>
      </c>
      <c r="B188" s="72" t="s">
        <v>434</v>
      </c>
      <c r="C188" s="73" t="s">
        <v>435</v>
      </c>
      <c r="D188" s="74" t="s">
        <v>35</v>
      </c>
      <c r="E188" s="75">
        <v>8119.153892703539</v>
      </c>
      <c r="F188" s="75">
        <f t="shared" si="4"/>
        <v>11366.815449784954</v>
      </c>
      <c r="G188" s="75">
        <f t="shared" si="5"/>
        <v>14776.86008472044</v>
      </c>
    </row>
    <row r="189" spans="1:7" s="76" customFormat="1" ht="76.5">
      <c r="A189" s="72">
        <v>182</v>
      </c>
      <c r="B189" s="72" t="s">
        <v>436</v>
      </c>
      <c r="C189" s="73" t="s">
        <v>437</v>
      </c>
      <c r="D189" s="72">
        <v>5</v>
      </c>
      <c r="E189" s="75">
        <v>2881.833333333333</v>
      </c>
      <c r="F189" s="75">
        <f t="shared" si="4"/>
        <v>4034.5666666666662</v>
      </c>
      <c r="G189" s="75">
        <f t="shared" si="5"/>
        <v>5244.9366666666665</v>
      </c>
    </row>
    <row r="190" spans="1:7" s="76" customFormat="1">
      <c r="A190" s="72">
        <v>183</v>
      </c>
      <c r="B190" s="72" t="s">
        <v>438</v>
      </c>
      <c r="C190" s="73" t="s">
        <v>439</v>
      </c>
      <c r="D190" s="74" t="s">
        <v>440</v>
      </c>
      <c r="E190" s="75">
        <v>17931.26773400859</v>
      </c>
      <c r="F190" s="75">
        <f t="shared" si="4"/>
        <v>25103.774827612026</v>
      </c>
      <c r="G190" s="75">
        <f t="shared" si="5"/>
        <v>32634.907275895635</v>
      </c>
    </row>
    <row r="191" spans="1:7" s="76" customFormat="1" ht="51">
      <c r="A191" s="72">
        <v>184</v>
      </c>
      <c r="B191" s="72" t="s">
        <v>441</v>
      </c>
      <c r="C191" s="73" t="s">
        <v>442</v>
      </c>
      <c r="D191" s="72">
        <v>25</v>
      </c>
      <c r="E191" s="75">
        <v>17934.564786324787</v>
      </c>
      <c r="F191" s="75">
        <f t="shared" si="4"/>
        <v>25108.390700854699</v>
      </c>
      <c r="G191" s="75">
        <f t="shared" si="5"/>
        <v>32640.90791111111</v>
      </c>
    </row>
    <row r="192" spans="1:7" s="76" customFormat="1" ht="51">
      <c r="A192" s="72">
        <v>185</v>
      </c>
      <c r="B192" s="72" t="s">
        <v>443</v>
      </c>
      <c r="C192" s="73" t="s">
        <v>444</v>
      </c>
      <c r="D192" s="72">
        <v>5</v>
      </c>
      <c r="E192" s="75">
        <v>125542.87396768319</v>
      </c>
      <c r="F192" s="75">
        <f t="shared" si="4"/>
        <v>175760.02355475645</v>
      </c>
      <c r="G192" s="75">
        <f t="shared" si="5"/>
        <v>228488.0306211834</v>
      </c>
    </row>
    <row r="193" spans="1:7" s="76" customFormat="1" ht="51">
      <c r="A193" s="72">
        <v>186</v>
      </c>
      <c r="B193" s="72" t="s">
        <v>445</v>
      </c>
      <c r="C193" s="73" t="s">
        <v>446</v>
      </c>
      <c r="D193" s="74" t="s">
        <v>35</v>
      </c>
      <c r="E193" s="75">
        <v>962684.84113518451</v>
      </c>
      <c r="F193" s="75">
        <f t="shared" si="4"/>
        <v>1347758.7775892583</v>
      </c>
      <c r="G193" s="75">
        <f t="shared" si="5"/>
        <v>1752086.4108660358</v>
      </c>
    </row>
    <row r="194" spans="1:7" s="76" customFormat="1" ht="51">
      <c r="A194" s="72">
        <v>187</v>
      </c>
      <c r="B194" s="72" t="s">
        <v>447</v>
      </c>
      <c r="C194" s="73" t="s">
        <v>448</v>
      </c>
      <c r="D194" s="74" t="s">
        <v>178</v>
      </c>
      <c r="E194" s="75">
        <v>703741.25649501593</v>
      </c>
      <c r="F194" s="75">
        <f t="shared" si="4"/>
        <v>985237.75909302221</v>
      </c>
      <c r="G194" s="75">
        <f t="shared" si="5"/>
        <v>1280809.0868209288</v>
      </c>
    </row>
    <row r="195" spans="1:7" s="76" customFormat="1" ht="76.5">
      <c r="A195" s="72">
        <v>188</v>
      </c>
      <c r="B195" s="72" t="s">
        <v>449</v>
      </c>
      <c r="C195" s="73" t="s">
        <v>450</v>
      </c>
      <c r="D195" s="78" t="s">
        <v>62</v>
      </c>
      <c r="E195" s="75">
        <v>895439.41845967306</v>
      </c>
      <c r="F195" s="75">
        <f t="shared" si="4"/>
        <v>1253615.1858435422</v>
      </c>
      <c r="G195" s="75">
        <f t="shared" si="5"/>
        <v>1629699.7415966049</v>
      </c>
    </row>
    <row r="196" spans="1:7" s="76" customFormat="1" ht="51">
      <c r="A196" s="72">
        <v>189</v>
      </c>
      <c r="B196" s="72" t="s">
        <v>451</v>
      </c>
      <c r="C196" s="73" t="s">
        <v>452</v>
      </c>
      <c r="D196" s="74" t="s">
        <v>35</v>
      </c>
      <c r="E196" s="75">
        <v>108801.00045891984</v>
      </c>
      <c r="F196" s="75">
        <f t="shared" si="4"/>
        <v>152321.40064248777</v>
      </c>
      <c r="G196" s="75">
        <f t="shared" si="5"/>
        <v>198017.8208352341</v>
      </c>
    </row>
    <row r="197" spans="1:7" s="76" customFormat="1" ht="76.5">
      <c r="A197" s="72">
        <v>190</v>
      </c>
      <c r="B197" s="72" t="s">
        <v>453</v>
      </c>
      <c r="C197" s="73" t="s">
        <v>454</v>
      </c>
      <c r="D197" s="73" t="s">
        <v>35</v>
      </c>
      <c r="E197" s="75">
        <v>38248.577530084352</v>
      </c>
      <c r="F197" s="75">
        <f t="shared" si="4"/>
        <v>53548.008542118092</v>
      </c>
      <c r="G197" s="75">
        <f t="shared" si="5"/>
        <v>69612.411104753526</v>
      </c>
    </row>
    <row r="198" spans="1:7" s="76" customFormat="1">
      <c r="A198" s="72">
        <v>191</v>
      </c>
      <c r="B198" s="72" t="s">
        <v>455</v>
      </c>
      <c r="C198" s="73" t="s">
        <v>456</v>
      </c>
      <c r="D198" s="74" t="s">
        <v>35</v>
      </c>
      <c r="E198" s="75">
        <v>730343.12025926355</v>
      </c>
      <c r="F198" s="75">
        <f t="shared" si="4"/>
        <v>1022480.3683629689</v>
      </c>
      <c r="G198" s="75">
        <f t="shared" si="5"/>
        <v>1329224.4788718596</v>
      </c>
    </row>
    <row r="199" spans="1:7" s="76" customFormat="1" ht="51">
      <c r="A199" s="72">
        <v>192</v>
      </c>
      <c r="B199" s="72" t="s">
        <v>457</v>
      </c>
      <c r="C199" s="73" t="s">
        <v>458</v>
      </c>
      <c r="D199" s="74" t="s">
        <v>133</v>
      </c>
      <c r="E199" s="75">
        <v>70212.333484484014</v>
      </c>
      <c r="F199" s="75">
        <f t="shared" si="4"/>
        <v>98297.266878277616</v>
      </c>
      <c r="G199" s="75">
        <f t="shared" si="5"/>
        <v>127786.44694176091</v>
      </c>
    </row>
    <row r="200" spans="1:7" s="76" customFormat="1">
      <c r="A200" s="72">
        <v>193</v>
      </c>
      <c r="B200" s="72" t="s">
        <v>459</v>
      </c>
      <c r="C200" s="73" t="s">
        <v>460</v>
      </c>
      <c r="D200" s="78" t="s">
        <v>461</v>
      </c>
      <c r="E200" s="75">
        <v>25667.665980392158</v>
      </c>
      <c r="F200" s="75">
        <f t="shared" si="4"/>
        <v>35934.732372549021</v>
      </c>
      <c r="G200" s="75">
        <f t="shared" si="5"/>
        <v>46715.152084313726</v>
      </c>
    </row>
    <row r="201" spans="1:7" s="76" customFormat="1" ht="51">
      <c r="A201" s="72">
        <v>194</v>
      </c>
      <c r="B201" s="72" t="s">
        <v>462</v>
      </c>
      <c r="C201" s="73" t="s">
        <v>463</v>
      </c>
      <c r="D201" s="72">
        <v>10</v>
      </c>
      <c r="E201" s="75">
        <v>250986.62134380799</v>
      </c>
      <c r="F201" s="75">
        <f t="shared" ref="F201:F264" si="6">E201*1.4</f>
        <v>351381.26988133119</v>
      </c>
      <c r="G201" s="75">
        <f t="shared" ref="G201:G264" si="7">F201*1.3</f>
        <v>456795.65084573056</v>
      </c>
    </row>
    <row r="202" spans="1:7" s="76" customFormat="1" ht="51">
      <c r="A202" s="72">
        <v>195</v>
      </c>
      <c r="B202" s="72" t="s">
        <v>464</v>
      </c>
      <c r="C202" s="73" t="s">
        <v>465</v>
      </c>
      <c r="D202" s="74" t="s">
        <v>35</v>
      </c>
      <c r="E202" s="75">
        <v>317220.31964491139</v>
      </c>
      <c r="F202" s="75">
        <f t="shared" si="6"/>
        <v>444108.44750287593</v>
      </c>
      <c r="G202" s="75">
        <f t="shared" si="7"/>
        <v>577340.98175373871</v>
      </c>
    </row>
    <row r="203" spans="1:7" s="76" customFormat="1" ht="102">
      <c r="A203" s="72">
        <v>196</v>
      </c>
      <c r="B203" s="72" t="s">
        <v>466</v>
      </c>
      <c r="C203" s="73" t="s">
        <v>467</v>
      </c>
      <c r="D203" s="78" t="s">
        <v>62</v>
      </c>
      <c r="E203" s="75">
        <v>154439.75511290322</v>
      </c>
      <c r="F203" s="75">
        <f t="shared" si="6"/>
        <v>216215.65715806451</v>
      </c>
      <c r="G203" s="75">
        <f t="shared" si="7"/>
        <v>281080.35430548387</v>
      </c>
    </row>
    <row r="204" spans="1:7" s="76" customFormat="1" ht="76.5">
      <c r="A204" s="72">
        <v>197</v>
      </c>
      <c r="B204" s="72" t="s">
        <v>468</v>
      </c>
      <c r="C204" s="73" t="s">
        <v>469</v>
      </c>
      <c r="D204" s="78" t="s">
        <v>62</v>
      </c>
      <c r="E204" s="75">
        <v>1365080.8014510015</v>
      </c>
      <c r="F204" s="75">
        <f t="shared" si="6"/>
        <v>1911113.1220314021</v>
      </c>
      <c r="G204" s="75">
        <f t="shared" si="7"/>
        <v>2484447.0586408228</v>
      </c>
    </row>
    <row r="205" spans="1:7" s="76" customFormat="1" ht="51">
      <c r="A205" s="72">
        <v>198</v>
      </c>
      <c r="B205" s="72" t="s">
        <v>470</v>
      </c>
      <c r="C205" s="73" t="s">
        <v>471</v>
      </c>
      <c r="D205" s="78" t="s">
        <v>62</v>
      </c>
      <c r="E205" s="75">
        <v>273096.20406391646</v>
      </c>
      <c r="F205" s="75">
        <f t="shared" si="6"/>
        <v>382334.68568948301</v>
      </c>
      <c r="G205" s="75">
        <f t="shared" si="7"/>
        <v>497035.09139632795</v>
      </c>
    </row>
    <row r="206" spans="1:7" s="76" customFormat="1">
      <c r="A206" s="72">
        <v>199</v>
      </c>
      <c r="B206" s="72" t="s">
        <v>472</v>
      </c>
      <c r="C206" s="73" t="s">
        <v>473</v>
      </c>
      <c r="D206" s="74" t="s">
        <v>440</v>
      </c>
      <c r="E206" s="75">
        <v>9695.7900000000009</v>
      </c>
      <c r="F206" s="75">
        <f t="shared" si="6"/>
        <v>13574.106</v>
      </c>
      <c r="G206" s="75">
        <f t="shared" si="7"/>
        <v>17646.337800000001</v>
      </c>
    </row>
    <row r="207" spans="1:7" s="76" customFormat="1" ht="76.5">
      <c r="A207" s="72">
        <v>200</v>
      </c>
      <c r="B207" s="72" t="s">
        <v>474</v>
      </c>
      <c r="C207" s="73" t="s">
        <v>475</v>
      </c>
      <c r="D207" s="72">
        <v>25</v>
      </c>
      <c r="E207" s="75">
        <v>31589.896914231918</v>
      </c>
      <c r="F207" s="75">
        <f t="shared" si="6"/>
        <v>44225.85567992468</v>
      </c>
      <c r="G207" s="75">
        <f t="shared" si="7"/>
        <v>57493.612383902087</v>
      </c>
    </row>
    <row r="208" spans="1:7" s="76" customFormat="1">
      <c r="A208" s="72">
        <v>201</v>
      </c>
      <c r="B208" s="72" t="s">
        <v>476</v>
      </c>
      <c r="C208" s="73" t="s">
        <v>477</v>
      </c>
      <c r="D208" s="74" t="s">
        <v>133</v>
      </c>
      <c r="E208" s="75">
        <v>570635.2341502679</v>
      </c>
      <c r="F208" s="75">
        <f t="shared" si="6"/>
        <v>798889.32781037502</v>
      </c>
      <c r="G208" s="75">
        <f t="shared" si="7"/>
        <v>1038556.1261534876</v>
      </c>
    </row>
    <row r="209" spans="1:7" s="76" customFormat="1" ht="51">
      <c r="A209" s="72">
        <v>202</v>
      </c>
      <c r="B209" s="72" t="s">
        <v>478</v>
      </c>
      <c r="C209" s="73" t="s">
        <v>479</v>
      </c>
      <c r="D209" s="74" t="s">
        <v>440</v>
      </c>
      <c r="E209" s="75">
        <v>99576.728371912133</v>
      </c>
      <c r="F209" s="75">
        <f t="shared" si="6"/>
        <v>139407.41972067699</v>
      </c>
      <c r="G209" s="75">
        <f t="shared" si="7"/>
        <v>181229.6456368801</v>
      </c>
    </row>
    <row r="210" spans="1:7" s="76" customFormat="1" ht="51">
      <c r="A210" s="72">
        <v>203</v>
      </c>
      <c r="B210" s="72" t="s">
        <v>480</v>
      </c>
      <c r="C210" s="73" t="s">
        <v>481</v>
      </c>
      <c r="D210" s="74" t="s">
        <v>35</v>
      </c>
      <c r="E210" s="75">
        <v>56750.681522657753</v>
      </c>
      <c r="F210" s="75">
        <f t="shared" si="6"/>
        <v>79450.95413172085</v>
      </c>
      <c r="G210" s="75">
        <f t="shared" si="7"/>
        <v>103286.2403712371</v>
      </c>
    </row>
    <row r="211" spans="1:7" s="76" customFormat="1" ht="51">
      <c r="A211" s="72">
        <v>204</v>
      </c>
      <c r="B211" s="72" t="s">
        <v>482</v>
      </c>
      <c r="C211" s="73" t="s">
        <v>483</v>
      </c>
      <c r="D211" s="74" t="s">
        <v>484</v>
      </c>
      <c r="E211" s="75">
        <v>100688.70551166391</v>
      </c>
      <c r="F211" s="75">
        <f t="shared" si="6"/>
        <v>140964.18771632947</v>
      </c>
      <c r="G211" s="75">
        <f t="shared" si="7"/>
        <v>183253.44403122831</v>
      </c>
    </row>
    <row r="212" spans="1:7" s="76" customFormat="1" ht="51">
      <c r="A212" s="72">
        <v>205</v>
      </c>
      <c r="B212" s="72" t="s">
        <v>485</v>
      </c>
      <c r="C212" s="73" t="s">
        <v>486</v>
      </c>
      <c r="D212" s="78" t="s">
        <v>76</v>
      </c>
      <c r="E212" s="75">
        <v>11252.402230122818</v>
      </c>
      <c r="F212" s="75">
        <f t="shared" si="6"/>
        <v>15753.363122171944</v>
      </c>
      <c r="G212" s="75">
        <f t="shared" si="7"/>
        <v>20479.372058823526</v>
      </c>
    </row>
    <row r="213" spans="1:7" s="76" customFormat="1" ht="51">
      <c r="A213" s="72">
        <v>206</v>
      </c>
      <c r="B213" s="72" t="s">
        <v>487</v>
      </c>
      <c r="C213" s="73" t="s">
        <v>488</v>
      </c>
      <c r="D213" s="78" t="s">
        <v>76</v>
      </c>
      <c r="E213" s="75">
        <v>90945.510548149367</v>
      </c>
      <c r="F213" s="75">
        <f t="shared" si="6"/>
        <v>127323.71476740911</v>
      </c>
      <c r="G213" s="75">
        <f t="shared" si="7"/>
        <v>165520.82919763186</v>
      </c>
    </row>
    <row r="214" spans="1:7" s="76" customFormat="1" ht="51">
      <c r="A214" s="72">
        <v>207</v>
      </c>
      <c r="B214" s="72" t="s">
        <v>489</v>
      </c>
      <c r="C214" s="73" t="s">
        <v>490</v>
      </c>
      <c r="D214" s="72">
        <v>25</v>
      </c>
      <c r="E214" s="75">
        <v>51854.901043206359</v>
      </c>
      <c r="F214" s="75">
        <f t="shared" si="6"/>
        <v>72596.861460488901</v>
      </c>
      <c r="G214" s="75">
        <f t="shared" si="7"/>
        <v>94375.919898635577</v>
      </c>
    </row>
    <row r="215" spans="1:7" s="76" customFormat="1" ht="76.5">
      <c r="A215" s="72">
        <v>208</v>
      </c>
      <c r="B215" s="72" t="s">
        <v>491</v>
      </c>
      <c r="C215" s="73" t="s">
        <v>492</v>
      </c>
      <c r="D215" s="72">
        <v>25</v>
      </c>
      <c r="E215" s="75">
        <v>55626.389315609355</v>
      </c>
      <c r="F215" s="75">
        <f t="shared" si="6"/>
        <v>77876.945041853091</v>
      </c>
      <c r="G215" s="75">
        <f t="shared" si="7"/>
        <v>101240.02855440901</v>
      </c>
    </row>
    <row r="216" spans="1:7" s="76" customFormat="1" ht="51">
      <c r="A216" s="72">
        <v>209</v>
      </c>
      <c r="B216" s="72" t="s">
        <v>493</v>
      </c>
      <c r="C216" s="73" t="s">
        <v>494</v>
      </c>
      <c r="D216" s="72">
        <v>5</v>
      </c>
      <c r="E216" s="75">
        <v>16792.268923437412</v>
      </c>
      <c r="F216" s="75">
        <f t="shared" si="6"/>
        <v>23509.176492812374</v>
      </c>
      <c r="G216" s="75">
        <f t="shared" si="7"/>
        <v>30561.929440656088</v>
      </c>
    </row>
    <row r="217" spans="1:7" s="76" customFormat="1" ht="51">
      <c r="A217" s="72">
        <v>210</v>
      </c>
      <c r="B217" s="72" t="s">
        <v>495</v>
      </c>
      <c r="C217" s="73" t="s">
        <v>496</v>
      </c>
      <c r="D217" s="74" t="s">
        <v>35</v>
      </c>
      <c r="E217" s="75">
        <v>9111.68</v>
      </c>
      <c r="F217" s="75">
        <f t="shared" si="6"/>
        <v>12756.351999999999</v>
      </c>
      <c r="G217" s="75">
        <f t="shared" si="7"/>
        <v>16583.257600000001</v>
      </c>
    </row>
    <row r="218" spans="1:7" s="76" customFormat="1">
      <c r="A218" s="72">
        <v>211</v>
      </c>
      <c r="B218" s="72" t="s">
        <v>497</v>
      </c>
      <c r="C218" s="73" t="s">
        <v>498</v>
      </c>
      <c r="D218" s="74" t="s">
        <v>35</v>
      </c>
      <c r="E218" s="75">
        <v>35650.237096928402</v>
      </c>
      <c r="F218" s="75">
        <f t="shared" si="6"/>
        <v>49910.33193569976</v>
      </c>
      <c r="G218" s="75">
        <f t="shared" si="7"/>
        <v>64883.431516409692</v>
      </c>
    </row>
    <row r="219" spans="1:7" s="76" customFormat="1" ht="51">
      <c r="A219" s="72">
        <v>212</v>
      </c>
      <c r="B219" s="72" t="s">
        <v>499</v>
      </c>
      <c r="C219" s="73" t="s">
        <v>500</v>
      </c>
      <c r="D219" s="74" t="s">
        <v>98</v>
      </c>
      <c r="E219" s="75">
        <v>32366.331724637683</v>
      </c>
      <c r="F219" s="75">
        <f t="shared" si="6"/>
        <v>45312.864414492753</v>
      </c>
      <c r="G219" s="75">
        <f t="shared" si="7"/>
        <v>58906.723738840577</v>
      </c>
    </row>
    <row r="220" spans="1:7" s="76" customFormat="1">
      <c r="A220" s="72">
        <v>213</v>
      </c>
      <c r="B220" s="72" t="s">
        <v>501</v>
      </c>
      <c r="C220" s="73" t="s">
        <v>502</v>
      </c>
      <c r="D220" s="74" t="s">
        <v>35</v>
      </c>
      <c r="E220" s="75">
        <v>6743.7333333333327</v>
      </c>
      <c r="F220" s="75">
        <f t="shared" si="6"/>
        <v>9441.2266666666656</v>
      </c>
      <c r="G220" s="75">
        <f t="shared" si="7"/>
        <v>12273.594666666666</v>
      </c>
    </row>
    <row r="221" spans="1:7" s="76" customFormat="1">
      <c r="A221" s="72">
        <v>214</v>
      </c>
      <c r="B221" s="72" t="s">
        <v>503</v>
      </c>
      <c r="C221" s="73" t="s">
        <v>504</v>
      </c>
      <c r="D221" s="74" t="s">
        <v>35</v>
      </c>
      <c r="E221" s="75">
        <v>28713.770057685011</v>
      </c>
      <c r="F221" s="75">
        <f t="shared" si="6"/>
        <v>40199.27808075901</v>
      </c>
      <c r="G221" s="75">
        <f t="shared" si="7"/>
        <v>52259.061504986712</v>
      </c>
    </row>
    <row r="222" spans="1:7" s="76" customFormat="1" ht="51">
      <c r="A222" s="72">
        <v>215</v>
      </c>
      <c r="B222" s="72" t="s">
        <v>505</v>
      </c>
      <c r="C222" s="73" t="s">
        <v>506</v>
      </c>
      <c r="D222" s="72">
        <v>10</v>
      </c>
      <c r="E222" s="75">
        <v>146962.64622899305</v>
      </c>
      <c r="F222" s="75">
        <f t="shared" si="6"/>
        <v>205747.70472059026</v>
      </c>
      <c r="G222" s="75">
        <f t="shared" si="7"/>
        <v>267472.01613676734</v>
      </c>
    </row>
    <row r="223" spans="1:7" s="76" customFormat="1" ht="51">
      <c r="A223" s="72">
        <v>216</v>
      </c>
      <c r="B223" s="72" t="s">
        <v>507</v>
      </c>
      <c r="C223" s="73" t="s">
        <v>508</v>
      </c>
      <c r="D223" s="74" t="s">
        <v>509</v>
      </c>
      <c r="E223" s="75">
        <v>62361.424100047821</v>
      </c>
      <c r="F223" s="75">
        <f t="shared" si="6"/>
        <v>87305.993740066944</v>
      </c>
      <c r="G223" s="75">
        <f t="shared" si="7"/>
        <v>113497.79186208703</v>
      </c>
    </row>
    <row r="224" spans="1:7" s="76" customFormat="1">
      <c r="A224" s="72">
        <v>217</v>
      </c>
      <c r="B224" s="72" t="s">
        <v>510</v>
      </c>
      <c r="C224" s="73" t="s">
        <v>511</v>
      </c>
      <c r="D224" s="74" t="s">
        <v>512</v>
      </c>
      <c r="E224" s="75">
        <v>120002.78986082628</v>
      </c>
      <c r="F224" s="75">
        <f t="shared" si="6"/>
        <v>168003.90580515677</v>
      </c>
      <c r="G224" s="75">
        <f t="shared" si="7"/>
        <v>218405.0775467038</v>
      </c>
    </row>
    <row r="225" spans="1:7" s="76" customFormat="1" ht="51">
      <c r="A225" s="72">
        <v>218</v>
      </c>
      <c r="B225" s="72" t="s">
        <v>513</v>
      </c>
      <c r="C225" s="73" t="s">
        <v>514</v>
      </c>
      <c r="D225" s="74" t="s">
        <v>391</v>
      </c>
      <c r="E225" s="75">
        <v>529834.0562810417</v>
      </c>
      <c r="F225" s="75">
        <f t="shared" si="6"/>
        <v>741767.67879345838</v>
      </c>
      <c r="G225" s="75">
        <f t="shared" si="7"/>
        <v>964297.98243149591</v>
      </c>
    </row>
    <row r="226" spans="1:7" s="76" customFormat="1">
      <c r="A226" s="72">
        <v>219</v>
      </c>
      <c r="B226" s="72" t="s">
        <v>515</v>
      </c>
      <c r="C226" s="73" t="s">
        <v>516</v>
      </c>
      <c r="D226" s="74" t="s">
        <v>35</v>
      </c>
      <c r="E226" s="75">
        <v>515615.0384185405</v>
      </c>
      <c r="F226" s="75">
        <f t="shared" si="6"/>
        <v>721861.0537859567</v>
      </c>
      <c r="G226" s="75">
        <f t="shared" si="7"/>
        <v>938419.36992174375</v>
      </c>
    </row>
    <row r="227" spans="1:7" s="76" customFormat="1" ht="76.5">
      <c r="A227" s="72">
        <v>220</v>
      </c>
      <c r="B227" s="72" t="s">
        <v>517</v>
      </c>
      <c r="C227" s="73" t="s">
        <v>518</v>
      </c>
      <c r="D227" s="74" t="s">
        <v>62</v>
      </c>
      <c r="E227" s="75">
        <v>18972.487546012271</v>
      </c>
      <c r="F227" s="75">
        <f t="shared" si="6"/>
        <v>26561.48256441718</v>
      </c>
      <c r="G227" s="75">
        <f t="shared" si="7"/>
        <v>34529.927333742336</v>
      </c>
    </row>
    <row r="228" spans="1:7" s="76" customFormat="1" ht="51">
      <c r="A228" s="72">
        <v>221</v>
      </c>
      <c r="B228" s="72" t="s">
        <v>519</v>
      </c>
      <c r="C228" s="73" t="s">
        <v>520</v>
      </c>
      <c r="D228" s="74" t="s">
        <v>133</v>
      </c>
      <c r="E228" s="75">
        <v>213915.58731736723</v>
      </c>
      <c r="F228" s="75">
        <f t="shared" si="6"/>
        <v>299481.82224431413</v>
      </c>
      <c r="G228" s="75">
        <f t="shared" si="7"/>
        <v>389326.3689176084</v>
      </c>
    </row>
    <row r="229" spans="1:7" s="76" customFormat="1">
      <c r="A229" s="72">
        <v>222</v>
      </c>
      <c r="B229" s="72" t="s">
        <v>521</v>
      </c>
      <c r="C229" s="73" t="s">
        <v>522</v>
      </c>
      <c r="D229" s="74" t="s">
        <v>82</v>
      </c>
      <c r="E229" s="75">
        <v>27446.154178897901</v>
      </c>
      <c r="F229" s="75">
        <f t="shared" si="6"/>
        <v>38424.615850457056</v>
      </c>
      <c r="G229" s="75">
        <f t="shared" si="7"/>
        <v>49952.000605594178</v>
      </c>
    </row>
    <row r="230" spans="1:7" s="76" customFormat="1" ht="51">
      <c r="A230" s="72">
        <v>223</v>
      </c>
      <c r="B230" s="72" t="s">
        <v>523</v>
      </c>
      <c r="C230" s="73" t="s">
        <v>524</v>
      </c>
      <c r="D230" s="74" t="s">
        <v>146</v>
      </c>
      <c r="E230" s="75">
        <v>380629.1054427317</v>
      </c>
      <c r="F230" s="75">
        <f t="shared" si="6"/>
        <v>532880.74761982437</v>
      </c>
      <c r="G230" s="75">
        <f t="shared" si="7"/>
        <v>692744.97190577176</v>
      </c>
    </row>
    <row r="231" spans="1:7" s="76" customFormat="1" ht="51">
      <c r="A231" s="72">
        <v>224</v>
      </c>
      <c r="B231" s="72" t="s">
        <v>525</v>
      </c>
      <c r="C231" s="73" t="s">
        <v>526</v>
      </c>
      <c r="D231" s="74" t="s">
        <v>35</v>
      </c>
      <c r="E231" s="75">
        <v>106479.33565980017</v>
      </c>
      <c r="F231" s="75">
        <f t="shared" si="6"/>
        <v>149071.06992372024</v>
      </c>
      <c r="G231" s="75">
        <f t="shared" si="7"/>
        <v>193792.39090083633</v>
      </c>
    </row>
    <row r="232" spans="1:7" s="76" customFormat="1" ht="51">
      <c r="A232" s="72">
        <v>225</v>
      </c>
      <c r="B232" s="72" t="s">
        <v>527</v>
      </c>
      <c r="C232" s="73" t="s">
        <v>528</v>
      </c>
      <c r="D232" s="74" t="s">
        <v>216</v>
      </c>
      <c r="E232" s="75">
        <v>145630.2617819251</v>
      </c>
      <c r="F232" s="75">
        <f t="shared" si="6"/>
        <v>203882.36649469513</v>
      </c>
      <c r="G232" s="75">
        <f t="shared" si="7"/>
        <v>265047.07644310367</v>
      </c>
    </row>
    <row r="233" spans="1:7" s="76" customFormat="1" ht="51">
      <c r="A233" s="72">
        <v>226</v>
      </c>
      <c r="B233" s="72" t="s">
        <v>529</v>
      </c>
      <c r="C233" s="73" t="s">
        <v>530</v>
      </c>
      <c r="D233" s="72">
        <v>10</v>
      </c>
      <c r="E233" s="75">
        <v>296663.8150994032</v>
      </c>
      <c r="F233" s="75">
        <f t="shared" si="6"/>
        <v>415329.34113916446</v>
      </c>
      <c r="G233" s="75">
        <f t="shared" si="7"/>
        <v>539928.14348091383</v>
      </c>
    </row>
    <row r="234" spans="1:7" s="76" customFormat="1">
      <c r="A234" s="72">
        <v>227</v>
      </c>
      <c r="B234" s="72" t="s">
        <v>531</v>
      </c>
      <c r="C234" s="73" t="s">
        <v>532</v>
      </c>
      <c r="D234" s="72">
        <v>14</v>
      </c>
      <c r="E234" s="75">
        <v>76945.573333333334</v>
      </c>
      <c r="F234" s="75">
        <f t="shared" si="6"/>
        <v>107723.80266666666</v>
      </c>
      <c r="G234" s="75">
        <f t="shared" si="7"/>
        <v>140040.94346666665</v>
      </c>
    </row>
    <row r="235" spans="1:7" s="76" customFormat="1">
      <c r="A235" s="72">
        <v>228</v>
      </c>
      <c r="B235" s="72" t="s">
        <v>533</v>
      </c>
      <c r="C235" s="73" t="s">
        <v>534</v>
      </c>
      <c r="D235" s="74" t="s">
        <v>205</v>
      </c>
      <c r="E235" s="75">
        <v>54668.226666666669</v>
      </c>
      <c r="F235" s="75">
        <f t="shared" si="6"/>
        <v>76535.517333333337</v>
      </c>
      <c r="G235" s="75">
        <f t="shared" si="7"/>
        <v>99496.172533333345</v>
      </c>
    </row>
    <row r="236" spans="1:7" s="76" customFormat="1" ht="51">
      <c r="A236" s="72">
        <v>229</v>
      </c>
      <c r="B236" s="72" t="s">
        <v>535</v>
      </c>
      <c r="C236" s="73" t="s">
        <v>536</v>
      </c>
      <c r="D236" s="74" t="s">
        <v>98</v>
      </c>
      <c r="E236" s="75">
        <v>1177765.57506142</v>
      </c>
      <c r="F236" s="75">
        <f t="shared" si="6"/>
        <v>1648871.8050859878</v>
      </c>
      <c r="G236" s="75">
        <f t="shared" si="7"/>
        <v>2143533.3466117843</v>
      </c>
    </row>
    <row r="237" spans="1:7" s="76" customFormat="1" ht="51">
      <c r="A237" s="72">
        <v>230</v>
      </c>
      <c r="B237" s="72" t="s">
        <v>537</v>
      </c>
      <c r="C237" s="73" t="s">
        <v>538</v>
      </c>
      <c r="D237" s="74" t="s">
        <v>82</v>
      </c>
      <c r="E237" s="75">
        <v>204720.90381307353</v>
      </c>
      <c r="F237" s="75">
        <f t="shared" si="6"/>
        <v>286609.26533830294</v>
      </c>
      <c r="G237" s="75">
        <f t="shared" si="7"/>
        <v>372592.04493979382</v>
      </c>
    </row>
    <row r="238" spans="1:7" s="76" customFormat="1" ht="51">
      <c r="A238" s="72">
        <v>231</v>
      </c>
      <c r="B238" s="72" t="s">
        <v>539</v>
      </c>
      <c r="C238" s="73" t="s">
        <v>540</v>
      </c>
      <c r="D238" s="74" t="s">
        <v>98</v>
      </c>
      <c r="E238" s="75">
        <v>2164373.876431671</v>
      </c>
      <c r="F238" s="75">
        <f t="shared" si="6"/>
        <v>3030123.4270043392</v>
      </c>
      <c r="G238" s="75">
        <f t="shared" si="7"/>
        <v>3939160.4551056409</v>
      </c>
    </row>
    <row r="239" spans="1:7" s="76" customFormat="1" ht="51">
      <c r="A239" s="72">
        <v>232</v>
      </c>
      <c r="B239" s="72" t="s">
        <v>541</v>
      </c>
      <c r="C239" s="73" t="s">
        <v>542</v>
      </c>
      <c r="D239" s="74" t="s">
        <v>543</v>
      </c>
      <c r="E239" s="75">
        <v>135725.96831772494</v>
      </c>
      <c r="F239" s="75">
        <f t="shared" si="6"/>
        <v>190016.3556448149</v>
      </c>
      <c r="G239" s="75">
        <f t="shared" si="7"/>
        <v>247021.26233825937</v>
      </c>
    </row>
    <row r="240" spans="1:7" s="76" customFormat="1" ht="51">
      <c r="A240" s="72">
        <v>233</v>
      </c>
      <c r="B240" s="72" t="s">
        <v>544</v>
      </c>
      <c r="C240" s="73" t="s">
        <v>545</v>
      </c>
      <c r="D240" s="74" t="s">
        <v>151</v>
      </c>
      <c r="E240" s="75">
        <v>112134.11708567094</v>
      </c>
      <c r="F240" s="75">
        <f t="shared" si="6"/>
        <v>156987.76391993929</v>
      </c>
      <c r="G240" s="75">
        <f t="shared" si="7"/>
        <v>204084.09309592107</v>
      </c>
    </row>
    <row r="241" spans="1:7" s="76" customFormat="1" ht="51">
      <c r="A241" s="72">
        <v>234</v>
      </c>
      <c r="B241" s="72" t="s">
        <v>546</v>
      </c>
      <c r="C241" s="73" t="s">
        <v>547</v>
      </c>
      <c r="D241" s="72">
        <v>6</v>
      </c>
      <c r="E241" s="75">
        <v>76162.603001514319</v>
      </c>
      <c r="F241" s="75">
        <f t="shared" si="6"/>
        <v>106627.64420212003</v>
      </c>
      <c r="G241" s="75">
        <f t="shared" si="7"/>
        <v>138615.93746275606</v>
      </c>
    </row>
    <row r="242" spans="1:7" s="76" customFormat="1" ht="51">
      <c r="A242" s="72">
        <v>235</v>
      </c>
      <c r="B242" s="72" t="s">
        <v>548</v>
      </c>
      <c r="C242" s="73" t="s">
        <v>549</v>
      </c>
      <c r="D242" s="72">
        <v>10</v>
      </c>
      <c r="E242" s="75">
        <v>29787.001870539563</v>
      </c>
      <c r="F242" s="75">
        <f t="shared" si="6"/>
        <v>41701.802618755384</v>
      </c>
      <c r="G242" s="75">
        <f t="shared" si="7"/>
        <v>54212.343404382002</v>
      </c>
    </row>
    <row r="243" spans="1:7" s="76" customFormat="1" ht="51">
      <c r="A243" s="72">
        <v>236</v>
      </c>
      <c r="B243" s="72" t="s">
        <v>550</v>
      </c>
      <c r="C243" s="73" t="s">
        <v>551</v>
      </c>
      <c r="D243" s="74" t="s">
        <v>55</v>
      </c>
      <c r="E243" s="75">
        <v>74882.205454545459</v>
      </c>
      <c r="F243" s="75">
        <f t="shared" si="6"/>
        <v>104835.08763636363</v>
      </c>
      <c r="G243" s="75">
        <f t="shared" si="7"/>
        <v>136285.61392727273</v>
      </c>
    </row>
    <row r="244" spans="1:7" s="76" customFormat="1" ht="51">
      <c r="A244" s="72">
        <v>237</v>
      </c>
      <c r="B244" s="72" t="s">
        <v>552</v>
      </c>
      <c r="C244" s="73" t="s">
        <v>553</v>
      </c>
      <c r="D244" s="74" t="s">
        <v>73</v>
      </c>
      <c r="E244" s="75">
        <v>12360.931428571428</v>
      </c>
      <c r="F244" s="75">
        <f t="shared" si="6"/>
        <v>17305.303999999996</v>
      </c>
      <c r="G244" s="75">
        <f t="shared" si="7"/>
        <v>22496.895199999995</v>
      </c>
    </row>
    <row r="245" spans="1:7" s="76" customFormat="1">
      <c r="A245" s="72">
        <v>238</v>
      </c>
      <c r="B245" s="72" t="s">
        <v>554</v>
      </c>
      <c r="C245" s="73" t="s">
        <v>555</v>
      </c>
      <c r="D245" s="74" t="s">
        <v>556</v>
      </c>
      <c r="E245" s="75">
        <v>648530.88935563108</v>
      </c>
      <c r="F245" s="75">
        <f t="shared" si="6"/>
        <v>907943.24509788351</v>
      </c>
      <c r="G245" s="75">
        <f t="shared" si="7"/>
        <v>1180326.2186272487</v>
      </c>
    </row>
    <row r="246" spans="1:7" s="76" customFormat="1" ht="51">
      <c r="A246" s="72">
        <v>239</v>
      </c>
      <c r="B246" s="72" t="s">
        <v>557</v>
      </c>
      <c r="C246" s="73" t="s">
        <v>558</v>
      </c>
      <c r="D246" s="74" t="s">
        <v>35</v>
      </c>
      <c r="E246" s="75">
        <v>179085.09977948182</v>
      </c>
      <c r="F246" s="75">
        <f t="shared" si="6"/>
        <v>250719.13969127453</v>
      </c>
      <c r="G246" s="75">
        <f t="shared" si="7"/>
        <v>325934.88159865688</v>
      </c>
    </row>
    <row r="247" spans="1:7" s="76" customFormat="1" ht="51">
      <c r="A247" s="72">
        <v>240</v>
      </c>
      <c r="B247" s="72" t="s">
        <v>559</v>
      </c>
      <c r="C247" s="73" t="s">
        <v>560</v>
      </c>
      <c r="D247" s="74" t="s">
        <v>62</v>
      </c>
      <c r="E247" s="75">
        <v>13384.55</v>
      </c>
      <c r="F247" s="75">
        <f t="shared" si="6"/>
        <v>18738.37</v>
      </c>
      <c r="G247" s="75">
        <f t="shared" si="7"/>
        <v>24359.881000000001</v>
      </c>
    </row>
    <row r="248" spans="1:7" s="76" customFormat="1" ht="51">
      <c r="A248" s="72">
        <v>241</v>
      </c>
      <c r="B248" s="72" t="s">
        <v>561</v>
      </c>
      <c r="C248" s="73" t="s">
        <v>562</v>
      </c>
      <c r="D248" s="74">
        <v>100</v>
      </c>
      <c r="E248" s="75">
        <v>4297.7912373867166</v>
      </c>
      <c r="F248" s="75">
        <f t="shared" si="6"/>
        <v>6016.9077323414031</v>
      </c>
      <c r="G248" s="75">
        <f t="shared" si="7"/>
        <v>7821.9800520438239</v>
      </c>
    </row>
    <row r="249" spans="1:7" s="76" customFormat="1" ht="51">
      <c r="A249" s="72">
        <v>242</v>
      </c>
      <c r="B249" s="72" t="s">
        <v>563</v>
      </c>
      <c r="C249" s="73" t="s">
        <v>564</v>
      </c>
      <c r="D249" s="74" t="s">
        <v>73</v>
      </c>
      <c r="E249" s="75">
        <v>6907.7829694489565</v>
      </c>
      <c r="F249" s="75">
        <f t="shared" si="6"/>
        <v>9670.8961572285389</v>
      </c>
      <c r="G249" s="75">
        <f t="shared" si="7"/>
        <v>12572.1650043971</v>
      </c>
    </row>
    <row r="250" spans="1:7" s="76" customFormat="1">
      <c r="A250" s="72">
        <v>243</v>
      </c>
      <c r="B250" s="72" t="s">
        <v>565</v>
      </c>
      <c r="C250" s="73" t="s">
        <v>566</v>
      </c>
      <c r="D250" s="74" t="s">
        <v>35</v>
      </c>
      <c r="E250" s="75">
        <v>49415.011550932351</v>
      </c>
      <c r="F250" s="75">
        <f t="shared" si="6"/>
        <v>69181.01617130528</v>
      </c>
      <c r="G250" s="75">
        <f t="shared" si="7"/>
        <v>89935.321022696866</v>
      </c>
    </row>
    <row r="251" spans="1:7" s="76" customFormat="1">
      <c r="A251" s="72">
        <v>244</v>
      </c>
      <c r="B251" s="72" t="s">
        <v>567</v>
      </c>
      <c r="C251" s="73" t="s">
        <v>568</v>
      </c>
      <c r="D251" s="74" t="s">
        <v>35</v>
      </c>
      <c r="E251" s="75">
        <v>432580.52944072336</v>
      </c>
      <c r="F251" s="75">
        <f t="shared" si="6"/>
        <v>605612.74121701263</v>
      </c>
      <c r="G251" s="75">
        <f t="shared" si="7"/>
        <v>787296.56358211651</v>
      </c>
    </row>
    <row r="252" spans="1:7" s="76" customFormat="1" ht="51">
      <c r="A252" s="72">
        <v>245</v>
      </c>
      <c r="B252" s="72" t="s">
        <v>569</v>
      </c>
      <c r="C252" s="73" t="s">
        <v>570</v>
      </c>
      <c r="D252" s="74" t="s">
        <v>151</v>
      </c>
      <c r="E252" s="75">
        <v>417044.4329056284</v>
      </c>
      <c r="F252" s="75">
        <f t="shared" si="6"/>
        <v>583862.20606787968</v>
      </c>
      <c r="G252" s="75">
        <f t="shared" si="7"/>
        <v>759020.86788824364</v>
      </c>
    </row>
    <row r="253" spans="1:7" s="76" customFormat="1" ht="76.5">
      <c r="A253" s="72">
        <v>246</v>
      </c>
      <c r="B253" s="72" t="s">
        <v>571</v>
      </c>
      <c r="C253" s="73" t="s">
        <v>572</v>
      </c>
      <c r="D253" s="74" t="s">
        <v>76</v>
      </c>
      <c r="E253" s="75">
        <v>11146.618571428571</v>
      </c>
      <c r="F253" s="75">
        <f t="shared" si="6"/>
        <v>15605.265999999998</v>
      </c>
      <c r="G253" s="75">
        <f t="shared" si="7"/>
        <v>20286.845799999999</v>
      </c>
    </row>
    <row r="254" spans="1:7" s="76" customFormat="1">
      <c r="A254" s="72">
        <v>247</v>
      </c>
      <c r="B254" s="72" t="s">
        <v>573</v>
      </c>
      <c r="C254" s="73" t="s">
        <v>574</v>
      </c>
      <c r="D254" s="74" t="s">
        <v>35</v>
      </c>
      <c r="E254" s="75">
        <v>269031.48225614248</v>
      </c>
      <c r="F254" s="75">
        <f t="shared" si="6"/>
        <v>376644.07515859947</v>
      </c>
      <c r="G254" s="75">
        <f t="shared" si="7"/>
        <v>489637.29770617932</v>
      </c>
    </row>
    <row r="255" spans="1:7" s="76" customFormat="1">
      <c r="A255" s="72">
        <v>248</v>
      </c>
      <c r="B255" s="72" t="s">
        <v>575</v>
      </c>
      <c r="C255" s="73" t="s">
        <v>576</v>
      </c>
      <c r="D255" s="74" t="s">
        <v>151</v>
      </c>
      <c r="E255" s="75">
        <v>26152.500487804879</v>
      </c>
      <c r="F255" s="75">
        <f t="shared" si="6"/>
        <v>36613.500682926824</v>
      </c>
      <c r="G255" s="75">
        <f t="shared" si="7"/>
        <v>47597.550887804871</v>
      </c>
    </row>
    <row r="256" spans="1:7" s="76" customFormat="1">
      <c r="A256" s="72">
        <v>249</v>
      </c>
      <c r="B256" s="72" t="s">
        <v>577</v>
      </c>
      <c r="C256" s="73" t="s">
        <v>578</v>
      </c>
      <c r="D256" s="74" t="s">
        <v>35</v>
      </c>
      <c r="E256" s="75">
        <v>8600.32</v>
      </c>
      <c r="F256" s="75">
        <f t="shared" si="6"/>
        <v>12040.447999999999</v>
      </c>
      <c r="G256" s="75">
        <f t="shared" si="7"/>
        <v>15652.582399999999</v>
      </c>
    </row>
    <row r="257" spans="1:7" s="76" customFormat="1">
      <c r="A257" s="72">
        <v>250</v>
      </c>
      <c r="B257" s="72" t="s">
        <v>579</v>
      </c>
      <c r="C257" s="73" t="s">
        <v>580</v>
      </c>
      <c r="D257" s="74" t="s">
        <v>35</v>
      </c>
      <c r="E257" s="75">
        <v>44109.254634146339</v>
      </c>
      <c r="F257" s="75">
        <f t="shared" si="6"/>
        <v>61752.95648780487</v>
      </c>
      <c r="G257" s="75">
        <f t="shared" si="7"/>
        <v>80278.843434146329</v>
      </c>
    </row>
    <row r="258" spans="1:7" s="76" customFormat="1" ht="76.5">
      <c r="A258" s="72">
        <v>251</v>
      </c>
      <c r="B258" s="72" t="s">
        <v>581</v>
      </c>
      <c r="C258" s="73" t="s">
        <v>582</v>
      </c>
      <c r="D258" s="74" t="s">
        <v>35</v>
      </c>
      <c r="E258" s="75">
        <v>943217.22333072918</v>
      </c>
      <c r="F258" s="75">
        <f t="shared" si="6"/>
        <v>1320504.1126630208</v>
      </c>
      <c r="G258" s="75">
        <f t="shared" si="7"/>
        <v>1716655.3464619271</v>
      </c>
    </row>
    <row r="259" spans="1:7" s="76" customFormat="1" ht="51">
      <c r="A259" s="72">
        <v>252</v>
      </c>
      <c r="B259" s="72" t="s">
        <v>583</v>
      </c>
      <c r="C259" s="73" t="s">
        <v>584</v>
      </c>
      <c r="D259" s="74" t="s">
        <v>62</v>
      </c>
      <c r="E259" s="75">
        <v>708688.49980264029</v>
      </c>
      <c r="F259" s="75">
        <f t="shared" si="6"/>
        <v>992163.89972369629</v>
      </c>
      <c r="G259" s="75">
        <f t="shared" si="7"/>
        <v>1289813.0696408052</v>
      </c>
    </row>
    <row r="260" spans="1:7" s="76" customFormat="1" ht="76.5">
      <c r="A260" s="72">
        <v>253</v>
      </c>
      <c r="B260" s="72" t="s">
        <v>585</v>
      </c>
      <c r="C260" s="73" t="s">
        <v>586</v>
      </c>
      <c r="D260" s="74" t="s">
        <v>587</v>
      </c>
      <c r="E260" s="75">
        <v>11356236.602928218</v>
      </c>
      <c r="F260" s="75">
        <f t="shared" si="6"/>
        <v>15898731.244099503</v>
      </c>
      <c r="G260" s="75">
        <f t="shared" si="7"/>
        <v>20668350.617329355</v>
      </c>
    </row>
    <row r="261" spans="1:7" s="76" customFormat="1" ht="102">
      <c r="A261" s="72">
        <v>254</v>
      </c>
      <c r="B261" s="72" t="s">
        <v>588</v>
      </c>
      <c r="C261" s="73" t="s">
        <v>589</v>
      </c>
      <c r="D261" s="78" t="s">
        <v>275</v>
      </c>
      <c r="E261" s="75">
        <v>195078.33386457991</v>
      </c>
      <c r="F261" s="75">
        <f t="shared" si="6"/>
        <v>273109.66741041187</v>
      </c>
      <c r="G261" s="75">
        <f t="shared" si="7"/>
        <v>355042.56763353542</v>
      </c>
    </row>
    <row r="262" spans="1:7" s="76" customFormat="1" ht="51">
      <c r="A262" s="72">
        <v>255</v>
      </c>
      <c r="B262" s="72" t="s">
        <v>590</v>
      </c>
      <c r="C262" s="73" t="s">
        <v>591</v>
      </c>
      <c r="D262" s="74" t="s">
        <v>592</v>
      </c>
      <c r="E262" s="75">
        <v>9464.0700143472022</v>
      </c>
      <c r="F262" s="75">
        <f t="shared" si="6"/>
        <v>13249.698020086082</v>
      </c>
      <c r="G262" s="75">
        <f t="shared" si="7"/>
        <v>17224.607426111907</v>
      </c>
    </row>
    <row r="263" spans="1:7" s="76" customFormat="1" ht="51">
      <c r="A263" s="72">
        <v>256</v>
      </c>
      <c r="B263" s="72" t="s">
        <v>593</v>
      </c>
      <c r="C263" s="73" t="s">
        <v>594</v>
      </c>
      <c r="D263" s="74" t="s">
        <v>35</v>
      </c>
      <c r="E263" s="75">
        <v>232960.69801695732</v>
      </c>
      <c r="F263" s="75">
        <f t="shared" si="6"/>
        <v>326144.97722374025</v>
      </c>
      <c r="G263" s="75">
        <f t="shared" si="7"/>
        <v>423988.47039086232</v>
      </c>
    </row>
    <row r="264" spans="1:7" s="76" customFormat="1" ht="76.5">
      <c r="A264" s="72">
        <v>257</v>
      </c>
      <c r="B264" s="72" t="s">
        <v>595</v>
      </c>
      <c r="C264" s="73" t="s">
        <v>596</v>
      </c>
      <c r="D264" s="74" t="s">
        <v>73</v>
      </c>
      <c r="E264" s="75">
        <v>10186.469898472746</v>
      </c>
      <c r="F264" s="75">
        <f t="shared" si="6"/>
        <v>14261.057857861842</v>
      </c>
      <c r="G264" s="75">
        <f t="shared" si="7"/>
        <v>18539.375215220396</v>
      </c>
    </row>
    <row r="265" spans="1:7" s="76" customFormat="1" ht="51">
      <c r="A265" s="72">
        <v>258</v>
      </c>
      <c r="B265" s="72" t="s">
        <v>597</v>
      </c>
      <c r="C265" s="73" t="s">
        <v>598</v>
      </c>
      <c r="D265" s="74" t="s">
        <v>216</v>
      </c>
      <c r="E265" s="75">
        <v>2365029.2602084214</v>
      </c>
      <c r="F265" s="75">
        <f t="shared" ref="F265:F328" si="8">E265*1.4</f>
        <v>3311040.9642917896</v>
      </c>
      <c r="G265" s="75">
        <f t="shared" ref="G265:G328" si="9">F265*1.3</f>
        <v>4304353.2535793269</v>
      </c>
    </row>
    <row r="266" spans="1:7" s="76" customFormat="1" ht="51">
      <c r="A266" s="72">
        <v>259</v>
      </c>
      <c r="B266" s="72" t="s">
        <v>599</v>
      </c>
      <c r="C266" s="73" t="s">
        <v>600</v>
      </c>
      <c r="D266" s="74" t="s">
        <v>35</v>
      </c>
      <c r="E266" s="75">
        <v>258323.19233420125</v>
      </c>
      <c r="F266" s="75">
        <f t="shared" si="8"/>
        <v>361652.46926788171</v>
      </c>
      <c r="G266" s="75">
        <f t="shared" si="9"/>
        <v>470148.21004824626</v>
      </c>
    </row>
    <row r="267" spans="1:7" s="76" customFormat="1">
      <c r="A267" s="72">
        <v>260</v>
      </c>
      <c r="B267" s="72" t="s">
        <v>601</v>
      </c>
      <c r="C267" s="73" t="s">
        <v>602</v>
      </c>
      <c r="D267" s="74" t="s">
        <v>82</v>
      </c>
      <c r="E267" s="75">
        <v>322109.20586381096</v>
      </c>
      <c r="F267" s="75">
        <f t="shared" si="8"/>
        <v>450952.88820933533</v>
      </c>
      <c r="G267" s="75">
        <f t="shared" si="9"/>
        <v>586238.75467213592</v>
      </c>
    </row>
    <row r="268" spans="1:7" s="76" customFormat="1" ht="51">
      <c r="A268" s="72">
        <v>261</v>
      </c>
      <c r="B268" s="72" t="s">
        <v>603</v>
      </c>
      <c r="C268" s="73" t="s">
        <v>604</v>
      </c>
      <c r="D268" s="74">
        <v>100</v>
      </c>
      <c r="E268" s="75">
        <v>11170.216118318394</v>
      </c>
      <c r="F268" s="75">
        <f t="shared" si="8"/>
        <v>15638.30256564575</v>
      </c>
      <c r="G268" s="75">
        <f t="shared" si="9"/>
        <v>20329.793335339476</v>
      </c>
    </row>
    <row r="269" spans="1:7" s="76" customFormat="1" ht="51">
      <c r="A269" s="72">
        <v>262</v>
      </c>
      <c r="B269" s="72" t="s">
        <v>605</v>
      </c>
      <c r="C269" s="73" t="s">
        <v>606</v>
      </c>
      <c r="D269" s="74">
        <v>100</v>
      </c>
      <c r="E269" s="75">
        <v>23814.66145078453</v>
      </c>
      <c r="F269" s="75">
        <f t="shared" si="8"/>
        <v>33340.526031098343</v>
      </c>
      <c r="G269" s="75">
        <f t="shared" si="9"/>
        <v>43342.683840427846</v>
      </c>
    </row>
    <row r="270" spans="1:7" s="76" customFormat="1" ht="51">
      <c r="A270" s="72">
        <v>263</v>
      </c>
      <c r="B270" s="72" t="s">
        <v>607</v>
      </c>
      <c r="C270" s="73" t="s">
        <v>608</v>
      </c>
      <c r="D270" s="74">
        <v>100</v>
      </c>
      <c r="E270" s="75">
        <v>21185.673121164775</v>
      </c>
      <c r="F270" s="75">
        <f t="shared" si="8"/>
        <v>29659.942369630684</v>
      </c>
      <c r="G270" s="75">
        <f t="shared" si="9"/>
        <v>38557.92508051989</v>
      </c>
    </row>
    <row r="271" spans="1:7" s="76" customFormat="1" ht="51">
      <c r="A271" s="72">
        <v>264</v>
      </c>
      <c r="B271" s="72" t="s">
        <v>609</v>
      </c>
      <c r="C271" s="73" t="s">
        <v>610</v>
      </c>
      <c r="D271" s="72">
        <v>10</v>
      </c>
      <c r="E271" s="75">
        <v>443.5</v>
      </c>
      <c r="F271" s="75">
        <f t="shared" si="8"/>
        <v>620.9</v>
      </c>
      <c r="G271" s="75">
        <f t="shared" si="9"/>
        <v>807.17</v>
      </c>
    </row>
    <row r="272" spans="1:7" s="76" customFormat="1">
      <c r="A272" s="72">
        <v>265</v>
      </c>
      <c r="B272" s="72" t="s">
        <v>611</v>
      </c>
      <c r="C272" s="73" t="s">
        <v>612</v>
      </c>
      <c r="D272" s="74" t="s">
        <v>151</v>
      </c>
      <c r="E272" s="75">
        <v>1040813.4323363189</v>
      </c>
      <c r="F272" s="75">
        <f t="shared" si="8"/>
        <v>1457138.8052708465</v>
      </c>
      <c r="G272" s="75">
        <f t="shared" si="9"/>
        <v>1894280.4468521005</v>
      </c>
    </row>
    <row r="273" spans="1:7" s="76" customFormat="1" ht="51">
      <c r="A273" s="72">
        <v>266</v>
      </c>
      <c r="B273" s="72" t="s">
        <v>614</v>
      </c>
      <c r="C273" s="73" t="s">
        <v>615</v>
      </c>
      <c r="D273" s="72">
        <v>10</v>
      </c>
      <c r="E273" s="75">
        <v>78216.594488020972</v>
      </c>
      <c r="F273" s="75">
        <f t="shared" si="8"/>
        <v>109503.23228322936</v>
      </c>
      <c r="G273" s="75">
        <f t="shared" si="9"/>
        <v>142354.20196819818</v>
      </c>
    </row>
    <row r="274" spans="1:7" s="76" customFormat="1" ht="51">
      <c r="A274" s="72">
        <v>267</v>
      </c>
      <c r="B274" s="72" t="s">
        <v>616</v>
      </c>
      <c r="C274" s="73" t="s">
        <v>617</v>
      </c>
      <c r="D274" s="72">
        <v>10</v>
      </c>
      <c r="E274" s="75">
        <v>1653.5035664335667</v>
      </c>
      <c r="F274" s="75">
        <f t="shared" si="8"/>
        <v>2314.9049930069932</v>
      </c>
      <c r="G274" s="75">
        <f t="shared" si="9"/>
        <v>3009.3764909090914</v>
      </c>
    </row>
    <row r="275" spans="1:7" s="76" customFormat="1" ht="76.5">
      <c r="A275" s="72">
        <v>268</v>
      </c>
      <c r="B275" s="72" t="s">
        <v>618</v>
      </c>
      <c r="C275" s="73" t="s">
        <v>619</v>
      </c>
      <c r="D275" s="74" t="s">
        <v>82</v>
      </c>
      <c r="E275" s="75">
        <v>85344.60020297952</v>
      </c>
      <c r="F275" s="75">
        <f t="shared" si="8"/>
        <v>119482.44028417132</v>
      </c>
      <c r="G275" s="75">
        <f t="shared" si="9"/>
        <v>155327.17236942271</v>
      </c>
    </row>
    <row r="276" spans="1:7" s="76" customFormat="1" ht="76.5">
      <c r="A276" s="72">
        <v>269</v>
      </c>
      <c r="B276" s="72" t="s">
        <v>620</v>
      </c>
      <c r="C276" s="73" t="s">
        <v>621</v>
      </c>
      <c r="D276" s="74">
        <v>1000</v>
      </c>
      <c r="E276" s="75">
        <v>80720.083723503849</v>
      </c>
      <c r="F276" s="75">
        <f t="shared" si="8"/>
        <v>113008.11721290539</v>
      </c>
      <c r="G276" s="75">
        <f t="shared" si="9"/>
        <v>146910.55237677702</v>
      </c>
    </row>
    <row r="277" spans="1:7" s="76" customFormat="1" ht="76.5">
      <c r="A277" s="72">
        <v>270</v>
      </c>
      <c r="B277" s="72" t="s">
        <v>622</v>
      </c>
      <c r="C277" s="73" t="s">
        <v>623</v>
      </c>
      <c r="D277" s="72">
        <v>10</v>
      </c>
      <c r="E277" s="75">
        <v>1462.4989666666668</v>
      </c>
      <c r="F277" s="75">
        <f t="shared" si="8"/>
        <v>2047.4985533333333</v>
      </c>
      <c r="G277" s="75">
        <f t="shared" si="9"/>
        <v>2661.7481193333333</v>
      </c>
    </row>
    <row r="278" spans="1:7" s="76" customFormat="1" ht="51">
      <c r="A278" s="72">
        <v>271</v>
      </c>
      <c r="B278" s="72" t="s">
        <v>624</v>
      </c>
      <c r="C278" s="73" t="s">
        <v>625</v>
      </c>
      <c r="D278" s="72">
        <v>100</v>
      </c>
      <c r="E278" s="75">
        <v>91900.328025196679</v>
      </c>
      <c r="F278" s="75">
        <f t="shared" si="8"/>
        <v>128660.45923527534</v>
      </c>
      <c r="G278" s="75">
        <f t="shared" si="9"/>
        <v>167258.59700585794</v>
      </c>
    </row>
    <row r="279" spans="1:7" s="76" customFormat="1" ht="76.5">
      <c r="A279" s="72">
        <v>272</v>
      </c>
      <c r="B279" s="72" t="s">
        <v>626</v>
      </c>
      <c r="C279" s="73" t="s">
        <v>627</v>
      </c>
      <c r="D279" s="74" t="s">
        <v>62</v>
      </c>
      <c r="E279" s="75">
        <v>12337.733333333334</v>
      </c>
      <c r="F279" s="75">
        <f t="shared" si="8"/>
        <v>17272.826666666664</v>
      </c>
      <c r="G279" s="75">
        <f t="shared" si="9"/>
        <v>22454.674666666666</v>
      </c>
    </row>
    <row r="280" spans="1:7" s="76" customFormat="1" ht="51">
      <c r="A280" s="72">
        <v>273</v>
      </c>
      <c r="B280" s="72" t="s">
        <v>628</v>
      </c>
      <c r="C280" s="73" t="s">
        <v>629</v>
      </c>
      <c r="D280" s="72">
        <v>200</v>
      </c>
      <c r="E280" s="75">
        <v>82614.179300489923</v>
      </c>
      <c r="F280" s="75">
        <f t="shared" si="8"/>
        <v>115659.85102068588</v>
      </c>
      <c r="G280" s="75">
        <f t="shared" si="9"/>
        <v>150357.80632689164</v>
      </c>
    </row>
    <row r="281" spans="1:7" s="76" customFormat="1" ht="51">
      <c r="A281" s="72">
        <v>274</v>
      </c>
      <c r="B281" s="72" t="s">
        <v>630</v>
      </c>
      <c r="C281" s="73" t="s">
        <v>631</v>
      </c>
      <c r="D281" s="74" t="s">
        <v>169</v>
      </c>
      <c r="E281" s="75">
        <v>30706.989878244454</v>
      </c>
      <c r="F281" s="75">
        <f t="shared" si="8"/>
        <v>42989.785829542234</v>
      </c>
      <c r="G281" s="75">
        <f t="shared" si="9"/>
        <v>55886.721578404904</v>
      </c>
    </row>
    <row r="282" spans="1:7" s="76" customFormat="1" ht="51">
      <c r="A282" s="72">
        <v>275</v>
      </c>
      <c r="B282" s="72" t="s">
        <v>632</v>
      </c>
      <c r="C282" s="73" t="s">
        <v>633</v>
      </c>
      <c r="D282" s="74" t="s">
        <v>634</v>
      </c>
      <c r="E282" s="75">
        <v>340253.53060990985</v>
      </c>
      <c r="F282" s="75">
        <f t="shared" si="8"/>
        <v>476354.94285387377</v>
      </c>
      <c r="G282" s="75">
        <f t="shared" si="9"/>
        <v>619261.42571003595</v>
      </c>
    </row>
    <row r="283" spans="1:7" s="76" customFormat="1" ht="76.5">
      <c r="A283" s="72">
        <v>276</v>
      </c>
      <c r="B283" s="72" t="s">
        <v>635</v>
      </c>
      <c r="C283" s="73" t="s">
        <v>636</v>
      </c>
      <c r="D283" s="72">
        <v>10</v>
      </c>
      <c r="E283" s="75">
        <v>27929.960396091228</v>
      </c>
      <c r="F283" s="75">
        <f t="shared" si="8"/>
        <v>39101.944554527719</v>
      </c>
      <c r="G283" s="75">
        <f t="shared" si="9"/>
        <v>50832.527920886037</v>
      </c>
    </row>
    <row r="284" spans="1:7" s="76" customFormat="1" ht="51">
      <c r="A284" s="72">
        <v>277</v>
      </c>
      <c r="B284" s="72" t="s">
        <v>637</v>
      </c>
      <c r="C284" s="73" t="s">
        <v>638</v>
      </c>
      <c r="D284" s="72">
        <v>500</v>
      </c>
      <c r="E284" s="75">
        <v>3882.338844329237</v>
      </c>
      <c r="F284" s="75">
        <f t="shared" si="8"/>
        <v>5435.2743820609312</v>
      </c>
      <c r="G284" s="75">
        <f t="shared" si="9"/>
        <v>7065.8566966792105</v>
      </c>
    </row>
    <row r="285" spans="1:7" s="76" customFormat="1">
      <c r="A285" s="72">
        <v>278</v>
      </c>
      <c r="B285" s="72" t="s">
        <v>639</v>
      </c>
      <c r="C285" s="73" t="s">
        <v>640</v>
      </c>
      <c r="D285" s="74" t="s">
        <v>35</v>
      </c>
      <c r="E285" s="75">
        <v>33343.741239257681</v>
      </c>
      <c r="F285" s="75">
        <f t="shared" si="8"/>
        <v>46681.237734960749</v>
      </c>
      <c r="G285" s="75">
        <f t="shared" si="9"/>
        <v>60685.609055448978</v>
      </c>
    </row>
    <row r="286" spans="1:7" s="76" customFormat="1">
      <c r="A286" s="72">
        <v>279</v>
      </c>
      <c r="B286" s="72" t="s">
        <v>641</v>
      </c>
      <c r="C286" s="73" t="s">
        <v>642</v>
      </c>
      <c r="D286" s="74" t="s">
        <v>82</v>
      </c>
      <c r="E286" s="75">
        <v>77185.729161058858</v>
      </c>
      <c r="F286" s="75">
        <f t="shared" si="8"/>
        <v>108060.0208254824</v>
      </c>
      <c r="G286" s="75">
        <f t="shared" si="9"/>
        <v>140478.02707312713</v>
      </c>
    </row>
    <row r="287" spans="1:7" s="76" customFormat="1" ht="76.5">
      <c r="A287" s="72">
        <v>280</v>
      </c>
      <c r="B287" s="72" t="s">
        <v>643</v>
      </c>
      <c r="C287" s="73" t="s">
        <v>644</v>
      </c>
      <c r="D287" s="72">
        <v>100</v>
      </c>
      <c r="E287" s="75">
        <v>42636.136020091202</v>
      </c>
      <c r="F287" s="75">
        <f t="shared" si="8"/>
        <v>59690.590428127682</v>
      </c>
      <c r="G287" s="75">
        <f t="shared" si="9"/>
        <v>77597.767556565988</v>
      </c>
    </row>
    <row r="288" spans="1:7" s="76" customFormat="1" ht="51">
      <c r="A288" s="72">
        <v>281</v>
      </c>
      <c r="B288" s="72" t="s">
        <v>645</v>
      </c>
      <c r="C288" s="73" t="s">
        <v>646</v>
      </c>
      <c r="D288" s="72">
        <v>5</v>
      </c>
      <c r="E288" s="75">
        <v>112.6</v>
      </c>
      <c r="F288" s="75">
        <f t="shared" si="8"/>
        <v>157.63999999999999</v>
      </c>
      <c r="G288" s="75">
        <f t="shared" si="9"/>
        <v>204.93199999999999</v>
      </c>
    </row>
    <row r="289" spans="1:7" s="76" customFormat="1" ht="51">
      <c r="A289" s="72">
        <v>282</v>
      </c>
      <c r="B289" s="72" t="s">
        <v>647</v>
      </c>
      <c r="C289" s="73" t="s">
        <v>648</v>
      </c>
      <c r="D289" s="74" t="s">
        <v>82</v>
      </c>
      <c r="E289" s="75">
        <v>11951.070731545218</v>
      </c>
      <c r="F289" s="75">
        <f t="shared" si="8"/>
        <v>16731.499024163306</v>
      </c>
      <c r="G289" s="75">
        <f t="shared" si="9"/>
        <v>21750.9487314123</v>
      </c>
    </row>
    <row r="290" spans="1:7" s="76" customFormat="1" ht="51">
      <c r="A290" s="72">
        <v>283</v>
      </c>
      <c r="B290" s="72" t="s">
        <v>649</v>
      </c>
      <c r="C290" s="73" t="s">
        <v>650</v>
      </c>
      <c r="D290" s="74" t="s">
        <v>73</v>
      </c>
      <c r="E290" s="75">
        <v>8401.1995858389855</v>
      </c>
      <c r="F290" s="75">
        <f t="shared" si="8"/>
        <v>11761.67942017458</v>
      </c>
      <c r="G290" s="75">
        <f t="shared" si="9"/>
        <v>15290.183246226954</v>
      </c>
    </row>
    <row r="291" spans="1:7" s="76" customFormat="1" ht="51">
      <c r="A291" s="72">
        <v>284</v>
      </c>
      <c r="B291" s="72" t="s">
        <v>651</v>
      </c>
      <c r="C291" s="73" t="s">
        <v>652</v>
      </c>
      <c r="D291" s="74" t="s">
        <v>98</v>
      </c>
      <c r="E291" s="75">
        <v>20674.652882167829</v>
      </c>
      <c r="F291" s="75">
        <f t="shared" si="8"/>
        <v>28944.514035034957</v>
      </c>
      <c r="G291" s="75">
        <f t="shared" si="9"/>
        <v>37627.868245545447</v>
      </c>
    </row>
    <row r="292" spans="1:7" s="76" customFormat="1" ht="51">
      <c r="A292" s="72">
        <v>285</v>
      </c>
      <c r="B292" s="72" t="s">
        <v>653</v>
      </c>
      <c r="C292" s="73" t="s">
        <v>654</v>
      </c>
      <c r="D292" s="72">
        <v>5</v>
      </c>
      <c r="E292" s="75">
        <v>26621.195151840555</v>
      </c>
      <c r="F292" s="75">
        <f t="shared" si="8"/>
        <v>37269.673212576774</v>
      </c>
      <c r="G292" s="75">
        <f t="shared" si="9"/>
        <v>48450.575176349805</v>
      </c>
    </row>
    <row r="293" spans="1:7" s="76" customFormat="1">
      <c r="A293" s="72">
        <v>286</v>
      </c>
      <c r="B293" s="72" t="s">
        <v>655</v>
      </c>
      <c r="C293" s="73" t="s">
        <v>656</v>
      </c>
      <c r="D293" s="74" t="s">
        <v>35</v>
      </c>
      <c r="E293" s="75">
        <v>39290.418483758571</v>
      </c>
      <c r="F293" s="75">
        <f t="shared" si="8"/>
        <v>55006.585877261998</v>
      </c>
      <c r="G293" s="75">
        <f t="shared" si="9"/>
        <v>71508.561640440603</v>
      </c>
    </row>
    <row r="294" spans="1:7" s="76" customFormat="1" ht="51">
      <c r="A294" s="72">
        <v>287</v>
      </c>
      <c r="B294" s="72" t="s">
        <v>657</v>
      </c>
      <c r="C294" s="73" t="s">
        <v>658</v>
      </c>
      <c r="D294" s="72">
        <v>10</v>
      </c>
      <c r="E294" s="75">
        <v>1135.9139500000001</v>
      </c>
      <c r="F294" s="75">
        <f t="shared" si="8"/>
        <v>1590.27953</v>
      </c>
      <c r="G294" s="75">
        <f t="shared" si="9"/>
        <v>2067.3633890000001</v>
      </c>
    </row>
    <row r="295" spans="1:7" s="76" customFormat="1">
      <c r="A295" s="72">
        <v>288</v>
      </c>
      <c r="B295" s="72" t="s">
        <v>659</v>
      </c>
      <c r="C295" s="73" t="s">
        <v>660</v>
      </c>
      <c r="D295" s="74" t="s">
        <v>35</v>
      </c>
      <c r="E295" s="75">
        <v>78140.143514639392</v>
      </c>
      <c r="F295" s="75">
        <f t="shared" si="8"/>
        <v>109396.20092049515</v>
      </c>
      <c r="G295" s="75">
        <f t="shared" si="9"/>
        <v>142215.06119664368</v>
      </c>
    </row>
    <row r="296" spans="1:7" s="76" customFormat="1" ht="51">
      <c r="A296" s="72">
        <v>289</v>
      </c>
      <c r="B296" s="72" t="s">
        <v>661</v>
      </c>
      <c r="C296" s="73" t="s">
        <v>662</v>
      </c>
      <c r="D296" s="72">
        <v>100</v>
      </c>
      <c r="E296" s="75">
        <v>127851.05861124129</v>
      </c>
      <c r="F296" s="75">
        <f t="shared" si="8"/>
        <v>178991.48205573778</v>
      </c>
      <c r="G296" s="75">
        <f t="shared" si="9"/>
        <v>232688.92667245911</v>
      </c>
    </row>
    <row r="297" spans="1:7" s="76" customFormat="1" ht="51">
      <c r="A297" s="72">
        <v>290</v>
      </c>
      <c r="B297" s="72" t="s">
        <v>663</v>
      </c>
      <c r="C297" s="73" t="s">
        <v>664</v>
      </c>
      <c r="D297" s="72">
        <v>100</v>
      </c>
      <c r="E297" s="75">
        <v>43579.512929347526</v>
      </c>
      <c r="F297" s="75">
        <f t="shared" si="8"/>
        <v>61011.31810108653</v>
      </c>
      <c r="G297" s="75">
        <f t="shared" si="9"/>
        <v>79314.71353141249</v>
      </c>
    </row>
    <row r="298" spans="1:7" s="76" customFormat="1" ht="51">
      <c r="A298" s="72">
        <v>291</v>
      </c>
      <c r="B298" s="72" t="s">
        <v>665</v>
      </c>
      <c r="C298" s="73" t="s">
        <v>666</v>
      </c>
      <c r="D298" s="74" t="s">
        <v>62</v>
      </c>
      <c r="E298" s="75">
        <v>88025.073333333334</v>
      </c>
      <c r="F298" s="75">
        <f t="shared" si="8"/>
        <v>123235.10266666666</v>
      </c>
      <c r="G298" s="75">
        <f t="shared" si="9"/>
        <v>160205.63346666665</v>
      </c>
    </row>
    <row r="299" spans="1:7" s="76" customFormat="1">
      <c r="A299" s="72">
        <v>292</v>
      </c>
      <c r="B299" s="72" t="s">
        <v>667</v>
      </c>
      <c r="C299" s="73" t="s">
        <v>668</v>
      </c>
      <c r="D299" s="74" t="s">
        <v>35</v>
      </c>
      <c r="E299" s="75">
        <v>43006.924253726494</v>
      </c>
      <c r="F299" s="75">
        <f t="shared" si="8"/>
        <v>60209.693955217088</v>
      </c>
      <c r="G299" s="75">
        <f t="shared" si="9"/>
        <v>78272.602141782219</v>
      </c>
    </row>
    <row r="300" spans="1:7" s="76" customFormat="1" ht="127.5">
      <c r="A300" s="72">
        <v>293</v>
      </c>
      <c r="B300" s="72" t="s">
        <v>669</v>
      </c>
      <c r="C300" s="73" t="s">
        <v>670</v>
      </c>
      <c r="D300" s="74" t="s">
        <v>337</v>
      </c>
      <c r="E300" s="75">
        <v>2248734.5173051846</v>
      </c>
      <c r="F300" s="75">
        <f t="shared" si="8"/>
        <v>3148228.3242272581</v>
      </c>
      <c r="G300" s="75">
        <f t="shared" si="9"/>
        <v>4092696.8214954357</v>
      </c>
    </row>
    <row r="301" spans="1:7" s="76" customFormat="1">
      <c r="A301" s="72">
        <v>294</v>
      </c>
      <c r="B301" s="72" t="s">
        <v>671</v>
      </c>
      <c r="C301" s="73" t="s">
        <v>672</v>
      </c>
      <c r="D301" s="78" t="s">
        <v>35</v>
      </c>
      <c r="E301" s="75">
        <v>45126.081919689503</v>
      </c>
      <c r="F301" s="75">
        <f t="shared" si="8"/>
        <v>63176.514687565301</v>
      </c>
      <c r="G301" s="75">
        <f t="shared" si="9"/>
        <v>82129.469093834894</v>
      </c>
    </row>
    <row r="302" spans="1:7" s="76" customFormat="1">
      <c r="A302" s="72">
        <v>295</v>
      </c>
      <c r="B302" s="72" t="s">
        <v>673</v>
      </c>
      <c r="C302" s="73" t="s">
        <v>674</v>
      </c>
      <c r="D302" s="78" t="s">
        <v>35</v>
      </c>
      <c r="E302" s="75">
        <v>69890.701765023085</v>
      </c>
      <c r="F302" s="75">
        <f t="shared" si="8"/>
        <v>97846.982471032316</v>
      </c>
      <c r="G302" s="75">
        <f t="shared" si="9"/>
        <v>127201.07721234202</v>
      </c>
    </row>
    <row r="303" spans="1:7" s="76" customFormat="1">
      <c r="A303" s="72">
        <v>296</v>
      </c>
      <c r="B303" s="72" t="s">
        <v>675</v>
      </c>
      <c r="C303" s="73" t="s">
        <v>676</v>
      </c>
      <c r="D303" s="78" t="s">
        <v>35</v>
      </c>
      <c r="E303" s="75">
        <v>48531.953703448278</v>
      </c>
      <c r="F303" s="75">
        <f t="shared" si="8"/>
        <v>67944.735184827587</v>
      </c>
      <c r="G303" s="75">
        <f t="shared" si="9"/>
        <v>88328.155740275863</v>
      </c>
    </row>
    <row r="304" spans="1:7" s="76" customFormat="1" ht="76.5">
      <c r="A304" s="72">
        <v>297</v>
      </c>
      <c r="B304" s="72" t="s">
        <v>677</v>
      </c>
      <c r="C304" s="73" t="s">
        <v>678</v>
      </c>
      <c r="D304" s="73" t="s">
        <v>679</v>
      </c>
      <c r="E304" s="75">
        <v>532367.71999793302</v>
      </c>
      <c r="F304" s="75">
        <f t="shared" si="8"/>
        <v>745314.80799710623</v>
      </c>
      <c r="G304" s="75">
        <f t="shared" si="9"/>
        <v>968909.25039623817</v>
      </c>
    </row>
    <row r="305" spans="1:7" s="76" customFormat="1" ht="51">
      <c r="A305" s="72">
        <v>298</v>
      </c>
      <c r="B305" s="72" t="s">
        <v>680</v>
      </c>
      <c r="C305" s="73" t="s">
        <v>681</v>
      </c>
      <c r="D305" s="78" t="s">
        <v>35</v>
      </c>
      <c r="E305" s="75">
        <v>79759.068084414321</v>
      </c>
      <c r="F305" s="75">
        <f t="shared" si="8"/>
        <v>111662.69531818005</v>
      </c>
      <c r="G305" s="75">
        <f t="shared" si="9"/>
        <v>145161.50391363408</v>
      </c>
    </row>
    <row r="306" spans="1:7" s="76" customFormat="1" ht="51">
      <c r="A306" s="72">
        <v>299</v>
      </c>
      <c r="B306" s="72" t="s">
        <v>682</v>
      </c>
      <c r="C306" s="73" t="s">
        <v>683</v>
      </c>
      <c r="D306" s="78" t="s">
        <v>98</v>
      </c>
      <c r="E306" s="75">
        <v>174135.42231446219</v>
      </c>
      <c r="F306" s="75">
        <f t="shared" si="8"/>
        <v>243789.59124024704</v>
      </c>
      <c r="G306" s="75">
        <f t="shared" si="9"/>
        <v>316926.46861232119</v>
      </c>
    </row>
    <row r="307" spans="1:7" s="76" customFormat="1" ht="76.5">
      <c r="A307" s="72">
        <v>300</v>
      </c>
      <c r="B307" s="72" t="s">
        <v>684</v>
      </c>
      <c r="C307" s="73" t="s">
        <v>685</v>
      </c>
      <c r="D307" s="78" t="s">
        <v>169</v>
      </c>
      <c r="E307" s="75">
        <v>3257.4666666666667</v>
      </c>
      <c r="F307" s="75">
        <f t="shared" si="8"/>
        <v>4560.4533333333329</v>
      </c>
      <c r="G307" s="75">
        <f t="shared" si="9"/>
        <v>5928.5893333333333</v>
      </c>
    </row>
    <row r="308" spans="1:7" s="76" customFormat="1" ht="51">
      <c r="A308" s="72">
        <v>301</v>
      </c>
      <c r="B308" s="72" t="s">
        <v>686</v>
      </c>
      <c r="C308" s="73" t="s">
        <v>687</v>
      </c>
      <c r="D308" s="78" t="s">
        <v>35</v>
      </c>
      <c r="E308" s="75">
        <v>4518.1162863886711</v>
      </c>
      <c r="F308" s="75">
        <f t="shared" si="8"/>
        <v>6325.3628009441391</v>
      </c>
      <c r="G308" s="75">
        <f t="shared" si="9"/>
        <v>8222.971641227381</v>
      </c>
    </row>
    <row r="309" spans="1:7" s="76" customFormat="1">
      <c r="A309" s="72">
        <v>302</v>
      </c>
      <c r="B309" s="72" t="s">
        <v>688</v>
      </c>
      <c r="C309" s="73" t="s">
        <v>689</v>
      </c>
      <c r="D309" s="78" t="s">
        <v>35</v>
      </c>
      <c r="E309" s="75">
        <v>10945.004689754689</v>
      </c>
      <c r="F309" s="75">
        <f t="shared" si="8"/>
        <v>15323.006565656564</v>
      </c>
      <c r="G309" s="75">
        <f t="shared" si="9"/>
        <v>19919.908535353534</v>
      </c>
    </row>
    <row r="310" spans="1:7" s="81" customFormat="1" ht="51">
      <c r="A310" s="72">
        <v>303</v>
      </c>
      <c r="B310" s="72" t="s">
        <v>690</v>
      </c>
      <c r="C310" s="73" t="s">
        <v>691</v>
      </c>
      <c r="D310" s="78" t="s">
        <v>169</v>
      </c>
      <c r="E310" s="75">
        <v>12533.984007259001</v>
      </c>
      <c r="F310" s="75">
        <f t="shared" si="8"/>
        <v>17547.5776101626</v>
      </c>
      <c r="G310" s="75">
        <f t="shared" si="9"/>
        <v>22811.85089321138</v>
      </c>
    </row>
    <row r="311" spans="1:7" s="81" customFormat="1" ht="51">
      <c r="A311" s="72">
        <v>304</v>
      </c>
      <c r="B311" s="72" t="s">
        <v>692</v>
      </c>
      <c r="C311" s="73" t="s">
        <v>693</v>
      </c>
      <c r="D311" s="78" t="s">
        <v>694</v>
      </c>
      <c r="E311" s="75">
        <v>1634.4742547073793</v>
      </c>
      <c r="F311" s="75">
        <f t="shared" si="8"/>
        <v>2288.263956590331</v>
      </c>
      <c r="G311" s="75">
        <f t="shared" si="9"/>
        <v>2974.7431435674303</v>
      </c>
    </row>
    <row r="312" spans="1:7" s="81" customFormat="1" ht="76.5">
      <c r="A312" s="72">
        <v>305</v>
      </c>
      <c r="B312" s="72" t="s">
        <v>695</v>
      </c>
      <c r="C312" s="73" t="s">
        <v>696</v>
      </c>
      <c r="D312" s="72" t="s">
        <v>67</v>
      </c>
      <c r="E312" s="75">
        <v>865.26728971962621</v>
      </c>
      <c r="F312" s="75">
        <f t="shared" si="8"/>
        <v>1211.3742056074766</v>
      </c>
      <c r="G312" s="75">
        <f t="shared" si="9"/>
        <v>1574.7864672897197</v>
      </c>
    </row>
    <row r="313" spans="1:7" s="76" customFormat="1" ht="76.5">
      <c r="A313" s="72">
        <v>306</v>
      </c>
      <c r="B313" s="72" t="s">
        <v>697</v>
      </c>
      <c r="C313" s="73" t="s">
        <v>698</v>
      </c>
      <c r="D313" s="74" t="s">
        <v>337</v>
      </c>
      <c r="E313" s="75">
        <v>6131575.6710089128</v>
      </c>
      <c r="F313" s="75">
        <f t="shared" si="8"/>
        <v>8584205.9394124784</v>
      </c>
      <c r="G313" s="75">
        <f t="shared" si="9"/>
        <v>11159467.721236221</v>
      </c>
    </row>
    <row r="314" spans="1:7" s="81" customFormat="1" ht="51">
      <c r="A314" s="72">
        <v>307</v>
      </c>
      <c r="B314" s="72" t="s">
        <v>699</v>
      </c>
      <c r="C314" s="73" t="s">
        <v>700</v>
      </c>
      <c r="D314" s="78" t="s">
        <v>169</v>
      </c>
      <c r="E314" s="75">
        <v>25790.033333333333</v>
      </c>
      <c r="F314" s="75">
        <f t="shared" si="8"/>
        <v>36106.046666666662</v>
      </c>
      <c r="G314" s="75">
        <f t="shared" si="9"/>
        <v>46937.86066666666</v>
      </c>
    </row>
    <row r="315" spans="1:7" s="81" customFormat="1" ht="51">
      <c r="A315" s="72">
        <v>308</v>
      </c>
      <c r="B315" s="72" t="s">
        <v>701</v>
      </c>
      <c r="C315" s="73" t="s">
        <v>702</v>
      </c>
      <c r="D315" s="78" t="s">
        <v>98</v>
      </c>
      <c r="E315" s="75">
        <v>10968.305370843989</v>
      </c>
      <c r="F315" s="75">
        <f t="shared" si="8"/>
        <v>15355.627519181584</v>
      </c>
      <c r="G315" s="75">
        <f t="shared" si="9"/>
        <v>19962.315774936058</v>
      </c>
    </row>
    <row r="316" spans="1:7" s="81" customFormat="1" ht="51">
      <c r="A316" s="72">
        <v>309</v>
      </c>
      <c r="B316" s="72" t="s">
        <v>703</v>
      </c>
      <c r="C316" s="73" t="s">
        <v>704</v>
      </c>
      <c r="D316" s="78" t="s">
        <v>35</v>
      </c>
      <c r="E316" s="75">
        <v>109477.69687510826</v>
      </c>
      <c r="F316" s="75">
        <f t="shared" si="8"/>
        <v>153268.77562515155</v>
      </c>
      <c r="G316" s="75">
        <f t="shared" si="9"/>
        <v>199249.40831269702</v>
      </c>
    </row>
    <row r="317" spans="1:7" s="81" customFormat="1" ht="51">
      <c r="A317" s="72">
        <v>310</v>
      </c>
      <c r="B317" s="72" t="s">
        <v>705</v>
      </c>
      <c r="C317" s="73" t="s">
        <v>706</v>
      </c>
      <c r="D317" s="78" t="s">
        <v>707</v>
      </c>
      <c r="E317" s="75">
        <v>13391.792177479492</v>
      </c>
      <c r="F317" s="75">
        <f t="shared" si="8"/>
        <v>18748.509048471289</v>
      </c>
      <c r="G317" s="75">
        <f t="shared" si="9"/>
        <v>24373.061763012676</v>
      </c>
    </row>
    <row r="318" spans="1:7" s="81" customFormat="1" ht="51">
      <c r="A318" s="72">
        <v>311</v>
      </c>
      <c r="B318" s="72" t="s">
        <v>708</v>
      </c>
      <c r="C318" s="73" t="s">
        <v>709</v>
      </c>
      <c r="D318" s="78" t="s">
        <v>35</v>
      </c>
      <c r="E318" s="75">
        <v>27729.840360457332</v>
      </c>
      <c r="F318" s="75">
        <f t="shared" si="8"/>
        <v>38821.776504640264</v>
      </c>
      <c r="G318" s="75">
        <f t="shared" si="9"/>
        <v>50468.309456032344</v>
      </c>
    </row>
    <row r="319" spans="1:7" s="81" customFormat="1" ht="51">
      <c r="A319" s="72">
        <v>312</v>
      </c>
      <c r="B319" s="72" t="s">
        <v>710</v>
      </c>
      <c r="C319" s="73" t="s">
        <v>711</v>
      </c>
      <c r="D319" s="78" t="s">
        <v>35</v>
      </c>
      <c r="E319" s="75">
        <v>195091.88215056746</v>
      </c>
      <c r="F319" s="75">
        <f t="shared" si="8"/>
        <v>273128.63501079445</v>
      </c>
      <c r="G319" s="75">
        <f t="shared" si="9"/>
        <v>355067.22551403282</v>
      </c>
    </row>
    <row r="320" spans="1:7" s="76" customFormat="1" ht="76.5">
      <c r="A320" s="72">
        <v>313</v>
      </c>
      <c r="B320" s="72" t="s">
        <v>712</v>
      </c>
      <c r="C320" s="73" t="s">
        <v>713</v>
      </c>
      <c r="D320" s="78" t="s">
        <v>98</v>
      </c>
      <c r="E320" s="75">
        <v>2268128.3881574403</v>
      </c>
      <c r="F320" s="75">
        <f t="shared" si="8"/>
        <v>3175379.7434204165</v>
      </c>
      <c r="G320" s="75">
        <f t="shared" si="9"/>
        <v>4127993.6664465414</v>
      </c>
    </row>
    <row r="321" spans="1:7" s="81" customFormat="1" ht="76.5">
      <c r="A321" s="72">
        <v>314</v>
      </c>
      <c r="B321" s="72" t="s">
        <v>714</v>
      </c>
      <c r="C321" s="73" t="s">
        <v>715</v>
      </c>
      <c r="D321" s="74" t="s">
        <v>82</v>
      </c>
      <c r="E321" s="75">
        <v>73652.601696194135</v>
      </c>
      <c r="F321" s="75">
        <f t="shared" si="8"/>
        <v>103113.64237467178</v>
      </c>
      <c r="G321" s="75">
        <f t="shared" si="9"/>
        <v>134047.73508707332</v>
      </c>
    </row>
    <row r="322" spans="1:7" s="81" customFormat="1" ht="102">
      <c r="A322" s="72">
        <v>315</v>
      </c>
      <c r="B322" s="72" t="s">
        <v>716</v>
      </c>
      <c r="C322" s="73" t="s">
        <v>717</v>
      </c>
      <c r="D322" s="72">
        <v>10</v>
      </c>
      <c r="E322" s="75">
        <v>16931.468292682926</v>
      </c>
      <c r="F322" s="75">
        <f t="shared" si="8"/>
        <v>23704.055609756095</v>
      </c>
      <c r="G322" s="75">
        <f t="shared" si="9"/>
        <v>30815.272292682923</v>
      </c>
    </row>
    <row r="323" spans="1:7" s="81" customFormat="1">
      <c r="A323" s="72">
        <v>316</v>
      </c>
      <c r="B323" s="72" t="s">
        <v>718</v>
      </c>
      <c r="C323" s="73" t="s">
        <v>719</v>
      </c>
      <c r="D323" s="78" t="s">
        <v>720</v>
      </c>
      <c r="E323" s="75">
        <v>687628.4685463818</v>
      </c>
      <c r="F323" s="75">
        <f t="shared" si="8"/>
        <v>962679.85596493445</v>
      </c>
      <c r="G323" s="75">
        <f t="shared" si="9"/>
        <v>1251483.8127544147</v>
      </c>
    </row>
    <row r="324" spans="1:7" s="81" customFormat="1" ht="102">
      <c r="A324" s="72">
        <v>317</v>
      </c>
      <c r="B324" s="72" t="s">
        <v>721</v>
      </c>
      <c r="C324" s="73" t="s">
        <v>722</v>
      </c>
      <c r="D324" s="72">
        <v>25</v>
      </c>
      <c r="E324" s="75">
        <v>21843.239986281929</v>
      </c>
      <c r="F324" s="75">
        <f t="shared" si="8"/>
        <v>30580.535980794699</v>
      </c>
      <c r="G324" s="75">
        <f t="shared" si="9"/>
        <v>39754.69677503311</v>
      </c>
    </row>
    <row r="325" spans="1:7" s="81" customFormat="1" ht="76.5">
      <c r="A325" s="72">
        <v>318</v>
      </c>
      <c r="B325" s="72" t="s">
        <v>723</v>
      </c>
      <c r="C325" s="73" t="s">
        <v>724</v>
      </c>
      <c r="D325" s="72">
        <v>20</v>
      </c>
      <c r="E325" s="75">
        <v>333044.39526094694</v>
      </c>
      <c r="F325" s="75">
        <f t="shared" si="8"/>
        <v>466262.15336532571</v>
      </c>
      <c r="G325" s="75">
        <f t="shared" si="9"/>
        <v>606140.79937492346</v>
      </c>
    </row>
    <row r="326" spans="1:7" s="81" customFormat="1">
      <c r="A326" s="72">
        <v>319</v>
      </c>
      <c r="B326" s="72" t="s">
        <v>725</v>
      </c>
      <c r="C326" s="73" t="s">
        <v>726</v>
      </c>
      <c r="D326" s="78" t="s">
        <v>169</v>
      </c>
      <c r="E326" s="75">
        <v>11647.65</v>
      </c>
      <c r="F326" s="75">
        <f t="shared" si="8"/>
        <v>16306.71</v>
      </c>
      <c r="G326" s="75">
        <f t="shared" si="9"/>
        <v>21198.722999999998</v>
      </c>
    </row>
    <row r="327" spans="1:7" s="81" customFormat="1" ht="51">
      <c r="A327" s="72">
        <v>320</v>
      </c>
      <c r="B327" s="72" t="s">
        <v>727</v>
      </c>
      <c r="C327" s="73" t="s">
        <v>728</v>
      </c>
      <c r="D327" s="78" t="s">
        <v>729</v>
      </c>
      <c r="E327" s="75">
        <v>1985980.1421733971</v>
      </c>
      <c r="F327" s="75">
        <f t="shared" si="8"/>
        <v>2780372.1990427556</v>
      </c>
      <c r="G327" s="75">
        <f t="shared" si="9"/>
        <v>3614483.8587555825</v>
      </c>
    </row>
    <row r="328" spans="1:7" s="81" customFormat="1" ht="51">
      <c r="A328" s="72">
        <v>321</v>
      </c>
      <c r="B328" s="72" t="s">
        <v>730</v>
      </c>
      <c r="C328" s="73" t="s">
        <v>731</v>
      </c>
      <c r="D328" s="74" t="s">
        <v>178</v>
      </c>
      <c r="E328" s="75">
        <v>453749.58166604559</v>
      </c>
      <c r="F328" s="75">
        <f t="shared" si="8"/>
        <v>635249.41433246376</v>
      </c>
      <c r="G328" s="75">
        <f t="shared" si="9"/>
        <v>825824.23863220296</v>
      </c>
    </row>
    <row r="329" spans="1:7" s="81" customFormat="1" ht="51">
      <c r="A329" s="72">
        <v>322</v>
      </c>
      <c r="B329" s="72" t="s">
        <v>732</v>
      </c>
      <c r="C329" s="73" t="s">
        <v>733</v>
      </c>
      <c r="D329" s="74" t="s">
        <v>82</v>
      </c>
      <c r="E329" s="75">
        <v>17645.643613809149</v>
      </c>
      <c r="F329" s="75">
        <f t="shared" ref="F329:F391" si="10">E329*1.4</f>
        <v>24703.901059332806</v>
      </c>
      <c r="G329" s="75">
        <f t="shared" ref="G329:G391" si="11">F329*1.3</f>
        <v>32115.071377132648</v>
      </c>
    </row>
    <row r="330" spans="1:7" s="81" customFormat="1" ht="51">
      <c r="A330" s="72">
        <v>323</v>
      </c>
      <c r="B330" s="72" t="s">
        <v>734</v>
      </c>
      <c r="C330" s="73" t="s">
        <v>735</v>
      </c>
      <c r="D330" s="74" t="s">
        <v>556</v>
      </c>
      <c r="E330" s="75">
        <v>13763.293333333333</v>
      </c>
      <c r="F330" s="75">
        <f t="shared" si="10"/>
        <v>19268.610666666664</v>
      </c>
      <c r="G330" s="75">
        <f t="shared" si="11"/>
        <v>25049.193866666665</v>
      </c>
    </row>
    <row r="331" spans="1:7" s="81" customFormat="1" ht="51">
      <c r="A331" s="72">
        <v>324</v>
      </c>
      <c r="B331" s="72" t="s">
        <v>736</v>
      </c>
      <c r="C331" s="73" t="s">
        <v>737</v>
      </c>
      <c r="D331" s="74" t="s">
        <v>35</v>
      </c>
      <c r="E331" s="75">
        <v>6108.1266666666661</v>
      </c>
      <c r="F331" s="75">
        <f t="shared" si="10"/>
        <v>8551.377333333332</v>
      </c>
      <c r="G331" s="75">
        <f t="shared" si="11"/>
        <v>11116.790533333333</v>
      </c>
    </row>
    <row r="332" spans="1:7" s="81" customFormat="1" ht="51">
      <c r="A332" s="72">
        <v>325</v>
      </c>
      <c r="B332" s="72" t="s">
        <v>738</v>
      </c>
      <c r="C332" s="73" t="s">
        <v>739</v>
      </c>
      <c r="D332" s="72">
        <v>50</v>
      </c>
      <c r="E332" s="75">
        <v>5236.0346169772256</v>
      </c>
      <c r="F332" s="75">
        <f t="shared" si="10"/>
        <v>7330.4484637681153</v>
      </c>
      <c r="G332" s="75">
        <f t="shared" si="11"/>
        <v>9529.5830028985511</v>
      </c>
    </row>
    <row r="333" spans="1:7" s="81" customFormat="1" ht="51">
      <c r="A333" s="72">
        <v>326</v>
      </c>
      <c r="B333" s="72" t="s">
        <v>740</v>
      </c>
      <c r="C333" s="73" t="s">
        <v>741</v>
      </c>
      <c r="D333" s="72">
        <v>50</v>
      </c>
      <c r="E333" s="75">
        <v>9306.63563059234</v>
      </c>
      <c r="F333" s="75">
        <f t="shared" si="10"/>
        <v>13029.289882829275</v>
      </c>
      <c r="G333" s="75">
        <f t="shared" si="11"/>
        <v>16938.076847678058</v>
      </c>
    </row>
    <row r="334" spans="1:7" s="81" customFormat="1" ht="51">
      <c r="A334" s="72">
        <v>327</v>
      </c>
      <c r="B334" s="72" t="s">
        <v>742</v>
      </c>
      <c r="C334" s="73" t="s">
        <v>743</v>
      </c>
      <c r="D334" s="74" t="s">
        <v>82</v>
      </c>
      <c r="E334" s="75">
        <v>2630.8699607843137</v>
      </c>
      <c r="F334" s="75">
        <f t="shared" si="10"/>
        <v>3683.2179450980389</v>
      </c>
      <c r="G334" s="75">
        <f t="shared" si="11"/>
        <v>4788.1833286274505</v>
      </c>
    </row>
    <row r="335" spans="1:7" s="81" customFormat="1" ht="51">
      <c r="A335" s="72">
        <v>328</v>
      </c>
      <c r="B335" s="72" t="s">
        <v>744</v>
      </c>
      <c r="C335" s="73" t="s">
        <v>745</v>
      </c>
      <c r="D335" s="74" t="s">
        <v>82</v>
      </c>
      <c r="E335" s="75">
        <v>1502.0350181305512</v>
      </c>
      <c r="F335" s="75">
        <f t="shared" si="10"/>
        <v>2102.8490253827717</v>
      </c>
      <c r="G335" s="75">
        <f t="shared" si="11"/>
        <v>2733.7037329976033</v>
      </c>
    </row>
    <row r="336" spans="1:7" s="81" customFormat="1" ht="51">
      <c r="A336" s="72">
        <v>329</v>
      </c>
      <c r="B336" s="72" t="s">
        <v>746</v>
      </c>
      <c r="C336" s="73" t="s">
        <v>747</v>
      </c>
      <c r="D336" s="72">
        <v>100</v>
      </c>
      <c r="E336" s="75">
        <v>4270.17</v>
      </c>
      <c r="F336" s="75">
        <f t="shared" si="10"/>
        <v>5978.2379999999994</v>
      </c>
      <c r="G336" s="75">
        <f t="shared" si="11"/>
        <v>7771.7093999999997</v>
      </c>
    </row>
    <row r="337" spans="1:7" s="81" customFormat="1" ht="51">
      <c r="A337" s="72">
        <v>330</v>
      </c>
      <c r="B337" s="72" t="s">
        <v>748</v>
      </c>
      <c r="C337" s="73" t="s">
        <v>749</v>
      </c>
      <c r="D337" s="72">
        <v>100</v>
      </c>
      <c r="E337" s="75">
        <v>29063.549637603232</v>
      </c>
      <c r="F337" s="75">
        <f t="shared" si="10"/>
        <v>40688.969492644523</v>
      </c>
      <c r="G337" s="75">
        <f t="shared" si="11"/>
        <v>52895.660340437884</v>
      </c>
    </row>
    <row r="338" spans="1:7" s="76" customFormat="1" ht="51">
      <c r="A338" s="72">
        <v>331</v>
      </c>
      <c r="B338" s="72" t="s">
        <v>750</v>
      </c>
      <c r="C338" s="73" t="s">
        <v>751</v>
      </c>
      <c r="D338" s="72" t="s">
        <v>275</v>
      </c>
      <c r="E338" s="75">
        <v>24150.347601658203</v>
      </c>
      <c r="F338" s="75">
        <f t="shared" si="10"/>
        <v>33810.486642321484</v>
      </c>
      <c r="G338" s="75">
        <f t="shared" si="11"/>
        <v>43953.63263501793</v>
      </c>
    </row>
    <row r="339" spans="1:7" s="76" customFormat="1" ht="51">
      <c r="A339" s="72">
        <v>332</v>
      </c>
      <c r="B339" s="72" t="s">
        <v>752</v>
      </c>
      <c r="C339" s="73" t="s">
        <v>753</v>
      </c>
      <c r="D339" s="72" t="s">
        <v>275</v>
      </c>
      <c r="E339" s="75">
        <v>166951.90753225773</v>
      </c>
      <c r="F339" s="75">
        <f t="shared" si="10"/>
        <v>233732.6705451608</v>
      </c>
      <c r="G339" s="75">
        <f t="shared" si="11"/>
        <v>303852.47170870902</v>
      </c>
    </row>
    <row r="340" spans="1:7" s="76" customFormat="1">
      <c r="A340" s="72">
        <v>333</v>
      </c>
      <c r="B340" s="72" t="s">
        <v>754</v>
      </c>
      <c r="C340" s="73" t="s">
        <v>755</v>
      </c>
      <c r="D340" s="78" t="s">
        <v>756</v>
      </c>
      <c r="E340" s="75">
        <v>78432.152390557603</v>
      </c>
      <c r="F340" s="75">
        <f t="shared" si="10"/>
        <v>109805.01334678064</v>
      </c>
      <c r="G340" s="75">
        <f t="shared" si="11"/>
        <v>142746.51735081483</v>
      </c>
    </row>
    <row r="341" spans="1:7" s="76" customFormat="1" ht="51">
      <c r="A341" s="72">
        <v>334</v>
      </c>
      <c r="B341" s="72" t="s">
        <v>757</v>
      </c>
      <c r="C341" s="73" t="s">
        <v>758</v>
      </c>
      <c r="D341" s="74" t="s">
        <v>35</v>
      </c>
      <c r="E341" s="75">
        <v>370376.08121513552</v>
      </c>
      <c r="F341" s="75">
        <f t="shared" si="10"/>
        <v>518526.51370118972</v>
      </c>
      <c r="G341" s="75">
        <f t="shared" si="11"/>
        <v>674084.46781154664</v>
      </c>
    </row>
    <row r="342" spans="1:7" s="76" customFormat="1" ht="51">
      <c r="A342" s="72">
        <v>335</v>
      </c>
      <c r="B342" s="72" t="s">
        <v>759</v>
      </c>
      <c r="C342" s="73" t="s">
        <v>760</v>
      </c>
      <c r="D342" s="72">
        <v>5</v>
      </c>
      <c r="E342" s="75">
        <v>730084.72367090615</v>
      </c>
      <c r="F342" s="75">
        <f t="shared" si="10"/>
        <v>1022118.6131392686</v>
      </c>
      <c r="G342" s="75">
        <f t="shared" si="11"/>
        <v>1328754.1970810492</v>
      </c>
    </row>
    <row r="343" spans="1:7" s="76" customFormat="1" ht="51">
      <c r="A343" s="72">
        <v>336</v>
      </c>
      <c r="B343" s="72" t="s">
        <v>761</v>
      </c>
      <c r="C343" s="73" t="s">
        <v>762</v>
      </c>
      <c r="D343" s="78" t="s">
        <v>62</v>
      </c>
      <c r="E343" s="75">
        <v>47722.912244246763</v>
      </c>
      <c r="F343" s="75">
        <f t="shared" si="10"/>
        <v>66812.077141945469</v>
      </c>
      <c r="G343" s="75">
        <f t="shared" si="11"/>
        <v>86855.700284529114</v>
      </c>
    </row>
    <row r="344" spans="1:7" s="76" customFormat="1" ht="51">
      <c r="A344" s="72">
        <v>337</v>
      </c>
      <c r="B344" s="72" t="s">
        <v>763</v>
      </c>
      <c r="C344" s="73" t="s">
        <v>764</v>
      </c>
      <c r="D344" s="74" t="s">
        <v>35</v>
      </c>
      <c r="E344" s="75">
        <v>5311.7146341463413</v>
      </c>
      <c r="F344" s="75">
        <f t="shared" si="10"/>
        <v>7436.4004878048772</v>
      </c>
      <c r="G344" s="75">
        <f t="shared" si="11"/>
        <v>9667.320634146341</v>
      </c>
    </row>
    <row r="345" spans="1:7" s="76" customFormat="1" ht="51">
      <c r="A345" s="72">
        <v>338</v>
      </c>
      <c r="B345" s="72" t="s">
        <v>765</v>
      </c>
      <c r="C345" s="73" t="s">
        <v>766</v>
      </c>
      <c r="D345" s="74" t="s">
        <v>35</v>
      </c>
      <c r="E345" s="75">
        <v>8605.1718614718611</v>
      </c>
      <c r="F345" s="75">
        <f t="shared" si="10"/>
        <v>12047.240606060604</v>
      </c>
      <c r="G345" s="75">
        <f t="shared" si="11"/>
        <v>15661.412787878786</v>
      </c>
    </row>
    <row r="346" spans="1:7" s="76" customFormat="1">
      <c r="A346" s="72">
        <v>339</v>
      </c>
      <c r="B346" s="72" t="s">
        <v>767</v>
      </c>
      <c r="C346" s="73" t="s">
        <v>768</v>
      </c>
      <c r="D346" s="78" t="s">
        <v>169</v>
      </c>
      <c r="E346" s="75">
        <v>21767.62206599713</v>
      </c>
      <c r="F346" s="75">
        <f t="shared" si="10"/>
        <v>30474.670892395978</v>
      </c>
      <c r="G346" s="75">
        <f t="shared" si="11"/>
        <v>39617.072160114774</v>
      </c>
    </row>
    <row r="347" spans="1:7" s="76" customFormat="1" ht="51">
      <c r="A347" s="72">
        <v>340</v>
      </c>
      <c r="B347" s="72" t="s">
        <v>769</v>
      </c>
      <c r="C347" s="73" t="s">
        <v>770</v>
      </c>
      <c r="D347" s="78" t="s">
        <v>62</v>
      </c>
      <c r="E347" s="75">
        <v>188489.38481809886</v>
      </c>
      <c r="F347" s="75">
        <f t="shared" si="10"/>
        <v>263885.13874533836</v>
      </c>
      <c r="G347" s="75">
        <f t="shared" si="11"/>
        <v>343050.68036893988</v>
      </c>
    </row>
    <row r="348" spans="1:7" s="76" customFormat="1">
      <c r="A348" s="72">
        <v>341</v>
      </c>
      <c r="B348" s="72" t="s">
        <v>771</v>
      </c>
      <c r="C348" s="73" t="s">
        <v>772</v>
      </c>
      <c r="D348" s="78" t="s">
        <v>62</v>
      </c>
      <c r="E348" s="75">
        <v>391157.16814485606</v>
      </c>
      <c r="F348" s="75">
        <f t="shared" si="10"/>
        <v>547620.03540279844</v>
      </c>
      <c r="G348" s="75">
        <f t="shared" si="11"/>
        <v>711906.04602363799</v>
      </c>
    </row>
    <row r="349" spans="1:7" s="76" customFormat="1" ht="51">
      <c r="A349" s="72">
        <v>342</v>
      </c>
      <c r="B349" s="72" t="s">
        <v>773</v>
      </c>
      <c r="C349" s="73" t="s">
        <v>774</v>
      </c>
      <c r="D349" s="78" t="s">
        <v>62</v>
      </c>
      <c r="E349" s="75">
        <v>97102.868701543499</v>
      </c>
      <c r="F349" s="75">
        <f t="shared" si="10"/>
        <v>135944.01618216088</v>
      </c>
      <c r="G349" s="75">
        <f t="shared" si="11"/>
        <v>176727.22103680915</v>
      </c>
    </row>
    <row r="350" spans="1:7" s="76" customFormat="1">
      <c r="A350" s="72">
        <v>343</v>
      </c>
      <c r="B350" s="72" t="s">
        <v>775</v>
      </c>
      <c r="C350" s="73" t="s">
        <v>776</v>
      </c>
      <c r="D350" s="72">
        <v>20</v>
      </c>
      <c r="E350" s="75">
        <v>3966.7</v>
      </c>
      <c r="F350" s="75">
        <f t="shared" si="10"/>
        <v>5553.3799999999992</v>
      </c>
      <c r="G350" s="75">
        <f t="shared" si="11"/>
        <v>7219.3939999999993</v>
      </c>
    </row>
    <row r="351" spans="1:7" s="76" customFormat="1" ht="51">
      <c r="A351" s="72">
        <v>344</v>
      </c>
      <c r="B351" s="72" t="s">
        <v>777</v>
      </c>
      <c r="C351" s="73" t="s">
        <v>778</v>
      </c>
      <c r="D351" s="74" t="s">
        <v>35</v>
      </c>
      <c r="E351" s="75">
        <v>72012.932041224354</v>
      </c>
      <c r="F351" s="75">
        <f t="shared" si="10"/>
        <v>100818.10485771409</v>
      </c>
      <c r="G351" s="75">
        <f t="shared" si="11"/>
        <v>131063.53631502832</v>
      </c>
    </row>
    <row r="352" spans="1:7" s="76" customFormat="1" ht="51">
      <c r="A352" s="72">
        <v>345</v>
      </c>
      <c r="B352" s="72" t="s">
        <v>779</v>
      </c>
      <c r="C352" s="73" t="s">
        <v>780</v>
      </c>
      <c r="D352" s="74" t="s">
        <v>35</v>
      </c>
      <c r="E352" s="75">
        <v>117012.77988613718</v>
      </c>
      <c r="F352" s="75">
        <f t="shared" si="10"/>
        <v>163817.89184059206</v>
      </c>
      <c r="G352" s="75">
        <f t="shared" si="11"/>
        <v>212963.25939276969</v>
      </c>
    </row>
    <row r="353" spans="1:7" s="76" customFormat="1" ht="76.5">
      <c r="A353" s="72">
        <v>346</v>
      </c>
      <c r="B353" s="72" t="s">
        <v>781</v>
      </c>
      <c r="C353" s="73" t="s">
        <v>782</v>
      </c>
      <c r="D353" s="74">
        <v>100</v>
      </c>
      <c r="E353" s="75">
        <v>5283.7550000000001</v>
      </c>
      <c r="F353" s="75">
        <f t="shared" si="10"/>
        <v>7397.2569999999996</v>
      </c>
      <c r="G353" s="75">
        <f t="shared" si="11"/>
        <v>9616.4341000000004</v>
      </c>
    </row>
    <row r="354" spans="1:7" s="76" customFormat="1" ht="76.5">
      <c r="A354" s="72">
        <v>347</v>
      </c>
      <c r="B354" s="72" t="s">
        <v>783</v>
      </c>
      <c r="C354" s="73" t="s">
        <v>784</v>
      </c>
      <c r="D354" s="72">
        <v>3</v>
      </c>
      <c r="E354" s="75">
        <v>120898.91174653334</v>
      </c>
      <c r="F354" s="75">
        <f t="shared" si="10"/>
        <v>169258.47644514666</v>
      </c>
      <c r="G354" s="75">
        <f t="shared" si="11"/>
        <v>220036.01937869066</v>
      </c>
    </row>
    <row r="355" spans="1:7" s="76" customFormat="1" ht="76.5">
      <c r="A355" s="72">
        <v>348</v>
      </c>
      <c r="B355" s="72" t="s">
        <v>785</v>
      </c>
      <c r="C355" s="73" t="s">
        <v>786</v>
      </c>
      <c r="D355" s="74" t="s">
        <v>35</v>
      </c>
      <c r="E355" s="75">
        <v>119915.31675936906</v>
      </c>
      <c r="F355" s="75">
        <f t="shared" si="10"/>
        <v>167881.44346311668</v>
      </c>
      <c r="G355" s="75">
        <f t="shared" si="11"/>
        <v>218245.87650205169</v>
      </c>
    </row>
    <row r="356" spans="1:7" s="76" customFormat="1" ht="76.5">
      <c r="A356" s="72">
        <v>349</v>
      </c>
      <c r="B356" s="72" t="s">
        <v>787</v>
      </c>
      <c r="C356" s="73" t="s">
        <v>788</v>
      </c>
      <c r="D356" s="72">
        <v>10</v>
      </c>
      <c r="E356" s="75">
        <v>18765.206211156976</v>
      </c>
      <c r="F356" s="75">
        <f t="shared" si="10"/>
        <v>26271.288695619765</v>
      </c>
      <c r="G356" s="75">
        <f t="shared" si="11"/>
        <v>34152.675304305696</v>
      </c>
    </row>
    <row r="357" spans="1:7" s="76" customFormat="1" ht="51">
      <c r="A357" s="72">
        <v>350</v>
      </c>
      <c r="B357" s="72" t="s">
        <v>789</v>
      </c>
      <c r="C357" s="73" t="s">
        <v>790</v>
      </c>
      <c r="D357" s="74" t="s">
        <v>35</v>
      </c>
      <c r="E357" s="75">
        <v>36619.92005467214</v>
      </c>
      <c r="F357" s="75">
        <f t="shared" si="10"/>
        <v>51267.888076540992</v>
      </c>
      <c r="G357" s="75">
        <f t="shared" si="11"/>
        <v>66648.254499503295</v>
      </c>
    </row>
    <row r="358" spans="1:7" s="76" customFormat="1" ht="76.5">
      <c r="A358" s="72">
        <v>351</v>
      </c>
      <c r="B358" s="72" t="s">
        <v>791</v>
      </c>
      <c r="C358" s="73" t="s">
        <v>792</v>
      </c>
      <c r="D358" s="72">
        <v>3</v>
      </c>
      <c r="E358" s="75">
        <v>301424.8314621225</v>
      </c>
      <c r="F358" s="75">
        <f t="shared" si="10"/>
        <v>421994.76404697145</v>
      </c>
      <c r="G358" s="75">
        <f t="shared" si="11"/>
        <v>548593.19326106296</v>
      </c>
    </row>
    <row r="359" spans="1:7" s="76" customFormat="1" ht="51">
      <c r="A359" s="72">
        <v>352</v>
      </c>
      <c r="B359" s="72" t="s">
        <v>793</v>
      </c>
      <c r="C359" s="73" t="s">
        <v>794</v>
      </c>
      <c r="D359" s="74" t="s">
        <v>35</v>
      </c>
      <c r="E359" s="75">
        <v>31867.400787471503</v>
      </c>
      <c r="F359" s="75">
        <f t="shared" si="10"/>
        <v>44614.361102460098</v>
      </c>
      <c r="G359" s="75">
        <f t="shared" si="11"/>
        <v>57998.669433198127</v>
      </c>
    </row>
    <row r="360" spans="1:7" s="76" customFormat="1" ht="51">
      <c r="A360" s="72">
        <v>353</v>
      </c>
      <c r="B360" s="72" t="s">
        <v>795</v>
      </c>
      <c r="C360" s="73" t="s">
        <v>796</v>
      </c>
      <c r="D360" s="74">
        <v>100</v>
      </c>
      <c r="E360" s="75">
        <v>103476.77052917707</v>
      </c>
      <c r="F360" s="75">
        <f t="shared" si="10"/>
        <v>144867.47874084787</v>
      </c>
      <c r="G360" s="75">
        <f t="shared" si="11"/>
        <v>188327.72236310225</v>
      </c>
    </row>
    <row r="361" spans="1:7" s="76" customFormat="1" ht="51">
      <c r="A361" s="72">
        <v>354</v>
      </c>
      <c r="B361" s="72" t="s">
        <v>797</v>
      </c>
      <c r="C361" s="73" t="s">
        <v>798</v>
      </c>
      <c r="D361" s="74">
        <v>100</v>
      </c>
      <c r="E361" s="75">
        <v>79409.197747589496</v>
      </c>
      <c r="F361" s="75">
        <f t="shared" si="10"/>
        <v>111172.8768466253</v>
      </c>
      <c r="G361" s="75">
        <f t="shared" si="11"/>
        <v>144524.73990061288</v>
      </c>
    </row>
    <row r="362" spans="1:7" s="76" customFormat="1">
      <c r="A362" s="72">
        <v>355</v>
      </c>
      <c r="B362" s="72" t="s">
        <v>799</v>
      </c>
      <c r="C362" s="73" t="s">
        <v>800</v>
      </c>
      <c r="D362" s="74" t="s">
        <v>801</v>
      </c>
      <c r="E362" s="75">
        <v>4406.7050223548822</v>
      </c>
      <c r="F362" s="75">
        <f t="shared" si="10"/>
        <v>6169.3870312968347</v>
      </c>
      <c r="G362" s="75">
        <f t="shared" si="11"/>
        <v>8020.203140685885</v>
      </c>
    </row>
    <row r="363" spans="1:7" s="76" customFormat="1">
      <c r="A363" s="72">
        <v>356</v>
      </c>
      <c r="B363" s="72" t="s">
        <v>802</v>
      </c>
      <c r="C363" s="73" t="s">
        <v>800</v>
      </c>
      <c r="D363" s="74" t="s">
        <v>720</v>
      </c>
      <c r="E363" s="75">
        <v>116490.5824013869</v>
      </c>
      <c r="F363" s="75">
        <f t="shared" si="10"/>
        <v>163086.81536194164</v>
      </c>
      <c r="G363" s="75">
        <f t="shared" si="11"/>
        <v>212012.85997052415</v>
      </c>
    </row>
    <row r="364" spans="1:7" s="76" customFormat="1" ht="76.5">
      <c r="A364" s="72">
        <v>357</v>
      </c>
      <c r="B364" s="72" t="s">
        <v>803</v>
      </c>
      <c r="C364" s="73" t="s">
        <v>804</v>
      </c>
      <c r="D364" s="74" t="s">
        <v>169</v>
      </c>
      <c r="E364" s="75">
        <v>58170.160479950137</v>
      </c>
      <c r="F364" s="75">
        <f t="shared" si="10"/>
        <v>81438.224671930191</v>
      </c>
      <c r="G364" s="75">
        <f t="shared" si="11"/>
        <v>105869.69207350926</v>
      </c>
    </row>
    <row r="365" spans="1:7" s="76" customFormat="1" ht="76.5">
      <c r="A365" s="72">
        <v>358</v>
      </c>
      <c r="B365" s="72" t="s">
        <v>805</v>
      </c>
      <c r="C365" s="73" t="s">
        <v>806</v>
      </c>
      <c r="D365" s="74" t="s">
        <v>169</v>
      </c>
      <c r="E365" s="75">
        <v>89077.598217080551</v>
      </c>
      <c r="F365" s="75">
        <f t="shared" si="10"/>
        <v>124708.63750391276</v>
      </c>
      <c r="G365" s="75">
        <f t="shared" si="11"/>
        <v>162121.2287550866</v>
      </c>
    </row>
    <row r="366" spans="1:7" s="76" customFormat="1">
      <c r="A366" s="72">
        <v>359</v>
      </c>
      <c r="B366" s="72" t="s">
        <v>807</v>
      </c>
      <c r="C366" s="73" t="s">
        <v>808</v>
      </c>
      <c r="D366" s="74" t="s">
        <v>809</v>
      </c>
      <c r="E366" s="75">
        <v>175033.29364249474</v>
      </c>
      <c r="F366" s="75">
        <f t="shared" si="10"/>
        <v>245046.61109949261</v>
      </c>
      <c r="G366" s="75">
        <f t="shared" si="11"/>
        <v>318560.59442934039</v>
      </c>
    </row>
    <row r="367" spans="1:7" ht="27">
      <c r="A367" s="82"/>
      <c r="B367" s="82"/>
      <c r="C367" s="83" t="s">
        <v>810</v>
      </c>
      <c r="D367" s="84"/>
      <c r="E367" s="85">
        <v>0</v>
      </c>
      <c r="F367" s="85">
        <f t="shared" si="10"/>
        <v>0</v>
      </c>
      <c r="G367" s="85">
        <f t="shared" si="11"/>
        <v>0</v>
      </c>
    </row>
    <row r="368" spans="1:7" ht="76.5">
      <c r="A368" s="72">
        <v>360</v>
      </c>
      <c r="B368" s="72" t="s">
        <v>811</v>
      </c>
      <c r="C368" s="73" t="s">
        <v>812</v>
      </c>
      <c r="D368" s="74" t="s">
        <v>62</v>
      </c>
      <c r="E368" s="75">
        <v>2647.6</v>
      </c>
      <c r="F368" s="75">
        <f t="shared" si="10"/>
        <v>3706.6399999999994</v>
      </c>
      <c r="G368" s="75">
        <f t="shared" si="11"/>
        <v>4818.6319999999996</v>
      </c>
    </row>
    <row r="369" spans="1:7" ht="51">
      <c r="A369" s="72">
        <v>361</v>
      </c>
      <c r="B369" s="72" t="s">
        <v>813</v>
      </c>
      <c r="C369" s="73" t="s">
        <v>814</v>
      </c>
      <c r="D369" s="72">
        <v>30</v>
      </c>
      <c r="E369" s="75">
        <v>161.08333333333334</v>
      </c>
      <c r="F369" s="75">
        <f t="shared" si="10"/>
        <v>225.51666666666665</v>
      </c>
      <c r="G369" s="75">
        <f t="shared" si="11"/>
        <v>293.17166666666668</v>
      </c>
    </row>
    <row r="370" spans="1:7" ht="51">
      <c r="A370" s="72">
        <v>362</v>
      </c>
      <c r="B370" s="72" t="s">
        <v>815</v>
      </c>
      <c r="C370" s="73" t="s">
        <v>816</v>
      </c>
      <c r="D370" s="72">
        <v>30</v>
      </c>
      <c r="E370" s="75">
        <v>9343.032916666667</v>
      </c>
      <c r="F370" s="75">
        <f t="shared" si="10"/>
        <v>13080.246083333333</v>
      </c>
      <c r="G370" s="75">
        <f t="shared" si="11"/>
        <v>17004.319908333335</v>
      </c>
    </row>
    <row r="371" spans="1:7" ht="76.5">
      <c r="A371" s="72">
        <v>363</v>
      </c>
      <c r="B371" s="72" t="s">
        <v>817</v>
      </c>
      <c r="C371" s="73" t="s">
        <v>818</v>
      </c>
      <c r="D371" s="74" t="s">
        <v>62</v>
      </c>
      <c r="E371" s="75">
        <v>1060</v>
      </c>
      <c r="F371" s="75">
        <f t="shared" si="10"/>
        <v>1484</v>
      </c>
      <c r="G371" s="75">
        <f t="shared" si="11"/>
        <v>1929.2</v>
      </c>
    </row>
    <row r="372" spans="1:7" ht="76.5">
      <c r="A372" s="72">
        <v>364</v>
      </c>
      <c r="B372" s="72" t="s">
        <v>819</v>
      </c>
      <c r="C372" s="73" t="s">
        <v>820</v>
      </c>
      <c r="D372" s="74" t="s">
        <v>62</v>
      </c>
      <c r="E372" s="75">
        <v>755.01133333333371</v>
      </c>
      <c r="F372" s="75">
        <f t="shared" si="10"/>
        <v>1057.0158666666671</v>
      </c>
      <c r="G372" s="75">
        <f t="shared" si="11"/>
        <v>1374.1206266666672</v>
      </c>
    </row>
    <row r="373" spans="1:7" ht="76.5">
      <c r="A373" s="72">
        <v>365</v>
      </c>
      <c r="B373" s="72" t="s">
        <v>821</v>
      </c>
      <c r="C373" s="73" t="s">
        <v>822</v>
      </c>
      <c r="D373" s="74" t="s">
        <v>62</v>
      </c>
      <c r="E373" s="75">
        <v>1361.7593495934957</v>
      </c>
      <c r="F373" s="75">
        <f t="shared" si="10"/>
        <v>1906.4630894308939</v>
      </c>
      <c r="G373" s="75">
        <f t="shared" si="11"/>
        <v>2478.4020162601623</v>
      </c>
    </row>
    <row r="374" spans="1:7" ht="51">
      <c r="A374" s="72">
        <v>366</v>
      </c>
      <c r="B374" s="72" t="s">
        <v>823</v>
      </c>
      <c r="C374" s="73" t="s">
        <v>824</v>
      </c>
      <c r="D374" s="74" t="s">
        <v>35</v>
      </c>
      <c r="E374" s="75">
        <v>1813.9733333333334</v>
      </c>
      <c r="F374" s="75">
        <f t="shared" si="10"/>
        <v>2539.5626666666667</v>
      </c>
      <c r="G374" s="75">
        <f t="shared" si="11"/>
        <v>3301.4314666666669</v>
      </c>
    </row>
    <row r="375" spans="1:7" ht="76.5">
      <c r="A375" s="72">
        <v>367</v>
      </c>
      <c r="B375" s="72" t="s">
        <v>825</v>
      </c>
      <c r="C375" s="73" t="s">
        <v>826</v>
      </c>
      <c r="D375" s="74" t="s">
        <v>62</v>
      </c>
      <c r="E375" s="75">
        <v>485.12246777163915</v>
      </c>
      <c r="F375" s="75">
        <f t="shared" si="10"/>
        <v>679.17145488029473</v>
      </c>
      <c r="G375" s="75">
        <f t="shared" si="11"/>
        <v>882.92289134438317</v>
      </c>
    </row>
    <row r="376" spans="1:7">
      <c r="A376" s="72">
        <v>368</v>
      </c>
      <c r="B376" s="72" t="s">
        <v>827</v>
      </c>
      <c r="C376" s="73" t="s">
        <v>828</v>
      </c>
      <c r="D376" s="74" t="s">
        <v>76</v>
      </c>
      <c r="E376" s="75">
        <v>799.5745874587459</v>
      </c>
      <c r="F376" s="75">
        <f t="shared" si="10"/>
        <v>1119.4044224422441</v>
      </c>
      <c r="G376" s="75">
        <f t="shared" si="11"/>
        <v>1455.2257491749174</v>
      </c>
    </row>
    <row r="377" spans="1:7" ht="76.5">
      <c r="A377" s="72">
        <v>369</v>
      </c>
      <c r="B377" s="72" t="s">
        <v>829</v>
      </c>
      <c r="C377" s="73" t="s">
        <v>830</v>
      </c>
      <c r="D377" s="74" t="s">
        <v>62</v>
      </c>
      <c r="E377" s="75">
        <v>5036.2223529411767</v>
      </c>
      <c r="F377" s="75">
        <f t="shared" si="10"/>
        <v>7050.7112941176474</v>
      </c>
      <c r="G377" s="75">
        <f t="shared" si="11"/>
        <v>9165.9246823529411</v>
      </c>
    </row>
    <row r="378" spans="1:7" ht="76.5">
      <c r="A378" s="72">
        <v>370</v>
      </c>
      <c r="B378" s="72" t="s">
        <v>831</v>
      </c>
      <c r="C378" s="73" t="s">
        <v>832</v>
      </c>
      <c r="D378" s="74" t="s">
        <v>62</v>
      </c>
      <c r="E378" s="75">
        <v>316.48148148148141</v>
      </c>
      <c r="F378" s="75">
        <f t="shared" si="10"/>
        <v>443.07407407407396</v>
      </c>
      <c r="G378" s="75">
        <f t="shared" si="11"/>
        <v>575.99629629629612</v>
      </c>
    </row>
    <row r="379" spans="1:7">
      <c r="A379" s="72">
        <v>371</v>
      </c>
      <c r="B379" s="72" t="s">
        <v>833</v>
      </c>
      <c r="C379" s="73" t="s">
        <v>834</v>
      </c>
      <c r="D379" s="74" t="s">
        <v>76</v>
      </c>
      <c r="E379" s="75">
        <v>3704.8781560283687</v>
      </c>
      <c r="F379" s="75">
        <f t="shared" si="10"/>
        <v>5186.8294184397155</v>
      </c>
      <c r="G379" s="75">
        <f t="shared" si="11"/>
        <v>6742.8782439716306</v>
      </c>
    </row>
    <row r="380" spans="1:7" ht="51">
      <c r="A380" s="72">
        <v>372</v>
      </c>
      <c r="B380" s="72" t="s">
        <v>835</v>
      </c>
      <c r="C380" s="73" t="s">
        <v>836</v>
      </c>
      <c r="D380" s="78" t="s">
        <v>194</v>
      </c>
      <c r="E380" s="75">
        <v>1545.2178217821781</v>
      </c>
      <c r="F380" s="75">
        <f t="shared" si="10"/>
        <v>2163.3049504950491</v>
      </c>
      <c r="G380" s="75">
        <f t="shared" si="11"/>
        <v>2812.2964356435641</v>
      </c>
    </row>
    <row r="381" spans="1:7" ht="51">
      <c r="A381" s="72">
        <v>373</v>
      </c>
      <c r="B381" s="72" t="s">
        <v>837</v>
      </c>
      <c r="C381" s="73" t="s">
        <v>838</v>
      </c>
      <c r="D381" s="74" t="s">
        <v>62</v>
      </c>
      <c r="E381" s="75">
        <v>3751.6146760895167</v>
      </c>
      <c r="F381" s="75">
        <f t="shared" si="10"/>
        <v>5252.2605465253228</v>
      </c>
      <c r="G381" s="75">
        <f t="shared" si="11"/>
        <v>6827.9387104829202</v>
      </c>
    </row>
    <row r="382" spans="1:7" ht="51">
      <c r="A382" s="72">
        <v>374</v>
      </c>
      <c r="B382" s="72" t="s">
        <v>839</v>
      </c>
      <c r="C382" s="73" t="s">
        <v>840</v>
      </c>
      <c r="D382" s="74" t="s">
        <v>62</v>
      </c>
      <c r="E382" s="75">
        <v>881.33333333333337</v>
      </c>
      <c r="F382" s="75">
        <f t="shared" si="10"/>
        <v>1233.8666666666666</v>
      </c>
      <c r="G382" s="75">
        <f t="shared" si="11"/>
        <v>1604.0266666666666</v>
      </c>
    </row>
    <row r="383" spans="1:7">
      <c r="A383" s="72">
        <v>375</v>
      </c>
      <c r="B383" s="72" t="s">
        <v>841</v>
      </c>
      <c r="C383" s="73" t="s">
        <v>842</v>
      </c>
      <c r="D383" s="72">
        <v>25</v>
      </c>
      <c r="E383" s="75">
        <v>3273.1605190224236</v>
      </c>
      <c r="F383" s="75">
        <f t="shared" si="10"/>
        <v>4582.4247266313923</v>
      </c>
      <c r="G383" s="75">
        <f t="shared" si="11"/>
        <v>5957.1521446208098</v>
      </c>
    </row>
    <row r="384" spans="1:7" ht="51">
      <c r="A384" s="72">
        <v>376</v>
      </c>
      <c r="B384" s="72" t="s">
        <v>843</v>
      </c>
      <c r="C384" s="73" t="s">
        <v>844</v>
      </c>
      <c r="D384" s="74" t="s">
        <v>62</v>
      </c>
      <c r="E384" s="75">
        <v>1584.6666666666667</v>
      </c>
      <c r="F384" s="75">
        <f t="shared" si="10"/>
        <v>2218.5333333333333</v>
      </c>
      <c r="G384" s="75">
        <f t="shared" si="11"/>
        <v>2884.0933333333332</v>
      </c>
    </row>
    <row r="385" spans="1:7" ht="51">
      <c r="A385" s="72">
        <v>377</v>
      </c>
      <c r="B385" s="72" t="s">
        <v>845</v>
      </c>
      <c r="C385" s="73" t="s">
        <v>846</v>
      </c>
      <c r="D385" s="74" t="s">
        <v>62</v>
      </c>
      <c r="E385" s="75">
        <v>13367.6755513308</v>
      </c>
      <c r="F385" s="75">
        <f t="shared" si="10"/>
        <v>18714.745771863119</v>
      </c>
      <c r="G385" s="75">
        <f t="shared" si="11"/>
        <v>24329.169503422057</v>
      </c>
    </row>
    <row r="386" spans="1:7" ht="51">
      <c r="A386" s="72">
        <v>378</v>
      </c>
      <c r="B386" s="72" t="s">
        <v>847</v>
      </c>
      <c r="C386" s="73" t="s">
        <v>848</v>
      </c>
      <c r="D386" s="74" t="s">
        <v>62</v>
      </c>
      <c r="E386" s="75">
        <v>382.66666666666669</v>
      </c>
      <c r="F386" s="75">
        <f t="shared" si="10"/>
        <v>535.73333333333335</v>
      </c>
      <c r="G386" s="75">
        <f t="shared" si="11"/>
        <v>696.45333333333338</v>
      </c>
    </row>
    <row r="387" spans="1:7" ht="51">
      <c r="A387" s="72">
        <v>379</v>
      </c>
      <c r="B387" s="72" t="s">
        <v>849</v>
      </c>
      <c r="C387" s="73" t="s">
        <v>850</v>
      </c>
      <c r="D387" s="74" t="s">
        <v>851</v>
      </c>
      <c r="E387" s="75">
        <v>609.97848484848487</v>
      </c>
      <c r="F387" s="75">
        <f t="shared" si="10"/>
        <v>853.96987878787877</v>
      </c>
      <c r="G387" s="75">
        <f t="shared" si="11"/>
        <v>1110.1608424242424</v>
      </c>
    </row>
    <row r="388" spans="1:7" ht="51">
      <c r="A388" s="72">
        <v>380</v>
      </c>
      <c r="B388" s="72" t="s">
        <v>852</v>
      </c>
      <c r="C388" s="73" t="s">
        <v>853</v>
      </c>
      <c r="D388" s="74" t="s">
        <v>62</v>
      </c>
      <c r="E388" s="75">
        <v>3784.5</v>
      </c>
      <c r="F388" s="75">
        <f t="shared" si="10"/>
        <v>5298.2999999999993</v>
      </c>
      <c r="G388" s="75">
        <f t="shared" si="11"/>
        <v>6887.7899999999991</v>
      </c>
    </row>
    <row r="389" spans="1:7" ht="51">
      <c r="A389" s="72">
        <v>381</v>
      </c>
      <c r="B389" s="72" t="s">
        <v>854</v>
      </c>
      <c r="C389" s="73" t="s">
        <v>855</v>
      </c>
      <c r="D389" s="74" t="s">
        <v>62</v>
      </c>
      <c r="E389" s="75">
        <v>7757.3333333333339</v>
      </c>
      <c r="F389" s="75">
        <f t="shared" si="10"/>
        <v>10860.266666666666</v>
      </c>
      <c r="G389" s="75">
        <f t="shared" si="11"/>
        <v>14118.346666666666</v>
      </c>
    </row>
    <row r="390" spans="1:7" ht="51">
      <c r="A390" s="72">
        <v>382</v>
      </c>
      <c r="B390" s="72" t="s">
        <v>856</v>
      </c>
      <c r="C390" s="73" t="s">
        <v>857</v>
      </c>
      <c r="D390" s="74" t="s">
        <v>62</v>
      </c>
      <c r="E390" s="75">
        <v>23889.560558882236</v>
      </c>
      <c r="F390" s="75">
        <f t="shared" si="10"/>
        <v>33445.384782435132</v>
      </c>
      <c r="G390" s="75">
        <f t="shared" si="11"/>
        <v>43479.000217165674</v>
      </c>
    </row>
    <row r="391" spans="1:7" ht="51">
      <c r="A391" s="72">
        <v>383</v>
      </c>
      <c r="B391" s="72" t="s">
        <v>858</v>
      </c>
      <c r="C391" s="73" t="s">
        <v>859</v>
      </c>
      <c r="D391" s="74" t="s">
        <v>860</v>
      </c>
      <c r="E391" s="75">
        <v>81.5</v>
      </c>
      <c r="F391" s="75">
        <f t="shared" si="10"/>
        <v>114.1</v>
      </c>
      <c r="G391" s="75">
        <f t="shared" si="11"/>
        <v>148.32999999999998</v>
      </c>
    </row>
    <row r="392" spans="1:7" ht="51">
      <c r="A392" s="72">
        <v>384</v>
      </c>
      <c r="B392" s="72" t="s">
        <v>861</v>
      </c>
      <c r="C392" s="73" t="s">
        <v>862</v>
      </c>
      <c r="D392" s="74" t="s">
        <v>62</v>
      </c>
      <c r="E392" s="75">
        <v>3070.8610441767069</v>
      </c>
      <c r="F392" s="75">
        <f t="shared" ref="F392:F453" si="12">E392*1.4</f>
        <v>4299.2054618473894</v>
      </c>
      <c r="G392" s="75">
        <f t="shared" ref="G392:G453" si="13">F392*1.3</f>
        <v>5588.9671004016063</v>
      </c>
    </row>
    <row r="393" spans="1:7" ht="51">
      <c r="A393" s="72">
        <v>385</v>
      </c>
      <c r="B393" s="72" t="s">
        <v>863</v>
      </c>
      <c r="C393" s="73" t="s">
        <v>864</v>
      </c>
      <c r="D393" s="74" t="s">
        <v>62</v>
      </c>
      <c r="E393" s="75">
        <v>8372.7133333333295</v>
      </c>
      <c r="F393" s="75">
        <f t="shared" si="12"/>
        <v>11721.79866666666</v>
      </c>
      <c r="G393" s="75">
        <f t="shared" si="13"/>
        <v>15238.338266666658</v>
      </c>
    </row>
    <row r="394" spans="1:7" ht="51">
      <c r="A394" s="72">
        <v>386</v>
      </c>
      <c r="B394" s="72" t="s">
        <v>865</v>
      </c>
      <c r="C394" s="73" t="s">
        <v>866</v>
      </c>
      <c r="D394" s="74" t="s">
        <v>62</v>
      </c>
      <c r="E394" s="75">
        <v>1060.2</v>
      </c>
      <c r="F394" s="75">
        <f t="shared" si="12"/>
        <v>1484.28</v>
      </c>
      <c r="G394" s="75">
        <f t="shared" si="13"/>
        <v>1929.5640000000001</v>
      </c>
    </row>
    <row r="395" spans="1:7" ht="51">
      <c r="A395" s="72">
        <v>387</v>
      </c>
      <c r="B395" s="72" t="s">
        <v>867</v>
      </c>
      <c r="C395" s="73" t="s">
        <v>868</v>
      </c>
      <c r="D395" s="74" t="s">
        <v>62</v>
      </c>
      <c r="E395" s="75">
        <v>3152.4666666666667</v>
      </c>
      <c r="F395" s="75">
        <f t="shared" si="12"/>
        <v>4413.4533333333329</v>
      </c>
      <c r="G395" s="75">
        <f t="shared" si="13"/>
        <v>5737.489333333333</v>
      </c>
    </row>
    <row r="396" spans="1:7">
      <c r="A396" s="72">
        <v>388</v>
      </c>
      <c r="B396" s="72" t="s">
        <v>869</v>
      </c>
      <c r="C396" s="73" t="s">
        <v>870</v>
      </c>
      <c r="D396" s="72">
        <v>60</v>
      </c>
      <c r="E396" s="75">
        <v>57.8</v>
      </c>
      <c r="F396" s="75">
        <f t="shared" si="12"/>
        <v>80.919999999999987</v>
      </c>
      <c r="G396" s="75">
        <f t="shared" si="13"/>
        <v>105.19599999999998</v>
      </c>
    </row>
    <row r="397" spans="1:7" ht="76.5">
      <c r="A397" s="72">
        <v>389</v>
      </c>
      <c r="B397" s="72" t="s">
        <v>871</v>
      </c>
      <c r="C397" s="73" t="s">
        <v>872</v>
      </c>
      <c r="D397" s="74" t="s">
        <v>62</v>
      </c>
      <c r="E397" s="75">
        <v>564</v>
      </c>
      <c r="F397" s="75">
        <f t="shared" si="12"/>
        <v>789.59999999999991</v>
      </c>
      <c r="G397" s="75">
        <f t="shared" si="13"/>
        <v>1026.48</v>
      </c>
    </row>
    <row r="398" spans="1:7" ht="76.5">
      <c r="A398" s="72">
        <v>390</v>
      </c>
      <c r="B398" s="72" t="s">
        <v>873</v>
      </c>
      <c r="C398" s="73" t="s">
        <v>874</v>
      </c>
      <c r="D398" s="74" t="s">
        <v>62</v>
      </c>
      <c r="E398" s="75">
        <v>356</v>
      </c>
      <c r="F398" s="75">
        <f t="shared" si="12"/>
        <v>498.4</v>
      </c>
      <c r="G398" s="75">
        <f t="shared" si="13"/>
        <v>647.91999999999996</v>
      </c>
    </row>
    <row r="399" spans="1:7" ht="51">
      <c r="A399" s="72">
        <v>391</v>
      </c>
      <c r="B399" s="72" t="s">
        <v>875</v>
      </c>
      <c r="C399" s="73" t="s">
        <v>876</v>
      </c>
      <c r="D399" s="74" t="s">
        <v>62</v>
      </c>
      <c r="E399" s="75">
        <v>336</v>
      </c>
      <c r="F399" s="75">
        <f t="shared" si="12"/>
        <v>470.4</v>
      </c>
      <c r="G399" s="75">
        <f t="shared" si="13"/>
        <v>611.52</v>
      </c>
    </row>
    <row r="400" spans="1:7">
      <c r="A400" s="72">
        <v>392</v>
      </c>
      <c r="B400" s="72" t="s">
        <v>877</v>
      </c>
      <c r="C400" s="73" t="s">
        <v>878</v>
      </c>
      <c r="D400" s="74" t="s">
        <v>35</v>
      </c>
      <c r="E400" s="75">
        <v>386</v>
      </c>
      <c r="F400" s="75">
        <f t="shared" si="12"/>
        <v>540.4</v>
      </c>
      <c r="G400" s="75">
        <f t="shared" si="13"/>
        <v>702.52</v>
      </c>
    </row>
    <row r="401" spans="1:7" ht="51">
      <c r="A401" s="72">
        <v>393</v>
      </c>
      <c r="B401" s="72" t="s">
        <v>879</v>
      </c>
      <c r="C401" s="73" t="s">
        <v>880</v>
      </c>
      <c r="D401" s="78" t="s">
        <v>194</v>
      </c>
      <c r="E401" s="75">
        <v>1766</v>
      </c>
      <c r="F401" s="75">
        <f t="shared" si="12"/>
        <v>2472.3999999999996</v>
      </c>
      <c r="G401" s="75">
        <f t="shared" si="13"/>
        <v>3214.1199999999994</v>
      </c>
    </row>
    <row r="402" spans="1:7" ht="76.5">
      <c r="A402" s="72">
        <v>394</v>
      </c>
      <c r="B402" s="72" t="s">
        <v>881</v>
      </c>
      <c r="C402" s="73" t="s">
        <v>882</v>
      </c>
      <c r="D402" s="74" t="s">
        <v>62</v>
      </c>
      <c r="E402" s="75">
        <v>6501.6</v>
      </c>
      <c r="F402" s="75">
        <f t="shared" si="12"/>
        <v>9102.24</v>
      </c>
      <c r="G402" s="75">
        <f t="shared" si="13"/>
        <v>11832.912</v>
      </c>
    </row>
    <row r="403" spans="1:7" ht="76.5">
      <c r="A403" s="72">
        <v>395</v>
      </c>
      <c r="B403" s="72" t="s">
        <v>883</v>
      </c>
      <c r="C403" s="73" t="s">
        <v>884</v>
      </c>
      <c r="D403" s="78" t="s">
        <v>62</v>
      </c>
      <c r="E403" s="75">
        <v>17609.299789370139</v>
      </c>
      <c r="F403" s="75">
        <f t="shared" si="12"/>
        <v>24653.019705118193</v>
      </c>
      <c r="G403" s="75">
        <f t="shared" si="13"/>
        <v>32048.925616653651</v>
      </c>
    </row>
    <row r="404" spans="1:7" ht="51">
      <c r="A404" s="72">
        <v>396</v>
      </c>
      <c r="B404" s="72" t="s">
        <v>885</v>
      </c>
      <c r="C404" s="73" t="s">
        <v>886</v>
      </c>
      <c r="D404" s="78" t="s">
        <v>62</v>
      </c>
      <c r="E404" s="75">
        <v>493.00512455516014</v>
      </c>
      <c r="F404" s="75">
        <f t="shared" si="12"/>
        <v>690.20717437722419</v>
      </c>
      <c r="G404" s="75">
        <f t="shared" si="13"/>
        <v>897.26932669039149</v>
      </c>
    </row>
    <row r="405" spans="1:7" ht="51">
      <c r="A405" s="72">
        <v>397</v>
      </c>
      <c r="B405" s="72" t="s">
        <v>887</v>
      </c>
      <c r="C405" s="73" t="s">
        <v>888</v>
      </c>
      <c r="D405" s="78" t="s">
        <v>62</v>
      </c>
      <c r="E405" s="75">
        <v>6812.09723076923</v>
      </c>
      <c r="F405" s="75">
        <f t="shared" si="12"/>
        <v>9536.9361230769209</v>
      </c>
      <c r="G405" s="75">
        <f t="shared" si="13"/>
        <v>12398.016959999997</v>
      </c>
    </row>
    <row r="406" spans="1:7" ht="51">
      <c r="A406" s="72">
        <v>398</v>
      </c>
      <c r="B406" s="72" t="s">
        <v>889</v>
      </c>
      <c r="C406" s="73" t="s">
        <v>890</v>
      </c>
      <c r="D406" s="72">
        <v>5</v>
      </c>
      <c r="E406" s="75">
        <v>2531.03908045977</v>
      </c>
      <c r="F406" s="75">
        <f t="shared" si="12"/>
        <v>3543.4547126436778</v>
      </c>
      <c r="G406" s="75">
        <f t="shared" si="13"/>
        <v>4606.4911264367811</v>
      </c>
    </row>
    <row r="407" spans="1:7" ht="51">
      <c r="A407" s="72">
        <v>399</v>
      </c>
      <c r="B407" s="72" t="s">
        <v>891</v>
      </c>
      <c r="C407" s="73" t="s">
        <v>892</v>
      </c>
      <c r="D407" s="78" t="s">
        <v>62</v>
      </c>
      <c r="E407" s="75">
        <v>416.52016129032256</v>
      </c>
      <c r="F407" s="75">
        <f t="shared" si="12"/>
        <v>583.1282258064515</v>
      </c>
      <c r="G407" s="75">
        <f t="shared" si="13"/>
        <v>758.06669354838698</v>
      </c>
    </row>
    <row r="408" spans="1:7" ht="51">
      <c r="A408" s="72">
        <v>400</v>
      </c>
      <c r="B408" s="72" t="s">
        <v>893</v>
      </c>
      <c r="C408" s="73" t="s">
        <v>894</v>
      </c>
      <c r="D408" s="78" t="s">
        <v>62</v>
      </c>
      <c r="E408" s="75">
        <v>23342.964358974361</v>
      </c>
      <c r="F408" s="75">
        <f t="shared" si="12"/>
        <v>32680.150102564105</v>
      </c>
      <c r="G408" s="75">
        <f t="shared" si="13"/>
        <v>42484.195133333335</v>
      </c>
    </row>
    <row r="409" spans="1:7">
      <c r="A409" s="72">
        <v>401</v>
      </c>
      <c r="B409" s="72" t="s">
        <v>895</v>
      </c>
      <c r="C409" s="73" t="s">
        <v>896</v>
      </c>
      <c r="D409" s="74" t="s">
        <v>35</v>
      </c>
      <c r="E409" s="75">
        <v>1535.0583333333332</v>
      </c>
      <c r="F409" s="75">
        <f t="shared" si="12"/>
        <v>2149.0816666666665</v>
      </c>
      <c r="G409" s="75">
        <f t="shared" si="13"/>
        <v>2793.8061666666667</v>
      </c>
    </row>
    <row r="410" spans="1:7" ht="51">
      <c r="A410" s="72">
        <v>402</v>
      </c>
      <c r="B410" s="72" t="s">
        <v>897</v>
      </c>
      <c r="C410" s="73" t="s">
        <v>898</v>
      </c>
      <c r="D410" s="72">
        <v>5</v>
      </c>
      <c r="E410" s="75">
        <v>1877.6696078431373</v>
      </c>
      <c r="F410" s="75">
        <f t="shared" si="12"/>
        <v>2628.7374509803922</v>
      </c>
      <c r="G410" s="75">
        <f t="shared" si="13"/>
        <v>3417.3586862745101</v>
      </c>
    </row>
    <row r="411" spans="1:7" ht="51">
      <c r="A411" s="72">
        <v>403</v>
      </c>
      <c r="B411" s="72" t="s">
        <v>899</v>
      </c>
      <c r="C411" s="73" t="s">
        <v>900</v>
      </c>
      <c r="D411" s="72">
        <v>5</v>
      </c>
      <c r="E411" s="75">
        <v>936.9666666666667</v>
      </c>
      <c r="F411" s="75">
        <f t="shared" si="12"/>
        <v>1311.7533333333333</v>
      </c>
      <c r="G411" s="75">
        <f t="shared" si="13"/>
        <v>1705.2793333333334</v>
      </c>
    </row>
    <row r="412" spans="1:7" ht="51">
      <c r="A412" s="72">
        <v>404</v>
      </c>
      <c r="B412" s="72" t="s">
        <v>901</v>
      </c>
      <c r="C412" s="73" t="s">
        <v>902</v>
      </c>
      <c r="D412" s="78" t="s">
        <v>62</v>
      </c>
      <c r="E412" s="75">
        <v>3517.6006998290186</v>
      </c>
      <c r="F412" s="75">
        <f t="shared" si="12"/>
        <v>4924.6409797606257</v>
      </c>
      <c r="G412" s="75">
        <f t="shared" si="13"/>
        <v>6402.033273688814</v>
      </c>
    </row>
    <row r="413" spans="1:7" ht="51">
      <c r="A413" s="72">
        <v>405</v>
      </c>
      <c r="B413" s="72" t="s">
        <v>903</v>
      </c>
      <c r="C413" s="73" t="s">
        <v>904</v>
      </c>
      <c r="D413" s="78" t="s">
        <v>62</v>
      </c>
      <c r="E413" s="75">
        <v>267.32675438596493</v>
      </c>
      <c r="F413" s="75">
        <f t="shared" si="12"/>
        <v>374.25745614035088</v>
      </c>
      <c r="G413" s="75">
        <f t="shared" si="13"/>
        <v>486.53469298245614</v>
      </c>
    </row>
    <row r="414" spans="1:7" ht="51">
      <c r="A414" s="72">
        <v>406</v>
      </c>
      <c r="B414" s="72" t="s">
        <v>905</v>
      </c>
      <c r="C414" s="73" t="s">
        <v>906</v>
      </c>
      <c r="D414" s="78" t="s">
        <v>62</v>
      </c>
      <c r="E414" s="75">
        <v>229.96401515151518</v>
      </c>
      <c r="F414" s="75">
        <f t="shared" si="12"/>
        <v>321.94962121212126</v>
      </c>
      <c r="G414" s="75">
        <f t="shared" si="13"/>
        <v>418.53450757575763</v>
      </c>
    </row>
    <row r="415" spans="1:7" ht="76.5">
      <c r="A415" s="72">
        <v>407</v>
      </c>
      <c r="B415" s="72" t="s">
        <v>907</v>
      </c>
      <c r="C415" s="73" t="s">
        <v>908</v>
      </c>
      <c r="D415" s="72">
        <v>100</v>
      </c>
      <c r="E415" s="75">
        <v>1543.0762500000003</v>
      </c>
      <c r="F415" s="75">
        <f t="shared" si="12"/>
        <v>2160.3067500000002</v>
      </c>
      <c r="G415" s="75">
        <f t="shared" si="13"/>
        <v>2808.3987750000006</v>
      </c>
    </row>
    <row r="416" spans="1:7" ht="51">
      <c r="A416" s="72">
        <v>408</v>
      </c>
      <c r="B416" s="72" t="s">
        <v>909</v>
      </c>
      <c r="C416" s="73" t="s">
        <v>910</v>
      </c>
      <c r="D416" s="78" t="s">
        <v>62</v>
      </c>
      <c r="E416" s="75">
        <v>6064.2145098039218</v>
      </c>
      <c r="F416" s="75">
        <f t="shared" si="12"/>
        <v>8489.9003137254895</v>
      </c>
      <c r="G416" s="75">
        <f t="shared" si="13"/>
        <v>11036.870407843136</v>
      </c>
    </row>
    <row r="417" spans="1:7" ht="76.5">
      <c r="A417" s="72">
        <v>409</v>
      </c>
      <c r="B417" s="72" t="s">
        <v>911</v>
      </c>
      <c r="C417" s="73" t="s">
        <v>912</v>
      </c>
      <c r="D417" s="78" t="s">
        <v>62</v>
      </c>
      <c r="E417" s="75">
        <v>872</v>
      </c>
      <c r="F417" s="75">
        <f t="shared" si="12"/>
        <v>1220.8</v>
      </c>
      <c r="G417" s="75">
        <f t="shared" si="13"/>
        <v>1587.04</v>
      </c>
    </row>
    <row r="418" spans="1:7" ht="51">
      <c r="A418" s="72">
        <v>410</v>
      </c>
      <c r="B418" s="72" t="s">
        <v>913</v>
      </c>
      <c r="C418" s="73" t="s">
        <v>914</v>
      </c>
      <c r="D418" s="72">
        <v>10</v>
      </c>
      <c r="E418" s="75">
        <v>90.666666666666671</v>
      </c>
      <c r="F418" s="75">
        <f t="shared" si="12"/>
        <v>126.93333333333334</v>
      </c>
      <c r="G418" s="75">
        <f t="shared" si="13"/>
        <v>165.01333333333335</v>
      </c>
    </row>
    <row r="419" spans="1:7" ht="51">
      <c r="A419" s="72">
        <v>411</v>
      </c>
      <c r="B419" s="72" t="s">
        <v>915</v>
      </c>
      <c r="C419" s="73" t="s">
        <v>916</v>
      </c>
      <c r="D419" s="72" t="s">
        <v>194</v>
      </c>
      <c r="E419" s="75">
        <v>3478.6666666666665</v>
      </c>
      <c r="F419" s="75">
        <f t="shared" si="12"/>
        <v>4870.1333333333332</v>
      </c>
      <c r="G419" s="75">
        <f t="shared" si="13"/>
        <v>6331.1733333333332</v>
      </c>
    </row>
    <row r="420" spans="1:7" ht="51">
      <c r="A420" s="72">
        <v>412</v>
      </c>
      <c r="B420" s="72" t="s">
        <v>917</v>
      </c>
      <c r="C420" s="73" t="s">
        <v>918</v>
      </c>
      <c r="D420" s="72" t="s">
        <v>194</v>
      </c>
      <c r="E420" s="75">
        <v>4368.25</v>
      </c>
      <c r="F420" s="75">
        <f t="shared" si="12"/>
        <v>6115.5499999999993</v>
      </c>
      <c r="G420" s="75">
        <f t="shared" si="13"/>
        <v>7950.2149999999992</v>
      </c>
    </row>
    <row r="421" spans="1:7" ht="51">
      <c r="A421" s="72">
        <v>413</v>
      </c>
      <c r="B421" s="72" t="s">
        <v>919</v>
      </c>
      <c r="C421" s="73" t="s">
        <v>920</v>
      </c>
      <c r="D421" s="78" t="s">
        <v>62</v>
      </c>
      <c r="E421" s="75">
        <v>748.66666666666674</v>
      </c>
      <c r="F421" s="75">
        <f t="shared" si="12"/>
        <v>1048.1333333333334</v>
      </c>
      <c r="G421" s="75">
        <f t="shared" si="13"/>
        <v>1362.5733333333335</v>
      </c>
    </row>
    <row r="422" spans="1:7" ht="51">
      <c r="A422" s="72">
        <v>414</v>
      </c>
      <c r="B422" s="72" t="s">
        <v>921</v>
      </c>
      <c r="C422" s="73" t="s">
        <v>922</v>
      </c>
      <c r="D422" s="78" t="s">
        <v>62</v>
      </c>
      <c r="E422" s="75">
        <v>960.6537634408603</v>
      </c>
      <c r="F422" s="75">
        <f t="shared" si="12"/>
        <v>1344.9152688172044</v>
      </c>
      <c r="G422" s="75">
        <f t="shared" si="13"/>
        <v>1748.3898494623656</v>
      </c>
    </row>
    <row r="423" spans="1:7" ht="51">
      <c r="A423" s="72">
        <v>415</v>
      </c>
      <c r="B423" s="72" t="s">
        <v>923</v>
      </c>
      <c r="C423" s="73" t="s">
        <v>924</v>
      </c>
      <c r="D423" s="78" t="s">
        <v>62</v>
      </c>
      <c r="E423" s="75">
        <v>1925.1911245492283</v>
      </c>
      <c r="F423" s="75">
        <f t="shared" si="12"/>
        <v>2695.2675743689197</v>
      </c>
      <c r="G423" s="75">
        <f t="shared" si="13"/>
        <v>3503.8478466795955</v>
      </c>
    </row>
    <row r="424" spans="1:7">
      <c r="A424" s="72">
        <v>416</v>
      </c>
      <c r="B424" s="72" t="s">
        <v>925</v>
      </c>
      <c r="C424" s="73" t="s">
        <v>926</v>
      </c>
      <c r="D424" s="74" t="s">
        <v>76</v>
      </c>
      <c r="E424" s="75">
        <v>326.66666666666669</v>
      </c>
      <c r="F424" s="75">
        <f t="shared" si="12"/>
        <v>457.33333333333331</v>
      </c>
      <c r="G424" s="75">
        <f t="shared" si="13"/>
        <v>594.5333333333333</v>
      </c>
    </row>
    <row r="425" spans="1:7">
      <c r="A425" s="72">
        <v>417</v>
      </c>
      <c r="B425" s="72" t="s">
        <v>927</v>
      </c>
      <c r="C425" s="73" t="s">
        <v>928</v>
      </c>
      <c r="D425" s="74" t="s">
        <v>76</v>
      </c>
      <c r="E425" s="75">
        <v>1276.5</v>
      </c>
      <c r="F425" s="75">
        <f t="shared" si="12"/>
        <v>1787.1</v>
      </c>
      <c r="G425" s="75">
        <f t="shared" si="13"/>
        <v>2323.23</v>
      </c>
    </row>
    <row r="426" spans="1:7">
      <c r="A426" s="72">
        <v>418</v>
      </c>
      <c r="B426" s="72" t="s">
        <v>929</v>
      </c>
      <c r="C426" s="73" t="s">
        <v>930</v>
      </c>
      <c r="D426" s="72" t="s">
        <v>194</v>
      </c>
      <c r="E426" s="75">
        <v>739.33333333333337</v>
      </c>
      <c r="F426" s="75">
        <f t="shared" si="12"/>
        <v>1035.0666666666666</v>
      </c>
      <c r="G426" s="75">
        <f t="shared" si="13"/>
        <v>1345.5866666666666</v>
      </c>
    </row>
    <row r="427" spans="1:7">
      <c r="A427" s="72">
        <v>419</v>
      </c>
      <c r="B427" s="72" t="s">
        <v>931</v>
      </c>
      <c r="C427" s="73" t="s">
        <v>932</v>
      </c>
      <c r="D427" s="72">
        <v>25</v>
      </c>
      <c r="E427" s="75">
        <v>41.003960396039602</v>
      </c>
      <c r="F427" s="75">
        <f t="shared" si="12"/>
        <v>57.405544554455439</v>
      </c>
      <c r="G427" s="75">
        <f t="shared" si="13"/>
        <v>74.627207920792074</v>
      </c>
    </row>
    <row r="428" spans="1:7" ht="51">
      <c r="A428" s="72">
        <v>420</v>
      </c>
      <c r="B428" s="72" t="s">
        <v>933</v>
      </c>
      <c r="C428" s="73" t="s">
        <v>934</v>
      </c>
      <c r="D428" s="74" t="s">
        <v>35</v>
      </c>
      <c r="E428" s="75">
        <v>2236.8000000000002</v>
      </c>
      <c r="F428" s="75">
        <f t="shared" si="12"/>
        <v>3131.52</v>
      </c>
      <c r="G428" s="75">
        <f t="shared" si="13"/>
        <v>4070.9760000000001</v>
      </c>
    </row>
    <row r="429" spans="1:7" ht="51">
      <c r="A429" s="72">
        <v>421</v>
      </c>
      <c r="B429" s="72" t="s">
        <v>935</v>
      </c>
      <c r="C429" s="73" t="s">
        <v>936</v>
      </c>
      <c r="D429" s="78" t="s">
        <v>62</v>
      </c>
      <c r="E429" s="75">
        <v>5649</v>
      </c>
      <c r="F429" s="75">
        <f t="shared" si="12"/>
        <v>7908.5999999999995</v>
      </c>
      <c r="G429" s="75">
        <f t="shared" si="13"/>
        <v>10281.18</v>
      </c>
    </row>
    <row r="430" spans="1:7">
      <c r="A430" s="72">
        <v>422</v>
      </c>
      <c r="B430" s="72" t="s">
        <v>937</v>
      </c>
      <c r="C430" s="73" t="s">
        <v>938</v>
      </c>
      <c r="D430" s="72">
        <v>50</v>
      </c>
      <c r="E430" s="75">
        <v>4903.0777642276425</v>
      </c>
      <c r="F430" s="75">
        <f t="shared" si="12"/>
        <v>6864.3088699186992</v>
      </c>
      <c r="G430" s="75">
        <f t="shared" si="13"/>
        <v>8923.6015308943097</v>
      </c>
    </row>
    <row r="431" spans="1:7" ht="51">
      <c r="A431" s="72">
        <v>423</v>
      </c>
      <c r="B431" s="72" t="s">
        <v>939</v>
      </c>
      <c r="C431" s="73" t="s">
        <v>940</v>
      </c>
      <c r="D431" s="78" t="s">
        <v>62</v>
      </c>
      <c r="E431" s="75">
        <v>8435.4523809523816</v>
      </c>
      <c r="F431" s="75">
        <f t="shared" si="12"/>
        <v>11809.633333333333</v>
      </c>
      <c r="G431" s="75">
        <f t="shared" si="13"/>
        <v>15352.523333333334</v>
      </c>
    </row>
    <row r="432" spans="1:7">
      <c r="A432" s="72">
        <v>424</v>
      </c>
      <c r="B432" s="72" t="s">
        <v>941</v>
      </c>
      <c r="C432" s="73" t="s">
        <v>942</v>
      </c>
      <c r="D432" s="72">
        <v>50</v>
      </c>
      <c r="E432" s="75">
        <v>1654.1799999999998</v>
      </c>
      <c r="F432" s="75">
        <f t="shared" si="12"/>
        <v>2315.8519999999994</v>
      </c>
      <c r="G432" s="75">
        <f t="shared" si="13"/>
        <v>3010.6075999999994</v>
      </c>
    </row>
    <row r="433" spans="1:7">
      <c r="A433" s="72">
        <v>425</v>
      </c>
      <c r="B433" s="72" t="s">
        <v>943</v>
      </c>
      <c r="C433" s="73" t="s">
        <v>944</v>
      </c>
      <c r="D433" s="78" t="s">
        <v>62</v>
      </c>
      <c r="E433" s="75">
        <v>276.5</v>
      </c>
      <c r="F433" s="75">
        <f t="shared" si="12"/>
        <v>387.09999999999997</v>
      </c>
      <c r="G433" s="75">
        <f t="shared" si="13"/>
        <v>503.22999999999996</v>
      </c>
    </row>
    <row r="434" spans="1:7">
      <c r="A434" s="72">
        <v>426</v>
      </c>
      <c r="B434" s="72" t="s">
        <v>945</v>
      </c>
      <c r="C434" s="73" t="s">
        <v>946</v>
      </c>
      <c r="D434" s="72" t="s">
        <v>947</v>
      </c>
      <c r="E434" s="75">
        <v>2290.2980392156865</v>
      </c>
      <c r="F434" s="75">
        <f t="shared" si="12"/>
        <v>3206.4172549019609</v>
      </c>
      <c r="G434" s="75">
        <f t="shared" si="13"/>
        <v>4168.3424313725491</v>
      </c>
    </row>
    <row r="435" spans="1:7" ht="51">
      <c r="A435" s="72">
        <v>427</v>
      </c>
      <c r="B435" s="72" t="s">
        <v>948</v>
      </c>
      <c r="C435" s="73" t="s">
        <v>949</v>
      </c>
      <c r="D435" s="78" t="s">
        <v>62</v>
      </c>
      <c r="E435" s="75">
        <v>8120.3434959349597</v>
      </c>
      <c r="F435" s="75">
        <f t="shared" si="12"/>
        <v>11368.480894308943</v>
      </c>
      <c r="G435" s="75">
        <f t="shared" si="13"/>
        <v>14779.025162601627</v>
      </c>
    </row>
    <row r="436" spans="1:7">
      <c r="A436" s="72">
        <v>428</v>
      </c>
      <c r="B436" s="72" t="s">
        <v>950</v>
      </c>
      <c r="C436" s="73" t="s">
        <v>951</v>
      </c>
      <c r="D436" s="72">
        <v>10</v>
      </c>
      <c r="E436" s="75">
        <v>4984.3748448075612</v>
      </c>
      <c r="F436" s="75">
        <f t="shared" si="12"/>
        <v>6978.1247827305851</v>
      </c>
      <c r="G436" s="75">
        <f t="shared" si="13"/>
        <v>9071.562217549761</v>
      </c>
    </row>
    <row r="437" spans="1:7" ht="51">
      <c r="A437" s="72">
        <v>429</v>
      </c>
      <c r="B437" s="72" t="s">
        <v>952</v>
      </c>
      <c r="C437" s="73" t="s">
        <v>953</v>
      </c>
      <c r="D437" s="78" t="s">
        <v>62</v>
      </c>
      <c r="E437" s="75">
        <v>16519.866666666669</v>
      </c>
      <c r="F437" s="75">
        <f t="shared" si="12"/>
        <v>23127.813333333335</v>
      </c>
      <c r="G437" s="75">
        <f t="shared" si="13"/>
        <v>30066.157333333336</v>
      </c>
    </row>
    <row r="438" spans="1:7" ht="51">
      <c r="A438" s="72">
        <v>430</v>
      </c>
      <c r="B438" s="72" t="s">
        <v>954</v>
      </c>
      <c r="C438" s="73" t="s">
        <v>955</v>
      </c>
      <c r="D438" s="78" t="s">
        <v>62</v>
      </c>
      <c r="E438" s="75">
        <v>7544.6719533527703</v>
      </c>
      <c r="F438" s="75">
        <f t="shared" si="12"/>
        <v>10562.540734693877</v>
      </c>
      <c r="G438" s="75">
        <f t="shared" si="13"/>
        <v>13731.302955102041</v>
      </c>
    </row>
    <row r="439" spans="1:7" ht="51">
      <c r="A439" s="72">
        <v>431</v>
      </c>
      <c r="B439" s="72" t="s">
        <v>956</v>
      </c>
      <c r="C439" s="73" t="s">
        <v>957</v>
      </c>
      <c r="D439" s="78" t="s">
        <v>62</v>
      </c>
      <c r="E439" s="75">
        <v>2071.5619409282699</v>
      </c>
      <c r="F439" s="75">
        <f t="shared" si="12"/>
        <v>2900.1867172995776</v>
      </c>
      <c r="G439" s="75">
        <f t="shared" si="13"/>
        <v>3770.2427324894511</v>
      </c>
    </row>
    <row r="440" spans="1:7" ht="51">
      <c r="A440" s="72">
        <v>432</v>
      </c>
      <c r="B440" s="72" t="s">
        <v>958</v>
      </c>
      <c r="C440" s="73" t="s">
        <v>959</v>
      </c>
      <c r="D440" s="78" t="s">
        <v>62</v>
      </c>
      <c r="E440" s="75">
        <v>9820.3322916666657</v>
      </c>
      <c r="F440" s="75">
        <f t="shared" si="12"/>
        <v>13748.465208333331</v>
      </c>
      <c r="G440" s="75">
        <f t="shared" si="13"/>
        <v>17873.00477083333</v>
      </c>
    </row>
    <row r="441" spans="1:7" ht="51">
      <c r="A441" s="72">
        <v>433</v>
      </c>
      <c r="B441" s="72" t="s">
        <v>960</v>
      </c>
      <c r="C441" s="73" t="s">
        <v>961</v>
      </c>
      <c r="D441" s="72">
        <v>5</v>
      </c>
      <c r="E441" s="75">
        <v>79.8</v>
      </c>
      <c r="F441" s="75">
        <f t="shared" si="12"/>
        <v>111.71999999999998</v>
      </c>
      <c r="G441" s="75">
        <f t="shared" si="13"/>
        <v>145.23599999999999</v>
      </c>
    </row>
    <row r="442" spans="1:7" ht="51">
      <c r="A442" s="72">
        <v>434</v>
      </c>
      <c r="B442" s="72" t="s">
        <v>962</v>
      </c>
      <c r="C442" s="73" t="s">
        <v>963</v>
      </c>
      <c r="D442" s="78" t="s">
        <v>62</v>
      </c>
      <c r="E442" s="75">
        <v>811.67142857142846</v>
      </c>
      <c r="F442" s="75">
        <f t="shared" si="12"/>
        <v>1136.3399999999997</v>
      </c>
      <c r="G442" s="75">
        <f t="shared" si="13"/>
        <v>1477.2419999999997</v>
      </c>
    </row>
    <row r="443" spans="1:7" ht="51">
      <c r="A443" s="72">
        <v>435</v>
      </c>
      <c r="B443" s="72" t="s">
        <v>964</v>
      </c>
      <c r="C443" s="73" t="s">
        <v>965</v>
      </c>
      <c r="D443" s="78" t="s">
        <v>62</v>
      </c>
      <c r="E443" s="75">
        <v>319.86414342629479</v>
      </c>
      <c r="F443" s="75">
        <f t="shared" si="12"/>
        <v>447.80980079681268</v>
      </c>
      <c r="G443" s="75">
        <f t="shared" si="13"/>
        <v>582.15274103585648</v>
      </c>
    </row>
    <row r="444" spans="1:7" ht="51">
      <c r="A444" s="72">
        <v>436</v>
      </c>
      <c r="B444" s="72" t="s">
        <v>966</v>
      </c>
      <c r="C444" s="73" t="s">
        <v>967</v>
      </c>
      <c r="D444" s="78" t="s">
        <v>76</v>
      </c>
      <c r="E444" s="75">
        <v>15607.117612809316</v>
      </c>
      <c r="F444" s="75">
        <f t="shared" si="12"/>
        <v>21849.96465793304</v>
      </c>
      <c r="G444" s="75">
        <f t="shared" si="13"/>
        <v>28404.954055312952</v>
      </c>
    </row>
    <row r="445" spans="1:7" ht="51">
      <c r="A445" s="72">
        <v>437</v>
      </c>
      <c r="B445" s="72" t="s">
        <v>968</v>
      </c>
      <c r="C445" s="73" t="s">
        <v>969</v>
      </c>
      <c r="D445" s="72">
        <v>100</v>
      </c>
      <c r="E445" s="75">
        <v>231.46258503401361</v>
      </c>
      <c r="F445" s="75">
        <f t="shared" si="12"/>
        <v>324.04761904761904</v>
      </c>
      <c r="G445" s="75">
        <f t="shared" si="13"/>
        <v>421.26190476190476</v>
      </c>
    </row>
    <row r="446" spans="1:7">
      <c r="A446" s="72">
        <v>438</v>
      </c>
      <c r="B446" s="72" t="s">
        <v>970</v>
      </c>
      <c r="C446" s="73" t="s">
        <v>971</v>
      </c>
      <c r="D446" s="72">
        <v>100</v>
      </c>
      <c r="E446" s="75">
        <v>204.33333333333334</v>
      </c>
      <c r="F446" s="75">
        <f t="shared" si="12"/>
        <v>286.06666666666666</v>
      </c>
      <c r="G446" s="75">
        <f t="shared" si="13"/>
        <v>371.88666666666666</v>
      </c>
    </row>
    <row r="447" spans="1:7" ht="51">
      <c r="A447" s="72">
        <v>439</v>
      </c>
      <c r="B447" s="72" t="s">
        <v>972</v>
      </c>
      <c r="C447" s="73" t="s">
        <v>973</v>
      </c>
      <c r="D447" s="78" t="s">
        <v>62</v>
      </c>
      <c r="E447" s="75">
        <v>203.01657458563534</v>
      </c>
      <c r="F447" s="75">
        <f t="shared" si="12"/>
        <v>284.22320441988944</v>
      </c>
      <c r="G447" s="75">
        <f t="shared" si="13"/>
        <v>369.4901657458563</v>
      </c>
    </row>
    <row r="448" spans="1:7" ht="51">
      <c r="A448" s="72">
        <v>440</v>
      </c>
      <c r="B448" s="72" t="s">
        <v>974</v>
      </c>
      <c r="C448" s="73" t="s">
        <v>975</v>
      </c>
      <c r="D448" s="74" t="s">
        <v>35</v>
      </c>
      <c r="E448" s="75">
        <v>339</v>
      </c>
      <c r="F448" s="75">
        <f t="shared" si="12"/>
        <v>474.59999999999997</v>
      </c>
      <c r="G448" s="75">
        <f t="shared" si="13"/>
        <v>616.98</v>
      </c>
    </row>
    <row r="449" spans="1:7" ht="51">
      <c r="A449" s="72">
        <v>441</v>
      </c>
      <c r="B449" s="72" t="s">
        <v>976</v>
      </c>
      <c r="C449" s="73" t="s">
        <v>977</v>
      </c>
      <c r="D449" s="78" t="s">
        <v>62</v>
      </c>
      <c r="E449" s="75">
        <v>2724</v>
      </c>
      <c r="F449" s="75">
        <f t="shared" si="12"/>
        <v>3813.6</v>
      </c>
      <c r="G449" s="75">
        <f t="shared" si="13"/>
        <v>4957.68</v>
      </c>
    </row>
    <row r="450" spans="1:7" ht="51">
      <c r="A450" s="72">
        <v>442</v>
      </c>
      <c r="B450" s="72" t="s">
        <v>978</v>
      </c>
      <c r="C450" s="73" t="s">
        <v>979</v>
      </c>
      <c r="D450" s="78" t="s">
        <v>62</v>
      </c>
      <c r="E450" s="75">
        <v>4795.8571428571431</v>
      </c>
      <c r="F450" s="75">
        <f t="shared" si="12"/>
        <v>6714.2</v>
      </c>
      <c r="G450" s="75">
        <f t="shared" si="13"/>
        <v>8728.4600000000009</v>
      </c>
    </row>
    <row r="451" spans="1:7" ht="51">
      <c r="A451" s="72">
        <v>443</v>
      </c>
      <c r="B451" s="72" t="s">
        <v>980</v>
      </c>
      <c r="C451" s="73" t="s">
        <v>981</v>
      </c>
      <c r="D451" s="78" t="s">
        <v>62</v>
      </c>
      <c r="E451" s="75">
        <v>5446</v>
      </c>
      <c r="F451" s="75">
        <f t="shared" si="12"/>
        <v>7624.4</v>
      </c>
      <c r="G451" s="75">
        <f t="shared" si="13"/>
        <v>9911.7199999999993</v>
      </c>
    </row>
    <row r="452" spans="1:7" ht="51">
      <c r="A452" s="72">
        <v>444</v>
      </c>
      <c r="B452" s="72" t="s">
        <v>982</v>
      </c>
      <c r="C452" s="73" t="s">
        <v>983</v>
      </c>
      <c r="D452" s="78" t="s">
        <v>62</v>
      </c>
      <c r="E452" s="75">
        <v>1844.8120967741936</v>
      </c>
      <c r="F452" s="75">
        <f t="shared" si="12"/>
        <v>2582.7369354838711</v>
      </c>
      <c r="G452" s="75">
        <f t="shared" si="13"/>
        <v>3357.5580161290327</v>
      </c>
    </row>
    <row r="453" spans="1:7">
      <c r="A453" s="86"/>
      <c r="B453" s="86"/>
      <c r="C453" s="73" t="s">
        <v>984</v>
      </c>
      <c r="D453" s="78" t="s">
        <v>194</v>
      </c>
      <c r="E453" s="75">
        <v>4973.8028409090912</v>
      </c>
      <c r="F453" s="75">
        <f t="shared" si="12"/>
        <v>6963.3239772727275</v>
      </c>
      <c r="G453" s="75">
        <f t="shared" si="13"/>
        <v>9052.3211704545465</v>
      </c>
    </row>
  </sheetData>
  <protectedRanges>
    <protectedRange sqref="C15:C18 A11:B366 C104:D136 C11:D14 A8:D10 C19:D102 C279:D366 C138:D157 C159:D277" name="not eiditable_1"/>
    <protectedRange sqref="C137:D137 C158:D158" name="not eiditable_3"/>
    <protectedRange sqref="C103:D103" name="not eiditable_1_1"/>
    <protectedRange sqref="C278:D278" name="not eiditable_7"/>
    <protectedRange sqref="D15:D18" name="not eiditable_1_2"/>
  </protectedRanges>
  <mergeCells count="9">
    <mergeCell ref="B2:J2"/>
    <mergeCell ref="B3:J3"/>
    <mergeCell ref="A4:J4"/>
    <mergeCell ref="B5:J5"/>
    <mergeCell ref="E6:G6"/>
    <mergeCell ref="C6:C7"/>
    <mergeCell ref="A6:A7"/>
    <mergeCell ref="B6:B7"/>
    <mergeCell ref="D6:D7"/>
  </mergeCells>
  <pageMargins left="0.7" right="0.7" top="0.75" bottom="0.75" header="0.3" footer="0.3"/>
  <pageSetup scale="34" orientation="portrait" r:id="rId1"/>
  <colBreaks count="1" manualBreakCount="1">
    <brk id="7" max="1048575" man="1"/>
  </colBreaks>
</worksheet>
</file>

<file path=xl/worksheets/sheet3.xml><?xml version="1.0" encoding="utf-8"?>
<worksheet xmlns="http://schemas.openxmlformats.org/spreadsheetml/2006/main" xmlns:r="http://schemas.openxmlformats.org/officeDocument/2006/relationships">
  <dimension ref="A1:G215"/>
  <sheetViews>
    <sheetView view="pageBreakPreview" zoomScale="60" workbookViewId="0">
      <selection activeCell="F18" sqref="F18"/>
    </sheetView>
  </sheetViews>
  <sheetFormatPr defaultColWidth="8.85546875" defaultRowHeight="15.75"/>
  <cols>
    <col min="1" max="1" width="5.7109375" style="147" customWidth="1"/>
    <col min="2" max="2" width="10.7109375" style="147" customWidth="1"/>
    <col min="3" max="3" width="44" style="147" customWidth="1"/>
    <col min="4" max="4" width="16.7109375" style="147" customWidth="1"/>
    <col min="5" max="5" width="16.85546875" style="147" customWidth="1"/>
    <col min="6" max="6" width="17.5703125" style="147" customWidth="1"/>
    <col min="7" max="7" width="20.85546875" style="147" customWidth="1"/>
    <col min="8" max="16384" width="8.85546875" style="147"/>
  </cols>
  <sheetData>
    <row r="1" spans="1:7" s="147" customFormat="1" ht="57" customHeight="1">
      <c r="A1" s="145"/>
      <c r="B1" s="146" t="s">
        <v>993</v>
      </c>
      <c r="C1" s="146"/>
      <c r="D1" s="146"/>
      <c r="E1" s="146"/>
      <c r="F1" s="146"/>
      <c r="G1" s="146"/>
    </row>
    <row r="2" spans="1:7" s="147" customFormat="1" ht="57" customHeight="1">
      <c r="A2" s="145"/>
      <c r="B2" s="146" t="s">
        <v>985</v>
      </c>
      <c r="C2" s="146"/>
      <c r="D2" s="146"/>
      <c r="E2" s="146"/>
      <c r="F2" s="146"/>
      <c r="G2" s="146"/>
    </row>
    <row r="3" spans="1:7" s="147" customFormat="1" ht="57" customHeight="1">
      <c r="A3" s="148" t="s">
        <v>1846</v>
      </c>
      <c r="B3" s="149"/>
      <c r="C3" s="149"/>
      <c r="D3" s="149"/>
      <c r="E3" s="149"/>
      <c r="F3" s="149"/>
      <c r="G3" s="149"/>
    </row>
    <row r="4" spans="1:7" s="147" customFormat="1" ht="57" customHeight="1">
      <c r="A4" s="150"/>
      <c r="B4" s="151" t="s">
        <v>986</v>
      </c>
      <c r="C4" s="151"/>
      <c r="D4" s="151"/>
      <c r="E4" s="151"/>
      <c r="F4" s="151"/>
      <c r="G4" s="151"/>
    </row>
    <row r="5" spans="1:7" s="147" customFormat="1" ht="51.75" customHeight="1">
      <c r="A5" s="136" t="s">
        <v>0</v>
      </c>
      <c r="B5" s="136" t="s">
        <v>1</v>
      </c>
      <c r="C5" s="136" t="s">
        <v>2</v>
      </c>
      <c r="D5" s="136" t="s">
        <v>3</v>
      </c>
      <c r="E5" s="152" t="s">
        <v>987</v>
      </c>
      <c r="F5" s="152"/>
      <c r="G5" s="152"/>
    </row>
    <row r="6" spans="1:7" s="147" customFormat="1" ht="31.15" customHeight="1">
      <c r="A6" s="137"/>
      <c r="B6" s="137"/>
      <c r="C6" s="137"/>
      <c r="D6" s="137"/>
      <c r="E6" s="153" t="s">
        <v>988</v>
      </c>
      <c r="F6" s="153" t="s">
        <v>989</v>
      </c>
      <c r="G6" s="153" t="s">
        <v>990</v>
      </c>
    </row>
    <row r="7" spans="1:7" s="147" customFormat="1" ht="20.45" customHeight="1">
      <c r="A7" s="132" t="s">
        <v>1415</v>
      </c>
      <c r="B7" s="133"/>
      <c r="C7" s="133"/>
      <c r="D7" s="133"/>
      <c r="E7" s="133"/>
      <c r="F7" s="133"/>
      <c r="G7" s="133"/>
    </row>
    <row r="8" spans="1:7" s="147" customFormat="1" ht="15.6" customHeight="1">
      <c r="A8" s="154"/>
      <c r="B8" s="154"/>
      <c r="C8" s="57" t="s">
        <v>1416</v>
      </c>
      <c r="D8" s="155"/>
      <c r="E8" s="156"/>
      <c r="F8" s="156"/>
      <c r="G8" s="156"/>
    </row>
    <row r="9" spans="1:7" s="147" customFormat="1">
      <c r="A9" s="157">
        <v>1</v>
      </c>
      <c r="B9" s="158" t="s">
        <v>1417</v>
      </c>
      <c r="C9" s="159" t="s">
        <v>1418</v>
      </c>
      <c r="D9" s="59" t="s">
        <v>509</v>
      </c>
      <c r="E9" s="156">
        <v>17026.967999691238</v>
      </c>
      <c r="F9" s="156">
        <v>22135.058399598609</v>
      </c>
      <c r="G9" s="156">
        <v>30989.08175943805</v>
      </c>
    </row>
    <row r="10" spans="1:7" s="147" customFormat="1">
      <c r="A10" s="157">
        <v>2</v>
      </c>
      <c r="B10" s="158" t="s">
        <v>1419</v>
      </c>
      <c r="C10" s="159" t="s">
        <v>1420</v>
      </c>
      <c r="D10" s="59" t="s">
        <v>509</v>
      </c>
      <c r="E10" s="156">
        <v>9027.9572403542061</v>
      </c>
      <c r="F10" s="156">
        <v>11736.344412460468</v>
      </c>
      <c r="G10" s="156">
        <v>16430.882177444655</v>
      </c>
    </row>
    <row r="11" spans="1:7" s="147" customFormat="1">
      <c r="A11" s="157">
        <v>3</v>
      </c>
      <c r="B11" s="158" t="s">
        <v>1421</v>
      </c>
      <c r="C11" s="159" t="s">
        <v>1422</v>
      </c>
      <c r="D11" s="59" t="s">
        <v>509</v>
      </c>
      <c r="E11" s="156">
        <v>7942.6803612155982</v>
      </c>
      <c r="F11" s="156">
        <v>10325.484469580279</v>
      </c>
      <c r="G11" s="156">
        <v>14455.678257412388</v>
      </c>
    </row>
    <row r="12" spans="1:7" s="147" customFormat="1">
      <c r="A12" s="157">
        <v>4</v>
      </c>
      <c r="B12" s="158" t="s">
        <v>1423</v>
      </c>
      <c r="C12" s="159" t="s">
        <v>1424</v>
      </c>
      <c r="D12" s="59" t="s">
        <v>509</v>
      </c>
      <c r="E12" s="156">
        <v>8872.9171393193592</v>
      </c>
      <c r="F12" s="156">
        <v>11534.792281115167</v>
      </c>
      <c r="G12" s="156">
        <v>16148.709193561233</v>
      </c>
    </row>
    <row r="13" spans="1:7" s="147" customFormat="1" ht="14.45" customHeight="1">
      <c r="A13" s="157"/>
      <c r="B13" s="158"/>
      <c r="C13" s="58" t="s">
        <v>1425</v>
      </c>
      <c r="D13" s="59"/>
      <c r="E13" s="156"/>
      <c r="F13" s="156"/>
      <c r="G13" s="156"/>
    </row>
    <row r="14" spans="1:7" s="147" customFormat="1">
      <c r="A14" s="157">
        <v>5</v>
      </c>
      <c r="B14" s="158" t="s">
        <v>1426</v>
      </c>
      <c r="C14" s="159" t="s">
        <v>1427</v>
      </c>
      <c r="D14" s="59" t="s">
        <v>509</v>
      </c>
      <c r="E14" s="156">
        <v>19237.317650326688</v>
      </c>
      <c r="F14" s="156">
        <v>25008.512945424696</v>
      </c>
      <c r="G14" s="156">
        <v>35011.918123594573</v>
      </c>
    </row>
    <row r="15" spans="1:7" s="147" customFormat="1" ht="31.5">
      <c r="A15" s="157">
        <v>6</v>
      </c>
      <c r="B15" s="158" t="s">
        <v>1428</v>
      </c>
      <c r="C15" s="159" t="s">
        <v>1429</v>
      </c>
      <c r="D15" s="59" t="s">
        <v>1430</v>
      </c>
      <c r="E15" s="156">
        <v>10948.193412925782</v>
      </c>
      <c r="F15" s="156">
        <v>14232.651436803517</v>
      </c>
      <c r="G15" s="156">
        <v>19925.712011524924</v>
      </c>
    </row>
    <row r="16" spans="1:7" s="147" customFormat="1">
      <c r="A16" s="157">
        <v>7</v>
      </c>
      <c r="B16" s="158" t="s">
        <v>1431</v>
      </c>
      <c r="C16" s="159" t="s">
        <v>1432</v>
      </c>
      <c r="D16" s="59" t="s">
        <v>509</v>
      </c>
      <c r="E16" s="156">
        <v>2832.1859522101522</v>
      </c>
      <c r="F16" s="156">
        <v>3681.8417378731979</v>
      </c>
      <c r="G16" s="156">
        <v>5154.5784330224769</v>
      </c>
    </row>
    <row r="17" spans="1:7" s="147" customFormat="1">
      <c r="A17" s="157">
        <v>8</v>
      </c>
      <c r="B17" s="158" t="s">
        <v>1433</v>
      </c>
      <c r="C17" s="159" t="s">
        <v>1434</v>
      </c>
      <c r="D17" s="59" t="s">
        <v>1435</v>
      </c>
      <c r="E17" s="156">
        <v>4343.6604495798319</v>
      </c>
      <c r="F17" s="156">
        <v>5646.7585844537816</v>
      </c>
      <c r="G17" s="156">
        <v>7905.4620182352937</v>
      </c>
    </row>
    <row r="18" spans="1:7" s="147" customFormat="1" ht="15.6" customHeight="1">
      <c r="A18" s="157"/>
      <c r="B18" s="158"/>
      <c r="C18" s="58" t="s">
        <v>1436</v>
      </c>
      <c r="D18" s="59"/>
      <c r="E18" s="156"/>
      <c r="F18" s="156"/>
      <c r="G18" s="156"/>
    </row>
    <row r="19" spans="1:7" s="147" customFormat="1">
      <c r="A19" s="157">
        <v>9</v>
      </c>
      <c r="B19" s="158" t="s">
        <v>1437</v>
      </c>
      <c r="C19" s="159" t="s">
        <v>1438</v>
      </c>
      <c r="D19" s="59" t="s">
        <v>1439</v>
      </c>
      <c r="E19" s="156">
        <v>2246.0772549019607</v>
      </c>
      <c r="F19" s="156">
        <v>2919.9004313725491</v>
      </c>
      <c r="G19" s="156">
        <v>4087.8606039215683</v>
      </c>
    </row>
    <row r="20" spans="1:7" s="147" customFormat="1">
      <c r="A20" s="157">
        <v>10</v>
      </c>
      <c r="B20" s="158" t="s">
        <v>1440</v>
      </c>
      <c r="C20" s="159" t="s">
        <v>1441</v>
      </c>
      <c r="D20" s="59" t="s">
        <v>720</v>
      </c>
      <c r="E20" s="156">
        <v>226.32499999999999</v>
      </c>
      <c r="F20" s="156">
        <v>294.22249999999997</v>
      </c>
      <c r="G20" s="156">
        <v>411.91149999999993</v>
      </c>
    </row>
    <row r="21" spans="1:7" s="147" customFormat="1">
      <c r="A21" s="157">
        <v>11</v>
      </c>
      <c r="B21" s="158" t="s">
        <v>1419</v>
      </c>
      <c r="C21" s="159" t="s">
        <v>1442</v>
      </c>
      <c r="D21" s="59" t="s">
        <v>1443</v>
      </c>
      <c r="E21" s="156">
        <v>817.49</v>
      </c>
      <c r="F21" s="156">
        <v>1062.7370000000001</v>
      </c>
      <c r="G21" s="156">
        <v>1487.8317999999999</v>
      </c>
    </row>
    <row r="22" spans="1:7" s="147" customFormat="1">
      <c r="A22" s="157">
        <v>12</v>
      </c>
      <c r="B22" s="158" t="s">
        <v>1444</v>
      </c>
      <c r="C22" s="159" t="s">
        <v>1445</v>
      </c>
      <c r="D22" s="59" t="s">
        <v>1446</v>
      </c>
      <c r="E22" s="156">
        <v>3603.6733333333336</v>
      </c>
      <c r="F22" s="156">
        <v>4684.7753333333339</v>
      </c>
      <c r="G22" s="156">
        <v>6558.6854666666668</v>
      </c>
    </row>
    <row r="23" spans="1:7" s="147" customFormat="1" ht="31.5">
      <c r="A23" s="157">
        <v>13</v>
      </c>
      <c r="B23" s="158" t="s">
        <v>1447</v>
      </c>
      <c r="C23" s="159" t="s">
        <v>1448</v>
      </c>
      <c r="D23" s="59" t="s">
        <v>440</v>
      </c>
      <c r="E23" s="156">
        <v>881.22</v>
      </c>
      <c r="F23" s="156">
        <v>1145.586</v>
      </c>
      <c r="G23" s="156">
        <v>1603.8203999999998</v>
      </c>
    </row>
    <row r="24" spans="1:7" s="147" customFormat="1" ht="14.45" customHeight="1">
      <c r="A24" s="157"/>
      <c r="B24" s="158"/>
      <c r="C24" s="58" t="s">
        <v>1449</v>
      </c>
      <c r="D24" s="59"/>
      <c r="E24" s="156"/>
      <c r="F24" s="156"/>
      <c r="G24" s="156"/>
    </row>
    <row r="25" spans="1:7" s="147" customFormat="1" ht="31.5">
      <c r="A25" s="157">
        <v>14</v>
      </c>
      <c r="B25" s="158" t="s">
        <v>1450</v>
      </c>
      <c r="C25" s="159" t="s">
        <v>1451</v>
      </c>
      <c r="D25" s="59" t="s">
        <v>98</v>
      </c>
      <c r="E25" s="156">
        <v>15952.99162609315</v>
      </c>
      <c r="F25" s="156">
        <v>20738.889113921094</v>
      </c>
      <c r="G25" s="156">
        <v>29034.444759489528</v>
      </c>
    </row>
    <row r="26" spans="1:7" s="147" customFormat="1" ht="14.45" customHeight="1">
      <c r="A26" s="157"/>
      <c r="B26" s="158"/>
      <c r="C26" s="58" t="s">
        <v>1452</v>
      </c>
      <c r="D26" s="59"/>
      <c r="E26" s="156"/>
      <c r="F26" s="156"/>
      <c r="G26" s="156"/>
    </row>
    <row r="27" spans="1:7" s="147" customFormat="1">
      <c r="A27" s="157">
        <v>15</v>
      </c>
      <c r="B27" s="158" t="s">
        <v>1453</v>
      </c>
      <c r="C27" s="159" t="s">
        <v>1454</v>
      </c>
      <c r="D27" s="59" t="s">
        <v>1439</v>
      </c>
      <c r="E27" s="156">
        <v>178.87</v>
      </c>
      <c r="F27" s="156">
        <v>232.53100000000001</v>
      </c>
      <c r="G27" s="156">
        <v>325.54339999999996</v>
      </c>
    </row>
    <row r="28" spans="1:7" s="147" customFormat="1">
      <c r="A28" s="157"/>
      <c r="B28" s="158"/>
      <c r="C28" s="58" t="s">
        <v>1455</v>
      </c>
      <c r="D28" s="59"/>
      <c r="E28" s="156"/>
      <c r="F28" s="156"/>
      <c r="G28" s="156"/>
    </row>
    <row r="29" spans="1:7" s="147" customFormat="1" ht="31.5">
      <c r="A29" s="157">
        <v>16</v>
      </c>
      <c r="B29" s="158" t="s">
        <v>1456</v>
      </c>
      <c r="C29" s="159" t="s">
        <v>1457</v>
      </c>
      <c r="D29" s="59" t="s">
        <v>509</v>
      </c>
      <c r="E29" s="156">
        <v>2468.2045569858005</v>
      </c>
      <c r="F29" s="156">
        <v>3208.6659240815407</v>
      </c>
      <c r="G29" s="156">
        <v>4492.1322937141567</v>
      </c>
    </row>
    <row r="30" spans="1:7" s="147" customFormat="1">
      <c r="A30" s="157"/>
      <c r="B30" s="158"/>
      <c r="C30" s="58" t="s">
        <v>1458</v>
      </c>
      <c r="D30" s="59"/>
      <c r="E30" s="156"/>
      <c r="F30" s="156"/>
      <c r="G30" s="156"/>
    </row>
    <row r="31" spans="1:7" s="147" customFormat="1" ht="31.5">
      <c r="A31" s="157">
        <v>17</v>
      </c>
      <c r="B31" s="158" t="s">
        <v>1459</v>
      </c>
      <c r="C31" s="160" t="s">
        <v>1460</v>
      </c>
      <c r="D31" s="59" t="s">
        <v>1430</v>
      </c>
      <c r="E31" s="156">
        <v>2055.7206396188531</v>
      </c>
      <c r="F31" s="156">
        <v>2672.436831504509</v>
      </c>
      <c r="G31" s="156">
        <v>3741.4115641063122</v>
      </c>
    </row>
    <row r="32" spans="1:7" s="147" customFormat="1">
      <c r="A32" s="157"/>
      <c r="B32" s="158"/>
      <c r="C32" s="60" t="s">
        <v>1461</v>
      </c>
      <c r="D32" s="59"/>
      <c r="E32" s="156"/>
      <c r="F32" s="156"/>
      <c r="G32" s="156"/>
    </row>
    <row r="33" spans="1:7" s="147" customFormat="1" ht="31.5">
      <c r="A33" s="157">
        <v>18</v>
      </c>
      <c r="B33" s="158" t="s">
        <v>1462</v>
      </c>
      <c r="C33" s="159" t="s">
        <v>1463</v>
      </c>
      <c r="D33" s="59" t="s">
        <v>509</v>
      </c>
      <c r="E33" s="156">
        <v>5104.7932598597718</v>
      </c>
      <c r="F33" s="156">
        <v>6636.2312378177039</v>
      </c>
      <c r="G33" s="156">
        <v>9290.7237329447853</v>
      </c>
    </row>
    <row r="34" spans="1:7" s="147" customFormat="1">
      <c r="A34" s="157"/>
      <c r="B34" s="158"/>
      <c r="C34" s="58" t="s">
        <v>1464</v>
      </c>
      <c r="D34" s="59"/>
      <c r="E34" s="156"/>
      <c r="F34" s="156"/>
      <c r="G34" s="156"/>
    </row>
    <row r="35" spans="1:7" s="147" customFormat="1" ht="31.5">
      <c r="A35" s="157">
        <v>19</v>
      </c>
      <c r="B35" s="158" t="s">
        <v>1465</v>
      </c>
      <c r="C35" s="159" t="s">
        <v>1466</v>
      </c>
      <c r="D35" s="59" t="s">
        <v>509</v>
      </c>
      <c r="E35" s="156">
        <v>2737.3183581062481</v>
      </c>
      <c r="F35" s="156">
        <v>3558.5138655381224</v>
      </c>
      <c r="G35" s="156">
        <v>4981.9194117533707</v>
      </c>
    </row>
    <row r="36" spans="1:7" s="147" customFormat="1">
      <c r="A36" s="157"/>
      <c r="B36" s="158"/>
      <c r="C36" s="58" t="s">
        <v>1467</v>
      </c>
      <c r="D36" s="59"/>
      <c r="E36" s="156"/>
      <c r="F36" s="156"/>
      <c r="G36" s="156"/>
    </row>
    <row r="37" spans="1:7" s="147" customFormat="1">
      <c r="A37" s="157">
        <v>20</v>
      </c>
      <c r="B37" s="158" t="s">
        <v>1468</v>
      </c>
      <c r="C37" s="159" t="s">
        <v>1469</v>
      </c>
      <c r="D37" s="59" t="s">
        <v>1470</v>
      </c>
      <c r="E37" s="156">
        <v>1998.9188581062483</v>
      </c>
      <c r="F37" s="156">
        <v>2598.5945155381228</v>
      </c>
      <c r="G37" s="156">
        <v>3638.0323217533714</v>
      </c>
    </row>
    <row r="38" spans="1:7" s="147" customFormat="1" ht="25.9" customHeight="1">
      <c r="A38" s="134" t="s">
        <v>1471</v>
      </c>
      <c r="B38" s="135"/>
      <c r="C38" s="135"/>
      <c r="D38" s="135"/>
      <c r="E38" s="135"/>
      <c r="F38" s="135"/>
      <c r="G38" s="135"/>
    </row>
    <row r="39" spans="1:7" s="147" customFormat="1" ht="15.6" customHeight="1">
      <c r="A39" s="154"/>
      <c r="B39" s="154"/>
      <c r="C39" s="61" t="s">
        <v>1472</v>
      </c>
      <c r="D39" s="62"/>
      <c r="E39" s="156"/>
      <c r="F39" s="156"/>
      <c r="G39" s="156"/>
    </row>
    <row r="40" spans="1:7" s="147" customFormat="1" ht="47.25">
      <c r="A40" s="157">
        <v>21</v>
      </c>
      <c r="B40" s="158" t="s">
        <v>1473</v>
      </c>
      <c r="C40" s="159" t="s">
        <v>1474</v>
      </c>
      <c r="D40" s="59" t="s">
        <v>79</v>
      </c>
      <c r="E40" s="156">
        <v>4729.3372740691111</v>
      </c>
      <c r="F40" s="156">
        <v>6148.1384562898447</v>
      </c>
      <c r="G40" s="156">
        <v>8607.3938388057813</v>
      </c>
    </row>
    <row r="41" spans="1:7" s="147" customFormat="1" ht="47.25">
      <c r="A41" s="157">
        <v>22</v>
      </c>
      <c r="B41" s="158" t="s">
        <v>1475</v>
      </c>
      <c r="C41" s="159" t="s">
        <v>1476</v>
      </c>
      <c r="D41" s="59" t="s">
        <v>79</v>
      </c>
      <c r="E41" s="156">
        <v>4352.5797157164234</v>
      </c>
      <c r="F41" s="156">
        <v>5658.3536304313502</v>
      </c>
      <c r="G41" s="156">
        <v>7921.6950826038901</v>
      </c>
    </row>
    <row r="42" spans="1:7" s="147" customFormat="1" ht="31.5">
      <c r="A42" s="157">
        <v>23</v>
      </c>
      <c r="B42" s="158" t="s">
        <v>1477</v>
      </c>
      <c r="C42" s="159" t="s">
        <v>1478</v>
      </c>
      <c r="D42" s="59" t="s">
        <v>98</v>
      </c>
      <c r="E42" s="156">
        <v>4397.3918325289578</v>
      </c>
      <c r="F42" s="156">
        <v>5716.6093822876455</v>
      </c>
      <c r="G42" s="156">
        <v>8003.2531352027036</v>
      </c>
    </row>
    <row r="43" spans="1:7" s="147" customFormat="1">
      <c r="A43" s="157">
        <v>24</v>
      </c>
      <c r="B43" s="158" t="s">
        <v>1479</v>
      </c>
      <c r="C43" s="63" t="s">
        <v>1480</v>
      </c>
      <c r="D43" s="64" t="s">
        <v>1481</v>
      </c>
      <c r="E43" s="156">
        <v>1408.9512826669131</v>
      </c>
      <c r="F43" s="156">
        <v>1831.6366674669871</v>
      </c>
      <c r="G43" s="156">
        <v>2564.2913344537819</v>
      </c>
    </row>
    <row r="44" spans="1:7" s="147" customFormat="1" ht="31.5">
      <c r="A44" s="157">
        <v>25</v>
      </c>
      <c r="B44" s="158" t="s">
        <v>1482</v>
      </c>
      <c r="C44" s="63" t="s">
        <v>1483</v>
      </c>
      <c r="D44" s="64" t="s">
        <v>1484</v>
      </c>
      <c r="E44" s="156">
        <v>924.31999999999994</v>
      </c>
      <c r="F44" s="156">
        <v>1201.616</v>
      </c>
      <c r="G44" s="156">
        <v>1682.2623999999998</v>
      </c>
    </row>
    <row r="45" spans="1:7" s="147" customFormat="1">
      <c r="A45" s="157">
        <v>26</v>
      </c>
      <c r="B45" s="158" t="s">
        <v>1485</v>
      </c>
      <c r="C45" s="63" t="s">
        <v>1486</v>
      </c>
      <c r="D45" s="64" t="s">
        <v>98</v>
      </c>
      <c r="E45" s="156">
        <v>1610.0111890942112</v>
      </c>
      <c r="F45" s="156">
        <v>2093.0145458224747</v>
      </c>
      <c r="G45" s="156">
        <v>2930.2203641514643</v>
      </c>
    </row>
    <row r="46" spans="1:7" s="147" customFormat="1">
      <c r="A46" s="157">
        <v>27</v>
      </c>
      <c r="B46" s="158" t="s">
        <v>1487</v>
      </c>
      <c r="C46" s="63" t="s">
        <v>1488</v>
      </c>
      <c r="D46" s="64" t="s">
        <v>1489</v>
      </c>
      <c r="E46" s="156">
        <v>3394.7756734030195</v>
      </c>
      <c r="F46" s="156">
        <v>4413.2083754239256</v>
      </c>
      <c r="G46" s="156">
        <v>6178.4917255934952</v>
      </c>
    </row>
    <row r="47" spans="1:7" s="147" customFormat="1">
      <c r="A47" s="157">
        <v>28</v>
      </c>
      <c r="B47" s="158" t="s">
        <v>1490</v>
      </c>
      <c r="C47" s="63" t="s">
        <v>1491</v>
      </c>
      <c r="D47" s="64" t="s">
        <v>1492</v>
      </c>
      <c r="E47" s="156">
        <v>3359.5079257703082</v>
      </c>
      <c r="F47" s="156">
        <v>4367.3603035014012</v>
      </c>
      <c r="G47" s="156">
        <v>6114.3044249019613</v>
      </c>
    </row>
    <row r="48" spans="1:7" s="147" customFormat="1">
      <c r="A48" s="157"/>
      <c r="B48" s="158"/>
      <c r="C48" s="65" t="s">
        <v>1493</v>
      </c>
      <c r="D48" s="64"/>
      <c r="E48" s="156">
        <v>0</v>
      </c>
      <c r="F48" s="156">
        <v>0</v>
      </c>
      <c r="G48" s="156">
        <v>0</v>
      </c>
    </row>
    <row r="49" spans="1:7" s="147" customFormat="1" ht="31.5">
      <c r="A49" s="157">
        <v>29</v>
      </c>
      <c r="B49" s="158" t="s">
        <v>1494</v>
      </c>
      <c r="C49" s="63" t="s">
        <v>1495</v>
      </c>
      <c r="D49" s="64" t="s">
        <v>79</v>
      </c>
      <c r="E49" s="156">
        <v>4775.2704719413123</v>
      </c>
      <c r="F49" s="156">
        <v>6207.851613523706</v>
      </c>
      <c r="G49" s="156">
        <v>8690.9922589331873</v>
      </c>
    </row>
    <row r="50" spans="1:7" s="147" customFormat="1">
      <c r="A50" s="157">
        <v>30</v>
      </c>
      <c r="B50" s="158" t="s">
        <v>1496</v>
      </c>
      <c r="C50" s="63" t="s">
        <v>1497</v>
      </c>
      <c r="D50" s="64" t="s">
        <v>440</v>
      </c>
      <c r="E50" s="156">
        <v>5545.134140039665</v>
      </c>
      <c r="F50" s="156">
        <v>7208.6743820515649</v>
      </c>
      <c r="G50" s="156">
        <v>10092.144134872191</v>
      </c>
    </row>
    <row r="51" spans="1:7" s="147" customFormat="1">
      <c r="A51" s="157">
        <v>31</v>
      </c>
      <c r="B51" s="158" t="s">
        <v>1498</v>
      </c>
      <c r="C51" s="63" t="s">
        <v>1499</v>
      </c>
      <c r="D51" s="64" t="s">
        <v>1500</v>
      </c>
      <c r="E51" s="156">
        <v>3310.6901247082333</v>
      </c>
      <c r="F51" s="156">
        <v>4303.8971621207038</v>
      </c>
      <c r="G51" s="156">
        <v>6025.4560269689846</v>
      </c>
    </row>
    <row r="52" spans="1:7" s="147" customFormat="1">
      <c r="A52" s="157">
        <v>32</v>
      </c>
      <c r="B52" s="158" t="s">
        <v>1501</v>
      </c>
      <c r="C52" s="63" t="s">
        <v>1502</v>
      </c>
      <c r="D52" s="64" t="s">
        <v>1503</v>
      </c>
      <c r="E52" s="156">
        <v>2993.1740182656854</v>
      </c>
      <c r="F52" s="156">
        <v>3891.1262237453911</v>
      </c>
      <c r="G52" s="156">
        <v>5447.5767132435476</v>
      </c>
    </row>
    <row r="53" spans="1:7" s="147" customFormat="1">
      <c r="A53" s="157"/>
      <c r="B53" s="158"/>
      <c r="C53" s="65" t="s">
        <v>1504</v>
      </c>
      <c r="D53" s="64"/>
      <c r="E53" s="156">
        <v>0</v>
      </c>
      <c r="F53" s="156">
        <v>0</v>
      </c>
      <c r="G53" s="156">
        <v>0</v>
      </c>
    </row>
    <row r="54" spans="1:7" s="147" customFormat="1" ht="31.5">
      <c r="A54" s="157">
        <v>33</v>
      </c>
      <c r="B54" s="158" t="s">
        <v>1505</v>
      </c>
      <c r="C54" s="63" t="s">
        <v>1506</v>
      </c>
      <c r="D54" s="64" t="s">
        <v>1507</v>
      </c>
      <c r="E54" s="156">
        <v>3089.3180970533467</v>
      </c>
      <c r="F54" s="156">
        <v>4016.1135261693507</v>
      </c>
      <c r="G54" s="156">
        <v>5622.5589366370905</v>
      </c>
    </row>
    <row r="55" spans="1:7" s="147" customFormat="1">
      <c r="A55" s="157">
        <v>34</v>
      </c>
      <c r="B55" s="158" t="s">
        <v>1508</v>
      </c>
      <c r="C55" s="63" t="s">
        <v>1509</v>
      </c>
      <c r="D55" s="64" t="s">
        <v>1507</v>
      </c>
      <c r="E55" s="156">
        <v>3031.5083612662943</v>
      </c>
      <c r="F55" s="156">
        <v>3940.9608696461828</v>
      </c>
      <c r="G55" s="156">
        <v>5517.3452175046559</v>
      </c>
    </row>
    <row r="56" spans="1:7" s="147" customFormat="1" ht="31.5">
      <c r="A56" s="157">
        <v>35</v>
      </c>
      <c r="B56" s="158" t="s">
        <v>1510</v>
      </c>
      <c r="C56" s="63" t="s">
        <v>1511</v>
      </c>
      <c r="D56" s="64" t="s">
        <v>1512</v>
      </c>
      <c r="E56" s="156">
        <v>2484.6428431372547</v>
      </c>
      <c r="F56" s="156">
        <v>3230.0356960784311</v>
      </c>
      <c r="G56" s="156">
        <v>4522.0499745098032</v>
      </c>
    </row>
    <row r="57" spans="1:7" s="147" customFormat="1" ht="31.5">
      <c r="A57" s="157">
        <v>36</v>
      </c>
      <c r="B57" s="158" t="s">
        <v>1513</v>
      </c>
      <c r="C57" s="63" t="s">
        <v>1514</v>
      </c>
      <c r="D57" s="64" t="s">
        <v>1515</v>
      </c>
      <c r="E57" s="156">
        <v>2349.3922549019603</v>
      </c>
      <c r="F57" s="156">
        <v>3054.2099313725485</v>
      </c>
      <c r="G57" s="156">
        <v>4275.8939039215675</v>
      </c>
    </row>
    <row r="58" spans="1:7" s="147" customFormat="1">
      <c r="A58" s="157"/>
      <c r="B58" s="158"/>
      <c r="C58" s="65" t="s">
        <v>1516</v>
      </c>
      <c r="D58" s="64"/>
      <c r="E58" s="156">
        <v>0</v>
      </c>
      <c r="F58" s="156">
        <v>0</v>
      </c>
      <c r="G58" s="156">
        <v>0</v>
      </c>
    </row>
    <row r="59" spans="1:7" s="147" customFormat="1" ht="31.5">
      <c r="A59" s="157">
        <v>37</v>
      </c>
      <c r="B59" s="158" t="s">
        <v>1517</v>
      </c>
      <c r="C59" s="63" t="s">
        <v>1518</v>
      </c>
      <c r="D59" s="64" t="s">
        <v>1519</v>
      </c>
      <c r="E59" s="156">
        <v>1362.84</v>
      </c>
      <c r="F59" s="156">
        <v>1771.692</v>
      </c>
      <c r="G59" s="156">
        <v>2480.3687999999997</v>
      </c>
    </row>
    <row r="60" spans="1:7" s="147" customFormat="1" ht="31.5">
      <c r="A60" s="157">
        <v>38</v>
      </c>
      <c r="B60" s="158" t="s">
        <v>1520</v>
      </c>
      <c r="C60" s="63" t="s">
        <v>1521</v>
      </c>
      <c r="D60" s="64" t="s">
        <v>1519</v>
      </c>
      <c r="E60" s="156">
        <v>1113.75</v>
      </c>
      <c r="F60" s="156">
        <v>1447.875</v>
      </c>
      <c r="G60" s="156">
        <v>2027.0249999999999</v>
      </c>
    </row>
    <row r="61" spans="1:7" s="147" customFormat="1" ht="31.5">
      <c r="A61" s="157">
        <v>39</v>
      </c>
      <c r="B61" s="158" t="s">
        <v>1522</v>
      </c>
      <c r="C61" s="63" t="s">
        <v>1523</v>
      </c>
      <c r="D61" s="64" t="s">
        <v>1524</v>
      </c>
      <c r="E61" s="156">
        <v>924.80076923076911</v>
      </c>
      <c r="F61" s="156">
        <v>1202.241</v>
      </c>
      <c r="G61" s="156">
        <v>1683.1373999999998</v>
      </c>
    </row>
    <row r="62" spans="1:7" s="147" customFormat="1">
      <c r="A62" s="157"/>
      <c r="B62" s="158"/>
      <c r="C62" s="65" t="s">
        <v>1525</v>
      </c>
      <c r="D62" s="64"/>
      <c r="E62" s="156">
        <v>0</v>
      </c>
      <c r="F62" s="156">
        <v>0</v>
      </c>
      <c r="G62" s="156">
        <v>0</v>
      </c>
    </row>
    <row r="63" spans="1:7" s="147" customFormat="1" ht="31.5">
      <c r="A63" s="157">
        <v>40</v>
      </c>
      <c r="B63" s="158" t="s">
        <v>1526</v>
      </c>
      <c r="C63" s="63" t="s">
        <v>1527</v>
      </c>
      <c r="D63" s="64" t="s">
        <v>1528</v>
      </c>
      <c r="E63" s="156">
        <v>2040.4157372881355</v>
      </c>
      <c r="F63" s="156">
        <v>2652.5404584745761</v>
      </c>
      <c r="G63" s="156">
        <v>3713.5566418644062</v>
      </c>
    </row>
    <row r="64" spans="1:7" s="147" customFormat="1">
      <c r="A64" s="157">
        <v>41</v>
      </c>
      <c r="B64" s="158" t="s">
        <v>1529</v>
      </c>
      <c r="C64" s="63" t="s">
        <v>1530</v>
      </c>
      <c r="D64" s="64" t="s">
        <v>1531</v>
      </c>
      <c r="E64" s="156">
        <v>1671.6235294117648</v>
      </c>
      <c r="F64" s="156">
        <v>2173.1105882352945</v>
      </c>
      <c r="G64" s="156">
        <v>3042.354823529412</v>
      </c>
    </row>
    <row r="65" spans="1:7" s="147" customFormat="1" ht="31.5">
      <c r="A65" s="157">
        <v>42</v>
      </c>
      <c r="B65" s="158" t="s">
        <v>1532</v>
      </c>
      <c r="C65" s="63" t="s">
        <v>1533</v>
      </c>
      <c r="D65" s="64" t="s">
        <v>1534</v>
      </c>
      <c r="E65" s="156">
        <v>76629.093673699492</v>
      </c>
      <c r="F65" s="156">
        <v>99617.821775809338</v>
      </c>
      <c r="G65" s="156">
        <v>139464.95048613305</v>
      </c>
    </row>
    <row r="66" spans="1:7" s="147" customFormat="1">
      <c r="A66" s="157">
        <v>43</v>
      </c>
      <c r="B66" s="158" t="s">
        <v>1535</v>
      </c>
      <c r="C66" s="63" t="s">
        <v>1536</v>
      </c>
      <c r="D66" s="64" t="s">
        <v>169</v>
      </c>
      <c r="E66" s="156">
        <v>417.45000000000005</v>
      </c>
      <c r="F66" s="156">
        <v>542.68500000000006</v>
      </c>
      <c r="G66" s="156">
        <v>759.75900000000001</v>
      </c>
    </row>
    <row r="67" spans="1:7" s="147" customFormat="1">
      <c r="A67" s="157">
        <v>44</v>
      </c>
      <c r="B67" s="158" t="s">
        <v>1537</v>
      </c>
      <c r="C67" s="63" t="s">
        <v>1538</v>
      </c>
      <c r="D67" s="64" t="s">
        <v>1539</v>
      </c>
      <c r="E67" s="156">
        <v>8217.2000000000007</v>
      </c>
      <c r="F67" s="156">
        <v>10682.36</v>
      </c>
      <c r="G67" s="156">
        <v>14955.304</v>
      </c>
    </row>
    <row r="68" spans="1:7" s="147" customFormat="1">
      <c r="A68" s="157"/>
      <c r="B68" s="158"/>
      <c r="C68" s="65" t="s">
        <v>1540</v>
      </c>
      <c r="D68" s="64"/>
      <c r="E68" s="156">
        <v>0</v>
      </c>
      <c r="F68" s="156">
        <v>0</v>
      </c>
      <c r="G68" s="156">
        <v>0</v>
      </c>
    </row>
    <row r="69" spans="1:7" s="147" customFormat="1">
      <c r="A69" s="157">
        <v>45</v>
      </c>
      <c r="B69" s="158" t="s">
        <v>1541</v>
      </c>
      <c r="C69" s="63" t="s">
        <v>1542</v>
      </c>
      <c r="D69" s="64" t="s">
        <v>1543</v>
      </c>
      <c r="E69" s="156">
        <v>2608.1571922183507</v>
      </c>
      <c r="F69" s="156">
        <v>3390.6043498838562</v>
      </c>
      <c r="G69" s="156">
        <v>4746.8460898373987</v>
      </c>
    </row>
    <row r="70" spans="1:7" s="147" customFormat="1">
      <c r="A70" s="157">
        <v>46</v>
      </c>
      <c r="B70" s="158" t="s">
        <v>1544</v>
      </c>
      <c r="C70" s="63" t="s">
        <v>1545</v>
      </c>
      <c r="D70" s="64" t="s">
        <v>391</v>
      </c>
      <c r="E70" s="156">
        <v>2740.2413712553284</v>
      </c>
      <c r="F70" s="156">
        <v>3562.3137826319271</v>
      </c>
      <c r="G70" s="156">
        <v>4987.2392956846979</v>
      </c>
    </row>
    <row r="71" spans="1:7" s="147" customFormat="1" ht="31.5">
      <c r="A71" s="157">
        <v>47</v>
      </c>
      <c r="B71" s="158" t="s">
        <v>1546</v>
      </c>
      <c r="C71" s="63" t="s">
        <v>1547</v>
      </c>
      <c r="D71" s="64" t="s">
        <v>1548</v>
      </c>
      <c r="E71" s="156">
        <v>1901.9715672268906</v>
      </c>
      <c r="F71" s="156">
        <v>2472.563037394958</v>
      </c>
      <c r="G71" s="156">
        <v>3461.5882523529408</v>
      </c>
    </row>
    <row r="72" spans="1:7" s="147" customFormat="1">
      <c r="A72" s="157"/>
      <c r="B72" s="158"/>
      <c r="C72" s="65" t="s">
        <v>1549</v>
      </c>
      <c r="D72" s="64"/>
      <c r="E72" s="156"/>
      <c r="F72" s="156"/>
      <c r="G72" s="156"/>
    </row>
    <row r="73" spans="1:7" s="147" customFormat="1" ht="31.5">
      <c r="A73" s="157">
        <v>48</v>
      </c>
      <c r="B73" s="158" t="s">
        <v>1550</v>
      </c>
      <c r="C73" s="63" t="s">
        <v>1551</v>
      </c>
      <c r="D73" s="64" t="s">
        <v>1552</v>
      </c>
      <c r="E73" s="156">
        <v>988.23625460122707</v>
      </c>
      <c r="F73" s="156">
        <v>1284.7071309815951</v>
      </c>
      <c r="G73" s="156">
        <v>1798.589983374233</v>
      </c>
    </row>
    <row r="74" spans="1:7" s="147" customFormat="1" ht="31.5">
      <c r="A74" s="157">
        <v>49</v>
      </c>
      <c r="B74" s="158" t="s">
        <v>1553</v>
      </c>
      <c r="C74" s="63" t="s">
        <v>1554</v>
      </c>
      <c r="D74" s="64" t="s">
        <v>98</v>
      </c>
      <c r="E74" s="156">
        <v>1292.4594938650307</v>
      </c>
      <c r="F74" s="156">
        <v>1680.1973420245399</v>
      </c>
      <c r="G74" s="156">
        <v>2352.2762788343557</v>
      </c>
    </row>
    <row r="75" spans="1:7" s="147" customFormat="1" ht="31.5">
      <c r="A75" s="157">
        <v>50</v>
      </c>
      <c r="B75" s="158" t="s">
        <v>1555</v>
      </c>
      <c r="C75" s="63" t="s">
        <v>1556</v>
      </c>
      <c r="D75" s="64" t="s">
        <v>337</v>
      </c>
      <c r="E75" s="156">
        <v>5017.432499999999</v>
      </c>
      <c r="F75" s="156">
        <v>6522.6622499999985</v>
      </c>
      <c r="G75" s="156">
        <v>9131.727149999997</v>
      </c>
    </row>
    <row r="76" spans="1:7" s="147" customFormat="1">
      <c r="A76" s="157"/>
      <c r="B76" s="158"/>
      <c r="C76" s="65" t="s">
        <v>1557</v>
      </c>
      <c r="D76" s="64"/>
      <c r="E76" s="156"/>
      <c r="F76" s="156"/>
      <c r="G76" s="156"/>
    </row>
    <row r="77" spans="1:7" s="147" customFormat="1" ht="47.25">
      <c r="A77" s="157">
        <v>51</v>
      </c>
      <c r="B77" s="158" t="s">
        <v>1558</v>
      </c>
      <c r="C77" s="63" t="s">
        <v>1559</v>
      </c>
      <c r="D77" s="64" t="s">
        <v>1560</v>
      </c>
      <c r="E77" s="156">
        <v>107067.09740518245</v>
      </c>
      <c r="F77" s="156">
        <v>139187.22662673719</v>
      </c>
      <c r="G77" s="156">
        <v>194862.11727743206</v>
      </c>
    </row>
    <row r="78" spans="1:7" s="147" customFormat="1" ht="14.45" customHeight="1">
      <c r="A78" s="130" t="s">
        <v>1561</v>
      </c>
      <c r="B78" s="131"/>
      <c r="C78" s="131"/>
      <c r="D78" s="131"/>
      <c r="E78" s="131"/>
      <c r="F78" s="131"/>
      <c r="G78" s="131"/>
    </row>
    <row r="79" spans="1:7" s="147" customFormat="1">
      <c r="A79" s="154"/>
      <c r="B79" s="161"/>
      <c r="C79" s="65" t="s">
        <v>1562</v>
      </c>
      <c r="D79" s="62"/>
      <c r="E79" s="156">
        <v>0</v>
      </c>
      <c r="F79" s="156"/>
      <c r="G79" s="156"/>
    </row>
    <row r="80" spans="1:7" s="147" customFormat="1">
      <c r="A80" s="157">
        <v>52</v>
      </c>
      <c r="B80" s="158" t="s">
        <v>1563</v>
      </c>
      <c r="C80" s="63" t="s">
        <v>1564</v>
      </c>
      <c r="D80" s="64" t="s">
        <v>1565</v>
      </c>
      <c r="E80" s="156">
        <v>1414.6025000000002</v>
      </c>
      <c r="F80" s="156">
        <v>1838.9832500000002</v>
      </c>
      <c r="G80" s="156">
        <v>2574.5765500000002</v>
      </c>
    </row>
    <row r="81" spans="1:7" s="147" customFormat="1">
      <c r="A81" s="157">
        <v>53</v>
      </c>
      <c r="B81" s="158" t="s">
        <v>1566</v>
      </c>
      <c r="C81" s="63" t="s">
        <v>1567</v>
      </c>
      <c r="D81" s="64" t="s">
        <v>1568</v>
      </c>
      <c r="E81" s="156">
        <v>1042.3649019607842</v>
      </c>
      <c r="F81" s="156">
        <v>1355.0743725490195</v>
      </c>
      <c r="G81" s="156">
        <v>1897.1041215686271</v>
      </c>
    </row>
    <row r="82" spans="1:7" s="147" customFormat="1">
      <c r="A82" s="157">
        <v>54</v>
      </c>
      <c r="B82" s="158" t="s">
        <v>1569</v>
      </c>
      <c r="C82" s="63" t="s">
        <v>1570</v>
      </c>
      <c r="D82" s="64" t="s">
        <v>1571</v>
      </c>
      <c r="E82" s="156">
        <v>2783.9559454123109</v>
      </c>
      <c r="F82" s="156">
        <v>3619.1427290360043</v>
      </c>
      <c r="G82" s="156">
        <v>5066.7998206504053</v>
      </c>
    </row>
    <row r="83" spans="1:7" s="147" customFormat="1">
      <c r="A83" s="157">
        <v>55</v>
      </c>
      <c r="B83" s="158" t="s">
        <v>1572</v>
      </c>
      <c r="C83" s="63" t="s">
        <v>1573</v>
      </c>
      <c r="D83" s="64" t="s">
        <v>1574</v>
      </c>
      <c r="E83" s="156">
        <v>1261.6882926829269</v>
      </c>
      <c r="F83" s="156">
        <v>1640.194780487805</v>
      </c>
      <c r="G83" s="156">
        <v>2296.2726926829268</v>
      </c>
    </row>
    <row r="84" spans="1:7" s="147" customFormat="1">
      <c r="A84" s="157">
        <v>56</v>
      </c>
      <c r="B84" s="158" t="s">
        <v>1575</v>
      </c>
      <c r="C84" s="63" t="s">
        <v>1576</v>
      </c>
      <c r="D84" s="64" t="s">
        <v>1574</v>
      </c>
      <c r="E84" s="156">
        <v>1221.9209999999998</v>
      </c>
      <c r="F84" s="156">
        <v>1588.4972999999998</v>
      </c>
      <c r="G84" s="156">
        <v>2223.8962199999996</v>
      </c>
    </row>
    <row r="85" spans="1:7" s="147" customFormat="1">
      <c r="A85" s="157">
        <v>57</v>
      </c>
      <c r="B85" s="158" t="s">
        <v>1577</v>
      </c>
      <c r="C85" s="63" t="s">
        <v>1578</v>
      </c>
      <c r="D85" s="64" t="s">
        <v>1565</v>
      </c>
      <c r="E85" s="156">
        <v>793.28</v>
      </c>
      <c r="F85" s="156">
        <v>1031.2639999999999</v>
      </c>
      <c r="G85" s="156">
        <v>1443.7695999999999</v>
      </c>
    </row>
    <row r="86" spans="1:7" s="147" customFormat="1" ht="31.5">
      <c r="A86" s="157">
        <v>58</v>
      </c>
      <c r="B86" s="158" t="s">
        <v>1579</v>
      </c>
      <c r="C86" s="63" t="s">
        <v>1580</v>
      </c>
      <c r="D86" s="64" t="s">
        <v>1581</v>
      </c>
      <c r="E86" s="156">
        <v>851.96</v>
      </c>
      <c r="F86" s="156">
        <v>1107.548</v>
      </c>
      <c r="G86" s="156">
        <v>1550.5672</v>
      </c>
    </row>
    <row r="87" spans="1:7" s="147" customFormat="1">
      <c r="A87" s="157">
        <v>59</v>
      </c>
      <c r="B87" s="158" t="s">
        <v>1582</v>
      </c>
      <c r="C87" s="63" t="s">
        <v>1583</v>
      </c>
      <c r="D87" s="64" t="s">
        <v>1584</v>
      </c>
      <c r="E87" s="156">
        <v>402.39</v>
      </c>
      <c r="F87" s="156">
        <v>523.10699999999997</v>
      </c>
      <c r="G87" s="156">
        <v>732.34979999999996</v>
      </c>
    </row>
    <row r="88" spans="1:7" s="147" customFormat="1">
      <c r="A88" s="157">
        <v>60</v>
      </c>
      <c r="B88" s="158" t="s">
        <v>1585</v>
      </c>
      <c r="C88" s="63" t="s">
        <v>1586</v>
      </c>
      <c r="D88" s="64" t="s">
        <v>98</v>
      </c>
      <c r="E88" s="156">
        <v>774.13300000000004</v>
      </c>
      <c r="F88" s="156">
        <v>1006.3729000000001</v>
      </c>
      <c r="G88" s="156">
        <v>1408.9220600000001</v>
      </c>
    </row>
    <row r="89" spans="1:7" s="147" customFormat="1">
      <c r="A89" s="157"/>
      <c r="B89" s="158"/>
      <c r="C89" s="65" t="s">
        <v>1587</v>
      </c>
      <c r="D89" s="64"/>
      <c r="E89" s="156">
        <v>0</v>
      </c>
      <c r="F89" s="156">
        <v>0</v>
      </c>
      <c r="G89" s="156">
        <v>0</v>
      </c>
    </row>
    <row r="90" spans="1:7" s="147" customFormat="1">
      <c r="A90" s="157">
        <v>61</v>
      </c>
      <c r="B90" s="158" t="s">
        <v>1588</v>
      </c>
      <c r="C90" s="63" t="s">
        <v>1589</v>
      </c>
      <c r="D90" s="64" t="s">
        <v>509</v>
      </c>
      <c r="E90" s="156">
        <v>1672.6920000000002</v>
      </c>
      <c r="F90" s="156">
        <v>2174.4996000000006</v>
      </c>
      <c r="G90" s="156">
        <v>3044.2994400000007</v>
      </c>
    </row>
    <row r="91" spans="1:7" s="147" customFormat="1">
      <c r="A91" s="157">
        <v>62</v>
      </c>
      <c r="B91" s="158" t="s">
        <v>1590</v>
      </c>
      <c r="C91" s="63" t="s">
        <v>1591</v>
      </c>
      <c r="D91" s="64" t="s">
        <v>1571</v>
      </c>
      <c r="E91" s="156">
        <v>1093.72</v>
      </c>
      <c r="F91" s="156">
        <v>1421.836</v>
      </c>
      <c r="G91" s="156">
        <v>1990.5703999999998</v>
      </c>
    </row>
    <row r="92" spans="1:7" s="147" customFormat="1">
      <c r="A92" s="157">
        <v>63</v>
      </c>
      <c r="B92" s="158" t="s">
        <v>1592</v>
      </c>
      <c r="C92" s="63" t="s">
        <v>1593</v>
      </c>
      <c r="D92" s="64" t="s">
        <v>1571</v>
      </c>
      <c r="E92" s="156">
        <v>2820.0199285714284</v>
      </c>
      <c r="F92" s="156">
        <v>3666.0259071428572</v>
      </c>
      <c r="G92" s="156">
        <v>5132.4362700000001</v>
      </c>
    </row>
    <row r="93" spans="1:7" s="147" customFormat="1">
      <c r="A93" s="157">
        <v>64</v>
      </c>
      <c r="B93" s="158" t="s">
        <v>1594</v>
      </c>
      <c r="C93" s="63" t="s">
        <v>1595</v>
      </c>
      <c r="D93" s="64" t="s">
        <v>1596</v>
      </c>
      <c r="E93" s="156">
        <v>449.39499999999998</v>
      </c>
      <c r="F93" s="156">
        <v>584.21349999999995</v>
      </c>
      <c r="G93" s="156">
        <v>817.89889999999991</v>
      </c>
    </row>
    <row r="94" spans="1:7" s="147" customFormat="1">
      <c r="A94" s="157">
        <v>65</v>
      </c>
      <c r="B94" s="158" t="s">
        <v>1597</v>
      </c>
      <c r="C94" s="63" t="s">
        <v>1598</v>
      </c>
      <c r="D94" s="64" t="s">
        <v>1599</v>
      </c>
      <c r="E94" s="156">
        <v>826.73450000000003</v>
      </c>
      <c r="F94" s="156">
        <v>1074.75485</v>
      </c>
      <c r="G94" s="156">
        <v>1504.65679</v>
      </c>
    </row>
    <row r="95" spans="1:7" s="147" customFormat="1">
      <c r="A95" s="157">
        <v>66</v>
      </c>
      <c r="B95" s="158" t="s">
        <v>1600</v>
      </c>
      <c r="C95" s="63" t="s">
        <v>1601</v>
      </c>
      <c r="D95" s="64" t="s">
        <v>1584</v>
      </c>
      <c r="E95" s="156">
        <v>363.14100000000002</v>
      </c>
      <c r="F95" s="156">
        <v>472.08330000000007</v>
      </c>
      <c r="G95" s="156">
        <v>660.91662000000008</v>
      </c>
    </row>
    <row r="96" spans="1:7" s="147" customFormat="1">
      <c r="A96" s="157"/>
      <c r="B96" s="158"/>
      <c r="C96" s="65" t="s">
        <v>1602</v>
      </c>
      <c r="D96" s="64"/>
      <c r="E96" s="156">
        <v>0</v>
      </c>
      <c r="F96" s="156">
        <v>0</v>
      </c>
      <c r="G96" s="156">
        <v>0</v>
      </c>
    </row>
    <row r="97" spans="1:7" s="147" customFormat="1">
      <c r="A97" s="157">
        <v>67</v>
      </c>
      <c r="B97" s="158" t="s">
        <v>1603</v>
      </c>
      <c r="C97" s="63" t="s">
        <v>1604</v>
      </c>
      <c r="D97" s="64" t="s">
        <v>1571</v>
      </c>
      <c r="E97" s="156">
        <v>508.33</v>
      </c>
      <c r="F97" s="156">
        <v>660.82899999999995</v>
      </c>
      <c r="G97" s="156">
        <v>925.16059999999982</v>
      </c>
    </row>
    <row r="98" spans="1:7" s="147" customFormat="1">
      <c r="A98" s="157">
        <v>68</v>
      </c>
      <c r="B98" s="158" t="s">
        <v>1605</v>
      </c>
      <c r="C98" s="63" t="s">
        <v>1606</v>
      </c>
      <c r="D98" s="64" t="s">
        <v>1571</v>
      </c>
      <c r="E98" s="156">
        <v>218.84</v>
      </c>
      <c r="F98" s="156">
        <v>284.49200000000002</v>
      </c>
      <c r="G98" s="156">
        <v>398.28879999999998</v>
      </c>
    </row>
    <row r="99" spans="1:7" s="147" customFormat="1">
      <c r="A99" s="157">
        <v>69</v>
      </c>
      <c r="B99" s="158" t="s">
        <v>1607</v>
      </c>
      <c r="C99" s="63" t="s">
        <v>1608</v>
      </c>
      <c r="D99" s="64" t="s">
        <v>509</v>
      </c>
      <c r="E99" s="156">
        <v>381.07</v>
      </c>
      <c r="F99" s="156">
        <v>495.39100000000002</v>
      </c>
      <c r="G99" s="156">
        <v>693.54740000000004</v>
      </c>
    </row>
    <row r="100" spans="1:7" s="147" customFormat="1">
      <c r="A100" s="157">
        <v>70</v>
      </c>
      <c r="B100" s="158" t="s">
        <v>1609</v>
      </c>
      <c r="C100" s="63" t="s">
        <v>1610</v>
      </c>
      <c r="D100" s="64" t="s">
        <v>1568</v>
      </c>
      <c r="E100" s="156">
        <v>185.32</v>
      </c>
      <c r="F100" s="156">
        <v>240.916</v>
      </c>
      <c r="G100" s="156">
        <v>337.2824</v>
      </c>
    </row>
    <row r="101" spans="1:7" s="147" customFormat="1">
      <c r="A101" s="157">
        <v>71</v>
      </c>
      <c r="B101" s="158" t="s">
        <v>1611</v>
      </c>
      <c r="C101" s="63" t="s">
        <v>1612</v>
      </c>
      <c r="D101" s="64" t="s">
        <v>1568</v>
      </c>
      <c r="E101" s="156">
        <v>113.66999999999999</v>
      </c>
      <c r="F101" s="156">
        <v>147.77099999999999</v>
      </c>
      <c r="G101" s="156">
        <v>206.87939999999998</v>
      </c>
    </row>
    <row r="102" spans="1:7" s="147" customFormat="1">
      <c r="A102" s="157">
        <v>72</v>
      </c>
      <c r="B102" s="158" t="s">
        <v>1613</v>
      </c>
      <c r="C102" s="63" t="s">
        <v>1614</v>
      </c>
      <c r="D102" s="64" t="s">
        <v>1615</v>
      </c>
      <c r="E102" s="156">
        <v>106.21</v>
      </c>
      <c r="F102" s="156">
        <v>138.07300000000001</v>
      </c>
      <c r="G102" s="156">
        <v>193.3022</v>
      </c>
    </row>
    <row r="103" spans="1:7" s="147" customFormat="1">
      <c r="A103" s="157">
        <v>73</v>
      </c>
      <c r="B103" s="158" t="s">
        <v>1616</v>
      </c>
      <c r="C103" s="63" t="s">
        <v>1617</v>
      </c>
      <c r="D103" s="64" t="s">
        <v>1618</v>
      </c>
      <c r="E103" s="156">
        <v>253.67000000000002</v>
      </c>
      <c r="F103" s="156">
        <v>329.77100000000002</v>
      </c>
      <c r="G103" s="156">
        <v>461.67939999999999</v>
      </c>
    </row>
    <row r="104" spans="1:7" s="147" customFormat="1">
      <c r="A104" s="157"/>
      <c r="B104" s="162"/>
      <c r="C104" s="65" t="s">
        <v>1619</v>
      </c>
      <c r="D104" s="64"/>
      <c r="E104" s="156"/>
      <c r="F104" s="156"/>
      <c r="G104" s="156"/>
    </row>
    <row r="105" spans="1:7" s="147" customFormat="1">
      <c r="A105" s="157">
        <v>74</v>
      </c>
      <c r="B105" s="162" t="s">
        <v>1620</v>
      </c>
      <c r="C105" s="63" t="s">
        <v>1621</v>
      </c>
      <c r="D105" s="64" t="s">
        <v>1622</v>
      </c>
      <c r="E105" s="156">
        <v>1145.7933571428571</v>
      </c>
      <c r="F105" s="156">
        <v>1489.5313642857143</v>
      </c>
      <c r="G105" s="156">
        <v>2085.3439100000001</v>
      </c>
    </row>
    <row r="106" spans="1:7" s="147" customFormat="1">
      <c r="A106" s="157">
        <v>75</v>
      </c>
      <c r="B106" s="162" t="s">
        <v>1623</v>
      </c>
      <c r="C106" s="63" t="s">
        <v>1624</v>
      </c>
      <c r="D106" s="64" t="s">
        <v>1625</v>
      </c>
      <c r="E106" s="156">
        <v>824.83145238095244</v>
      </c>
      <c r="F106" s="156">
        <v>1072.2808880952382</v>
      </c>
      <c r="G106" s="156">
        <v>1501.1932433333334</v>
      </c>
    </row>
    <row r="107" spans="1:7" s="147" customFormat="1">
      <c r="A107" s="157">
        <v>76</v>
      </c>
      <c r="B107" s="162" t="s">
        <v>1620</v>
      </c>
      <c r="C107" s="63" t="s">
        <v>1626</v>
      </c>
      <c r="D107" s="64" t="s">
        <v>1500</v>
      </c>
      <c r="E107" s="156">
        <v>2827.0814523809522</v>
      </c>
      <c r="F107" s="156">
        <v>3675.2058880952382</v>
      </c>
      <c r="G107" s="156">
        <v>5145.2882433333334</v>
      </c>
    </row>
    <row r="108" spans="1:7" s="147" customFormat="1" ht="31.5">
      <c r="A108" s="157">
        <v>77</v>
      </c>
      <c r="B108" s="162" t="s">
        <v>1627</v>
      </c>
      <c r="C108" s="63" t="s">
        <v>1628</v>
      </c>
      <c r="D108" s="64" t="s">
        <v>1568</v>
      </c>
      <c r="E108" s="156">
        <v>212.87907142857142</v>
      </c>
      <c r="F108" s="156">
        <v>276.74279285714283</v>
      </c>
      <c r="G108" s="156">
        <v>387.43990999999994</v>
      </c>
    </row>
    <row r="109" spans="1:7" s="147" customFormat="1" ht="31.5">
      <c r="A109" s="157">
        <v>78</v>
      </c>
      <c r="B109" s="162" t="s">
        <v>1629</v>
      </c>
      <c r="C109" s="63" t="s">
        <v>1630</v>
      </c>
      <c r="D109" s="64" t="s">
        <v>1581</v>
      </c>
      <c r="E109" s="156">
        <v>370.35</v>
      </c>
      <c r="F109" s="156">
        <v>481.45500000000004</v>
      </c>
      <c r="G109" s="156">
        <v>674.03700000000003</v>
      </c>
    </row>
    <row r="110" spans="1:7" s="147" customFormat="1">
      <c r="A110" s="157">
        <v>79</v>
      </c>
      <c r="B110" s="162" t="s">
        <v>1631</v>
      </c>
      <c r="C110" s="63" t="s">
        <v>1632</v>
      </c>
      <c r="D110" s="64" t="s">
        <v>1584</v>
      </c>
      <c r="E110" s="156">
        <v>122.31</v>
      </c>
      <c r="F110" s="156">
        <v>159.00300000000001</v>
      </c>
      <c r="G110" s="156">
        <v>222.60420000000002</v>
      </c>
    </row>
    <row r="111" spans="1:7" s="147" customFormat="1" ht="31.15" customHeight="1">
      <c r="A111" s="130" t="s">
        <v>1633</v>
      </c>
      <c r="B111" s="131"/>
      <c r="C111" s="131"/>
      <c r="D111" s="131"/>
      <c r="E111" s="131"/>
      <c r="F111" s="131"/>
      <c r="G111" s="131"/>
    </row>
    <row r="112" spans="1:7" s="147" customFormat="1">
      <c r="A112" s="154"/>
      <c r="B112" s="161"/>
      <c r="C112" s="65" t="s">
        <v>1634</v>
      </c>
      <c r="D112" s="64"/>
      <c r="E112" s="156"/>
      <c r="F112" s="156"/>
      <c r="G112" s="156"/>
    </row>
    <row r="113" spans="1:7" s="147" customFormat="1">
      <c r="A113" s="157">
        <v>80</v>
      </c>
      <c r="B113" s="158" t="s">
        <v>1635</v>
      </c>
      <c r="C113" s="63" t="s">
        <v>1636</v>
      </c>
      <c r="D113" s="64" t="s">
        <v>1637</v>
      </c>
      <c r="E113" s="156">
        <v>1159.3726190476191</v>
      </c>
      <c r="F113" s="156">
        <v>1507.1844047619049</v>
      </c>
      <c r="G113" s="156">
        <v>2110.0581666666667</v>
      </c>
    </row>
    <row r="114" spans="1:7" s="147" customFormat="1">
      <c r="A114" s="157">
        <v>81</v>
      </c>
      <c r="B114" s="158" t="s">
        <v>1638</v>
      </c>
      <c r="C114" s="63" t="s">
        <v>1639</v>
      </c>
      <c r="D114" s="64" t="s">
        <v>1640</v>
      </c>
      <c r="E114" s="156">
        <v>127614.55566412058</v>
      </c>
      <c r="F114" s="156">
        <v>165898.92236335675</v>
      </c>
      <c r="G114" s="156">
        <v>232258.49130869942</v>
      </c>
    </row>
    <row r="115" spans="1:7" s="147" customFormat="1">
      <c r="A115" s="157">
        <v>82</v>
      </c>
      <c r="B115" s="158" t="s">
        <v>1641</v>
      </c>
      <c r="C115" s="63" t="s">
        <v>1642</v>
      </c>
      <c r="D115" s="64" t="s">
        <v>1637</v>
      </c>
      <c r="E115" s="156">
        <v>1162.4499999999998</v>
      </c>
      <c r="F115" s="156">
        <v>1511.1849999999997</v>
      </c>
      <c r="G115" s="156">
        <v>2115.6589999999997</v>
      </c>
    </row>
    <row r="116" spans="1:7" s="147" customFormat="1">
      <c r="A116" s="157">
        <v>83</v>
      </c>
      <c r="B116" s="158" t="s">
        <v>1643</v>
      </c>
      <c r="C116" s="63" t="s">
        <v>1644</v>
      </c>
      <c r="D116" s="64" t="s">
        <v>1645</v>
      </c>
      <c r="E116" s="156">
        <v>650.34523809523807</v>
      </c>
      <c r="F116" s="156">
        <v>845.44880952380947</v>
      </c>
      <c r="G116" s="156">
        <v>1183.6283333333331</v>
      </c>
    </row>
    <row r="117" spans="1:7" s="147" customFormat="1" ht="31.5">
      <c r="A117" s="157">
        <v>84</v>
      </c>
      <c r="B117" s="158" t="s">
        <v>1646</v>
      </c>
      <c r="C117" s="63" t="s">
        <v>1647</v>
      </c>
      <c r="D117" s="64" t="s">
        <v>1648</v>
      </c>
      <c r="E117" s="156">
        <v>59943.169370036667</v>
      </c>
      <c r="F117" s="156">
        <v>77926.120181047663</v>
      </c>
      <c r="G117" s="156">
        <v>109096.56825346673</v>
      </c>
    </row>
    <row r="118" spans="1:7" s="147" customFormat="1" ht="31.5">
      <c r="A118" s="157">
        <v>85</v>
      </c>
      <c r="B118" s="158" t="s">
        <v>1649</v>
      </c>
      <c r="C118" s="63" t="s">
        <v>1650</v>
      </c>
      <c r="D118" s="64" t="s">
        <v>1648</v>
      </c>
      <c r="E118" s="156">
        <v>1993.9983870967742</v>
      </c>
      <c r="F118" s="156">
        <v>2592.1979032258064</v>
      </c>
      <c r="G118" s="156">
        <v>3629.0770645161288</v>
      </c>
    </row>
    <row r="119" spans="1:7" s="147" customFormat="1" ht="31.5">
      <c r="A119" s="157">
        <v>86</v>
      </c>
      <c r="B119" s="158" t="s">
        <v>1651</v>
      </c>
      <c r="C119" s="63" t="s">
        <v>1652</v>
      </c>
      <c r="D119" s="64" t="s">
        <v>1640</v>
      </c>
      <c r="E119" s="156">
        <v>5527.5551612903228</v>
      </c>
      <c r="F119" s="156">
        <v>7185.8217096774197</v>
      </c>
      <c r="G119" s="156">
        <v>10060.150393548387</v>
      </c>
    </row>
    <row r="120" spans="1:7" s="147" customFormat="1" ht="31.5">
      <c r="A120" s="157">
        <v>87</v>
      </c>
      <c r="B120" s="158" t="s">
        <v>1653</v>
      </c>
      <c r="C120" s="63" t="s">
        <v>1654</v>
      </c>
      <c r="D120" s="64" t="s">
        <v>1640</v>
      </c>
      <c r="E120" s="156">
        <v>1956.5143021346469</v>
      </c>
      <c r="F120" s="156">
        <v>2543.4685927750411</v>
      </c>
      <c r="G120" s="156">
        <v>3560.8560298850575</v>
      </c>
    </row>
    <row r="121" spans="1:7" s="147" customFormat="1" ht="31.5">
      <c r="A121" s="157">
        <v>88</v>
      </c>
      <c r="B121" s="158" t="s">
        <v>1655</v>
      </c>
      <c r="C121" s="63" t="s">
        <v>1656</v>
      </c>
      <c r="D121" s="64" t="s">
        <v>1640</v>
      </c>
      <c r="E121" s="156">
        <v>1194.4000000000001</v>
      </c>
      <c r="F121" s="156">
        <v>1552.7200000000003</v>
      </c>
      <c r="G121" s="156">
        <v>2173.808</v>
      </c>
    </row>
    <row r="122" spans="1:7" s="147" customFormat="1" ht="31.5">
      <c r="A122" s="157">
        <v>89</v>
      </c>
      <c r="B122" s="158" t="s">
        <v>1657</v>
      </c>
      <c r="C122" s="63" t="s">
        <v>1658</v>
      </c>
      <c r="D122" s="64" t="s">
        <v>1640</v>
      </c>
      <c r="E122" s="156">
        <v>45138.239650727446</v>
      </c>
      <c r="F122" s="156">
        <v>58679.711545945684</v>
      </c>
      <c r="G122" s="156">
        <v>82151.596164323957</v>
      </c>
    </row>
    <row r="123" spans="1:7" s="147" customFormat="1" ht="31.5">
      <c r="A123" s="157">
        <v>90</v>
      </c>
      <c r="B123" s="158" t="s">
        <v>1659</v>
      </c>
      <c r="C123" s="63" t="s">
        <v>1660</v>
      </c>
      <c r="D123" s="64" t="s">
        <v>1640</v>
      </c>
      <c r="E123" s="156">
        <v>28956.900740119523</v>
      </c>
      <c r="F123" s="156">
        <v>37643.970962155385</v>
      </c>
      <c r="G123" s="156">
        <v>52701.559347017537</v>
      </c>
    </row>
    <row r="124" spans="1:7" s="147" customFormat="1">
      <c r="A124" s="157">
        <v>91</v>
      </c>
      <c r="B124" s="158" t="s">
        <v>1661</v>
      </c>
      <c r="C124" s="63" t="s">
        <v>1662</v>
      </c>
      <c r="D124" s="64" t="s">
        <v>1663</v>
      </c>
      <c r="E124" s="156">
        <v>56986.154889854748</v>
      </c>
      <c r="F124" s="156">
        <v>74082.001356811175</v>
      </c>
      <c r="G124" s="156">
        <v>103714.80189953564</v>
      </c>
    </row>
    <row r="125" spans="1:7" s="147" customFormat="1">
      <c r="A125" s="157">
        <v>92</v>
      </c>
      <c r="B125" s="158" t="s">
        <v>1664</v>
      </c>
      <c r="C125" s="63" t="s">
        <v>1665</v>
      </c>
      <c r="D125" s="64" t="s">
        <v>1645</v>
      </c>
      <c r="E125" s="156">
        <v>34097.545509672389</v>
      </c>
      <c r="F125" s="156">
        <v>44326.809162574107</v>
      </c>
      <c r="G125" s="156">
        <v>62057.532827603747</v>
      </c>
    </row>
    <row r="126" spans="1:7" s="147" customFormat="1" ht="31.5">
      <c r="A126" s="157">
        <v>93</v>
      </c>
      <c r="B126" s="158" t="s">
        <v>1666</v>
      </c>
      <c r="C126" s="63" t="s">
        <v>1667</v>
      </c>
      <c r="D126" s="64" t="s">
        <v>1640</v>
      </c>
      <c r="E126" s="156">
        <v>1183.7285574229693</v>
      </c>
      <c r="F126" s="156">
        <v>1538.8471246498602</v>
      </c>
      <c r="G126" s="156">
        <v>2154.3859745098043</v>
      </c>
    </row>
    <row r="127" spans="1:7" s="147" customFormat="1" ht="31.5">
      <c r="A127" s="157">
        <v>94</v>
      </c>
      <c r="B127" s="158" t="s">
        <v>1668</v>
      </c>
      <c r="C127" s="63" t="s">
        <v>1669</v>
      </c>
      <c r="D127" s="64" t="s">
        <v>1670</v>
      </c>
      <c r="E127" s="156">
        <v>690.75398009950243</v>
      </c>
      <c r="F127" s="156">
        <v>897.98017412935314</v>
      </c>
      <c r="G127" s="156">
        <v>1257.1722437810943</v>
      </c>
    </row>
    <row r="128" spans="1:7" s="147" customFormat="1">
      <c r="A128" s="157">
        <v>95</v>
      </c>
      <c r="B128" s="158" t="s">
        <v>1671</v>
      </c>
      <c r="C128" s="63" t="s">
        <v>1672</v>
      </c>
      <c r="D128" s="64" t="s">
        <v>275</v>
      </c>
      <c r="E128" s="156">
        <v>76276.0953266375</v>
      </c>
      <c r="F128" s="156">
        <v>99158.923924628747</v>
      </c>
      <c r="G128" s="156">
        <v>138822.49349448024</v>
      </c>
    </row>
    <row r="129" spans="1:7" s="147" customFormat="1" ht="47.25">
      <c r="A129" s="157">
        <v>96</v>
      </c>
      <c r="B129" s="158" t="s">
        <v>1673</v>
      </c>
      <c r="C129" s="63" t="s">
        <v>1674</v>
      </c>
      <c r="D129" s="64" t="s">
        <v>1560</v>
      </c>
      <c r="E129" s="156">
        <v>57990.957396005957</v>
      </c>
      <c r="F129" s="156">
        <v>75388.244614807743</v>
      </c>
      <c r="G129" s="156">
        <v>105543.54246073084</v>
      </c>
    </row>
    <row r="130" spans="1:7" s="147" customFormat="1">
      <c r="A130" s="157">
        <v>97</v>
      </c>
      <c r="B130" s="158" t="s">
        <v>1675</v>
      </c>
      <c r="C130" s="63" t="s">
        <v>1676</v>
      </c>
      <c r="D130" s="64" t="s">
        <v>1640</v>
      </c>
      <c r="E130" s="156">
        <v>14419.150026198377</v>
      </c>
      <c r="F130" s="156">
        <v>18744.895034057889</v>
      </c>
      <c r="G130" s="156">
        <v>26242.853047681041</v>
      </c>
    </row>
    <row r="131" spans="1:7" s="147" customFormat="1" ht="47.25">
      <c r="A131" s="157">
        <v>98</v>
      </c>
      <c r="B131" s="158" t="s">
        <v>1677</v>
      </c>
      <c r="C131" s="63" t="s">
        <v>1678</v>
      </c>
      <c r="D131" s="64" t="s">
        <v>1679</v>
      </c>
      <c r="E131" s="156">
        <v>69994.958593598029</v>
      </c>
      <c r="F131" s="156">
        <v>90993.446171677439</v>
      </c>
      <c r="G131" s="156">
        <v>127390.82464034841</v>
      </c>
    </row>
    <row r="132" spans="1:7" s="147" customFormat="1" ht="31.5">
      <c r="A132" s="157">
        <v>99</v>
      </c>
      <c r="B132" s="158" t="s">
        <v>1680</v>
      </c>
      <c r="C132" s="63" t="s">
        <v>1681</v>
      </c>
      <c r="D132" s="64" t="s">
        <v>1640</v>
      </c>
      <c r="E132" s="156">
        <v>1639.7299999999998</v>
      </c>
      <c r="F132" s="156">
        <v>2131.6489999999999</v>
      </c>
      <c r="G132" s="156">
        <v>2984.3085999999998</v>
      </c>
    </row>
    <row r="133" spans="1:7" s="147" customFormat="1" ht="31.15" customHeight="1">
      <c r="A133" s="130" t="s">
        <v>1682</v>
      </c>
      <c r="B133" s="131"/>
      <c r="C133" s="131"/>
      <c r="D133" s="131"/>
      <c r="E133" s="131"/>
      <c r="F133" s="131"/>
      <c r="G133" s="131"/>
    </row>
    <row r="134" spans="1:7" s="147" customFormat="1">
      <c r="A134" s="154"/>
      <c r="B134" s="154"/>
      <c r="C134" s="65" t="s">
        <v>1683</v>
      </c>
      <c r="D134" s="64"/>
      <c r="E134" s="156"/>
      <c r="F134" s="156"/>
      <c r="G134" s="156"/>
    </row>
    <row r="135" spans="1:7" s="147" customFormat="1" ht="31.5">
      <c r="A135" s="157">
        <v>100</v>
      </c>
      <c r="B135" s="158" t="s">
        <v>1684</v>
      </c>
      <c r="C135" s="63" t="s">
        <v>1685</v>
      </c>
      <c r="D135" s="64" t="s">
        <v>1686</v>
      </c>
      <c r="E135" s="156">
        <v>3063.9007516339871</v>
      </c>
      <c r="F135" s="156">
        <v>3983.0709771241832</v>
      </c>
      <c r="G135" s="156">
        <v>5576.2993679738565</v>
      </c>
    </row>
    <row r="136" spans="1:7" s="147" customFormat="1" ht="31.5">
      <c r="A136" s="157">
        <v>101</v>
      </c>
      <c r="B136" s="158" t="s">
        <v>1687</v>
      </c>
      <c r="C136" s="63" t="s">
        <v>1688</v>
      </c>
      <c r="D136" s="64">
        <v>150</v>
      </c>
      <c r="E136" s="156">
        <v>223</v>
      </c>
      <c r="F136" s="156">
        <v>289.90000000000003</v>
      </c>
      <c r="G136" s="156">
        <v>405.86</v>
      </c>
    </row>
    <row r="137" spans="1:7" s="147" customFormat="1" ht="31.5">
      <c r="A137" s="157">
        <v>102</v>
      </c>
      <c r="B137" s="158" t="s">
        <v>1689</v>
      </c>
      <c r="C137" s="63" t="s">
        <v>1690</v>
      </c>
      <c r="D137" s="64" t="s">
        <v>1691</v>
      </c>
      <c r="E137" s="156">
        <v>1520.6</v>
      </c>
      <c r="F137" s="156">
        <v>1976.78</v>
      </c>
      <c r="G137" s="156">
        <v>2767.4919999999997</v>
      </c>
    </row>
    <row r="138" spans="1:7" s="147" customFormat="1" ht="31.5">
      <c r="A138" s="157">
        <v>103</v>
      </c>
      <c r="B138" s="158" t="s">
        <v>1692</v>
      </c>
      <c r="C138" s="63" t="s">
        <v>1693</v>
      </c>
      <c r="D138" s="64" t="s">
        <v>1694</v>
      </c>
      <c r="E138" s="156">
        <v>4382.74</v>
      </c>
      <c r="F138" s="156">
        <v>5697.5619999999999</v>
      </c>
      <c r="G138" s="156">
        <v>7976.5867999999991</v>
      </c>
    </row>
    <row r="139" spans="1:7" s="147" customFormat="1">
      <c r="A139" s="157">
        <v>104</v>
      </c>
      <c r="B139" s="158" t="s">
        <v>1695</v>
      </c>
      <c r="C139" s="63" t="s">
        <v>1696</v>
      </c>
      <c r="D139" s="64" t="s">
        <v>1697</v>
      </c>
      <c r="E139" s="156">
        <v>5402.6689323568562</v>
      </c>
      <c r="F139" s="156">
        <v>7023.4696120639137</v>
      </c>
      <c r="G139" s="156">
        <v>9832.8574568894783</v>
      </c>
    </row>
    <row r="140" spans="1:7" s="147" customFormat="1">
      <c r="A140" s="157">
        <v>105</v>
      </c>
      <c r="B140" s="158" t="s">
        <v>1698</v>
      </c>
      <c r="C140" s="63" t="s">
        <v>1699</v>
      </c>
      <c r="D140" s="64" t="s">
        <v>1000</v>
      </c>
      <c r="E140" s="156">
        <v>19196.654602052353</v>
      </c>
      <c r="F140" s="156">
        <v>24955.650982668059</v>
      </c>
      <c r="G140" s="156">
        <v>34937.911375735282</v>
      </c>
    </row>
    <row r="141" spans="1:7" s="147" customFormat="1" ht="31.5">
      <c r="A141" s="157">
        <v>106</v>
      </c>
      <c r="B141" s="158" t="s">
        <v>1700</v>
      </c>
      <c r="C141" s="63" t="s">
        <v>1701</v>
      </c>
      <c r="D141" s="64" t="s">
        <v>67</v>
      </c>
      <c r="E141" s="156">
        <v>1612.8</v>
      </c>
      <c r="F141" s="156">
        <v>2096.64</v>
      </c>
      <c r="G141" s="156">
        <v>2935.2959999999998</v>
      </c>
    </row>
    <row r="142" spans="1:7" s="147" customFormat="1">
      <c r="A142" s="157">
        <v>107</v>
      </c>
      <c r="B142" s="158" t="s">
        <v>1702</v>
      </c>
      <c r="C142" s="63" t="s">
        <v>1703</v>
      </c>
      <c r="D142" s="64">
        <v>100</v>
      </c>
      <c r="E142" s="156">
        <v>337.62599999999998</v>
      </c>
      <c r="F142" s="156">
        <v>438.91379999999998</v>
      </c>
      <c r="G142" s="156">
        <v>614.47931999999992</v>
      </c>
    </row>
    <row r="143" spans="1:7" s="147" customFormat="1">
      <c r="A143" s="157">
        <v>108</v>
      </c>
      <c r="B143" s="158" t="s">
        <v>1704</v>
      </c>
      <c r="C143" s="63" t="s">
        <v>1705</v>
      </c>
      <c r="D143" s="64">
        <v>100</v>
      </c>
      <c r="E143" s="156">
        <v>338.68349999999998</v>
      </c>
      <c r="F143" s="156">
        <v>440.28854999999999</v>
      </c>
      <c r="G143" s="156">
        <v>616.40396999999996</v>
      </c>
    </row>
    <row r="144" spans="1:7" s="147" customFormat="1" ht="31.5">
      <c r="A144" s="157">
        <v>109</v>
      </c>
      <c r="B144" s="158" t="s">
        <v>1706</v>
      </c>
      <c r="C144" s="63" t="s">
        <v>1707</v>
      </c>
      <c r="D144" s="64">
        <v>100</v>
      </c>
      <c r="E144" s="156">
        <v>1482.8986666666665</v>
      </c>
      <c r="F144" s="156">
        <v>1927.7682666666665</v>
      </c>
      <c r="G144" s="156">
        <v>2698.8755733333328</v>
      </c>
    </row>
    <row r="145" spans="1:7" s="147" customFormat="1">
      <c r="A145" s="157">
        <v>110</v>
      </c>
      <c r="B145" s="158" t="s">
        <v>1708</v>
      </c>
      <c r="C145" s="63" t="s">
        <v>1709</v>
      </c>
      <c r="D145" s="64">
        <v>100</v>
      </c>
      <c r="E145" s="156">
        <v>628.65</v>
      </c>
      <c r="F145" s="156">
        <v>817.245</v>
      </c>
      <c r="G145" s="156">
        <v>1144.143</v>
      </c>
    </row>
    <row r="146" spans="1:7" s="147" customFormat="1">
      <c r="A146" s="157">
        <v>111</v>
      </c>
      <c r="B146" s="158" t="s">
        <v>1710</v>
      </c>
      <c r="C146" s="63" t="s">
        <v>1711</v>
      </c>
      <c r="D146" s="64">
        <v>100</v>
      </c>
      <c r="E146" s="156">
        <v>4092.6556877641233</v>
      </c>
      <c r="F146" s="156">
        <v>5320.4523940933605</v>
      </c>
      <c r="G146" s="156">
        <v>7448.6333517307039</v>
      </c>
    </row>
    <row r="147" spans="1:7" s="147" customFormat="1">
      <c r="A147" s="157">
        <v>112</v>
      </c>
      <c r="B147" s="158" t="s">
        <v>1712</v>
      </c>
      <c r="C147" s="63" t="s">
        <v>1713</v>
      </c>
      <c r="D147" s="64">
        <v>100</v>
      </c>
      <c r="E147" s="156">
        <v>2954.4290605308661</v>
      </c>
      <c r="F147" s="156">
        <v>3840.7577786901261</v>
      </c>
      <c r="G147" s="156">
        <v>5377.0608901661763</v>
      </c>
    </row>
    <row r="148" spans="1:7" s="147" customFormat="1">
      <c r="A148" s="157">
        <v>113</v>
      </c>
      <c r="B148" s="158" t="s">
        <v>1714</v>
      </c>
      <c r="C148" s="63" t="s">
        <v>1715</v>
      </c>
      <c r="D148" s="64">
        <v>100</v>
      </c>
      <c r="E148" s="156">
        <v>779.38741747704864</v>
      </c>
      <c r="F148" s="156">
        <v>1013.2036427201633</v>
      </c>
      <c r="G148" s="156">
        <v>1418.4850998082286</v>
      </c>
    </row>
    <row r="149" spans="1:7" s="147" customFormat="1" ht="31.5">
      <c r="A149" s="157">
        <v>114</v>
      </c>
      <c r="B149" s="158" t="s">
        <v>1716</v>
      </c>
      <c r="C149" s="63" t="s">
        <v>1717</v>
      </c>
      <c r="D149" s="64">
        <v>100</v>
      </c>
      <c r="E149" s="156">
        <v>3654.8322856099635</v>
      </c>
      <c r="F149" s="156">
        <v>4751.2819712929531</v>
      </c>
      <c r="G149" s="156">
        <v>6651.7947598101337</v>
      </c>
    </row>
    <row r="150" spans="1:7" s="147" customFormat="1" ht="31.5">
      <c r="A150" s="157">
        <v>115</v>
      </c>
      <c r="B150" s="158" t="s">
        <v>1718</v>
      </c>
      <c r="C150" s="63" t="s">
        <v>1719</v>
      </c>
      <c r="D150" s="64" t="s">
        <v>1686</v>
      </c>
      <c r="E150" s="156">
        <v>2326.7877014066498</v>
      </c>
      <c r="F150" s="156">
        <v>3024.8240118286449</v>
      </c>
      <c r="G150" s="156">
        <v>4234.7536165601023</v>
      </c>
    </row>
    <row r="151" spans="1:7" s="147" customFormat="1" ht="31.5">
      <c r="A151" s="157">
        <v>116</v>
      </c>
      <c r="B151" s="158" t="s">
        <v>1720</v>
      </c>
      <c r="C151" s="63" t="s">
        <v>1721</v>
      </c>
      <c r="D151" s="64" t="s">
        <v>1686</v>
      </c>
      <c r="E151" s="156">
        <v>2658.652156862745</v>
      </c>
      <c r="F151" s="156">
        <v>3456.2478039215684</v>
      </c>
      <c r="G151" s="156">
        <v>4838.7469254901953</v>
      </c>
    </row>
    <row r="152" spans="1:7" s="147" customFormat="1">
      <c r="A152" s="157">
        <v>117</v>
      </c>
      <c r="B152" s="158" t="s">
        <v>1722</v>
      </c>
      <c r="C152" s="63" t="s">
        <v>1723</v>
      </c>
      <c r="D152" s="64">
        <v>100</v>
      </c>
      <c r="E152" s="156">
        <v>233.8</v>
      </c>
      <c r="F152" s="156">
        <v>303.94</v>
      </c>
      <c r="G152" s="156">
        <v>425.51599999999996</v>
      </c>
    </row>
    <row r="153" spans="1:7" s="147" customFormat="1">
      <c r="A153" s="157">
        <v>118</v>
      </c>
      <c r="B153" s="158" t="s">
        <v>1724</v>
      </c>
      <c r="C153" s="63" t="s">
        <v>1725</v>
      </c>
      <c r="D153" s="64">
        <v>100</v>
      </c>
      <c r="E153" s="156">
        <v>4562</v>
      </c>
      <c r="F153" s="156">
        <v>5930.6</v>
      </c>
      <c r="G153" s="156">
        <v>8302.84</v>
      </c>
    </row>
    <row r="154" spans="1:7" s="147" customFormat="1">
      <c r="A154" s="157">
        <v>119</v>
      </c>
      <c r="B154" s="158" t="s">
        <v>1726</v>
      </c>
      <c r="C154" s="63" t="s">
        <v>1727</v>
      </c>
      <c r="D154" s="64">
        <v>100</v>
      </c>
      <c r="E154" s="156">
        <v>132</v>
      </c>
      <c r="F154" s="156">
        <v>171.6</v>
      </c>
      <c r="G154" s="156">
        <v>240.23999999999998</v>
      </c>
    </row>
    <row r="155" spans="1:7" s="147" customFormat="1">
      <c r="A155" s="157">
        <v>120</v>
      </c>
      <c r="B155" s="158" t="s">
        <v>1728</v>
      </c>
      <c r="C155" s="63" t="s">
        <v>1729</v>
      </c>
      <c r="D155" s="64">
        <v>100</v>
      </c>
      <c r="E155" s="156">
        <v>686</v>
      </c>
      <c r="F155" s="156">
        <v>891.80000000000007</v>
      </c>
      <c r="G155" s="156">
        <v>1248.52</v>
      </c>
    </row>
    <row r="156" spans="1:7" s="147" customFormat="1">
      <c r="A156" s="157">
        <v>121</v>
      </c>
      <c r="B156" s="158" t="s">
        <v>1730</v>
      </c>
      <c r="C156" s="63" t="s">
        <v>1731</v>
      </c>
      <c r="D156" s="64">
        <v>100</v>
      </c>
      <c r="E156" s="156">
        <v>2076</v>
      </c>
      <c r="F156" s="156">
        <v>2698.8</v>
      </c>
      <c r="G156" s="156">
        <v>3778.32</v>
      </c>
    </row>
    <row r="157" spans="1:7" s="147" customFormat="1">
      <c r="A157" s="157">
        <v>122</v>
      </c>
      <c r="B157" s="158" t="s">
        <v>1732</v>
      </c>
      <c r="C157" s="63" t="s">
        <v>1733</v>
      </c>
      <c r="D157" s="64">
        <v>100</v>
      </c>
      <c r="E157" s="156">
        <v>223.4</v>
      </c>
      <c r="F157" s="156">
        <v>290.42</v>
      </c>
      <c r="G157" s="156">
        <v>406.58800000000002</v>
      </c>
    </row>
    <row r="158" spans="1:7" s="147" customFormat="1">
      <c r="A158" s="157">
        <v>123</v>
      </c>
      <c r="B158" s="158" t="s">
        <v>1734</v>
      </c>
      <c r="C158" s="63" t="s">
        <v>1735</v>
      </c>
      <c r="D158" s="64">
        <v>100</v>
      </c>
      <c r="E158" s="156">
        <v>1221.5999999999999</v>
      </c>
      <c r="F158" s="156">
        <v>1588.08</v>
      </c>
      <c r="G158" s="156">
        <v>2223.3119999999999</v>
      </c>
    </row>
    <row r="159" spans="1:7" s="147" customFormat="1">
      <c r="A159" s="157">
        <v>124</v>
      </c>
      <c r="B159" s="158" t="s">
        <v>1736</v>
      </c>
      <c r="C159" s="63" t="s">
        <v>1737</v>
      </c>
      <c r="D159" s="64">
        <v>100</v>
      </c>
      <c r="E159" s="156">
        <v>325.45999999999998</v>
      </c>
      <c r="F159" s="156">
        <v>423.09800000000001</v>
      </c>
      <c r="G159" s="156">
        <v>592.33719999999994</v>
      </c>
    </row>
    <row r="160" spans="1:7" s="147" customFormat="1">
      <c r="A160" s="157">
        <v>125</v>
      </c>
      <c r="B160" s="158" t="s">
        <v>1738</v>
      </c>
      <c r="C160" s="63" t="s">
        <v>1739</v>
      </c>
      <c r="D160" s="64">
        <v>100</v>
      </c>
      <c r="E160" s="156">
        <v>552.11</v>
      </c>
      <c r="F160" s="156">
        <v>717.74300000000005</v>
      </c>
      <c r="G160" s="156">
        <v>1004.8402</v>
      </c>
    </row>
    <row r="161" spans="1:7" s="147" customFormat="1">
      <c r="A161" s="130" t="s">
        <v>1740</v>
      </c>
      <c r="B161" s="131"/>
      <c r="C161" s="131"/>
      <c r="D161" s="131"/>
      <c r="E161" s="131"/>
      <c r="F161" s="131"/>
      <c r="G161" s="131"/>
    </row>
    <row r="162" spans="1:7" s="147" customFormat="1">
      <c r="A162" s="154"/>
      <c r="B162" s="154"/>
      <c r="C162" s="65" t="s">
        <v>1741</v>
      </c>
      <c r="D162" s="64"/>
      <c r="E162" s="156"/>
      <c r="F162" s="156"/>
      <c r="G162" s="156"/>
    </row>
    <row r="163" spans="1:7" s="147" customFormat="1" ht="47.25">
      <c r="A163" s="157">
        <v>126</v>
      </c>
      <c r="B163" s="158" t="s">
        <v>1742</v>
      </c>
      <c r="C163" s="63" t="s">
        <v>1743</v>
      </c>
      <c r="D163" s="64">
        <v>100</v>
      </c>
      <c r="E163" s="156">
        <v>114291.89742209525</v>
      </c>
      <c r="F163" s="156">
        <v>148579.46664872384</v>
      </c>
      <c r="G163" s="156">
        <v>208011.25330821337</v>
      </c>
    </row>
    <row r="164" spans="1:7" s="147" customFormat="1" ht="31.5">
      <c r="A164" s="157">
        <v>127</v>
      </c>
      <c r="B164" s="158" t="s">
        <v>1744</v>
      </c>
      <c r="C164" s="63" t="s">
        <v>1745</v>
      </c>
      <c r="D164" s="64">
        <v>500</v>
      </c>
      <c r="E164" s="156">
        <v>40462.409218040018</v>
      </c>
      <c r="F164" s="156">
        <v>52601.131983452025</v>
      </c>
      <c r="G164" s="156">
        <v>73641.584776832824</v>
      </c>
    </row>
    <row r="165" spans="1:7" s="147" customFormat="1" ht="31.5">
      <c r="A165" s="157">
        <v>128</v>
      </c>
      <c r="B165" s="158" t="s">
        <v>1746</v>
      </c>
      <c r="C165" s="63" t="s">
        <v>1747</v>
      </c>
      <c r="D165" s="64" t="s">
        <v>1748</v>
      </c>
      <c r="E165" s="156">
        <v>32859.016598739494</v>
      </c>
      <c r="F165" s="156">
        <v>42716.721578361343</v>
      </c>
      <c r="G165" s="156">
        <v>59803.410209705879</v>
      </c>
    </row>
    <row r="166" spans="1:7" s="147" customFormat="1" ht="31.5">
      <c r="A166" s="157">
        <v>129</v>
      </c>
      <c r="B166" s="158" t="s">
        <v>1749</v>
      </c>
      <c r="C166" s="63" t="s">
        <v>1750</v>
      </c>
      <c r="D166" s="64">
        <v>100</v>
      </c>
      <c r="E166" s="156">
        <v>128479.10771834759</v>
      </c>
      <c r="F166" s="156">
        <v>167022.84003385185</v>
      </c>
      <c r="G166" s="156">
        <v>233831.97604739259</v>
      </c>
    </row>
    <row r="167" spans="1:7" s="147" customFormat="1" ht="31.5">
      <c r="A167" s="157">
        <v>130</v>
      </c>
      <c r="B167" s="158" t="s">
        <v>1751</v>
      </c>
      <c r="C167" s="63" t="s">
        <v>1752</v>
      </c>
      <c r="D167" s="64">
        <v>50</v>
      </c>
      <c r="E167" s="156">
        <v>16519.722805194804</v>
      </c>
      <c r="F167" s="156">
        <v>21475.639646753247</v>
      </c>
      <c r="G167" s="156">
        <v>30065.895505454544</v>
      </c>
    </row>
    <row r="168" spans="1:7" s="147" customFormat="1" ht="31.5">
      <c r="A168" s="157">
        <v>131</v>
      </c>
      <c r="B168" s="158" t="s">
        <v>1753</v>
      </c>
      <c r="C168" s="63" t="s">
        <v>1754</v>
      </c>
      <c r="D168" s="64" t="s">
        <v>62</v>
      </c>
      <c r="E168" s="156">
        <v>3476.7</v>
      </c>
      <c r="F168" s="156">
        <v>4519.71</v>
      </c>
      <c r="G168" s="156">
        <v>6327.5940000000001</v>
      </c>
    </row>
    <row r="169" spans="1:7" s="147" customFormat="1" ht="47.25">
      <c r="A169" s="157">
        <v>132</v>
      </c>
      <c r="B169" s="158" t="s">
        <v>1755</v>
      </c>
      <c r="C169" s="63" t="s">
        <v>1756</v>
      </c>
      <c r="D169" s="64">
        <v>100</v>
      </c>
      <c r="E169" s="156">
        <v>60042.166274092582</v>
      </c>
      <c r="F169" s="156">
        <v>78054.816156320361</v>
      </c>
      <c r="G169" s="156">
        <v>109276.7426188485</v>
      </c>
    </row>
    <row r="170" spans="1:7" s="147" customFormat="1" ht="31.5">
      <c r="A170" s="157">
        <v>133</v>
      </c>
      <c r="B170" s="158" t="s">
        <v>1757</v>
      </c>
      <c r="C170" s="63" t="s">
        <v>1758</v>
      </c>
      <c r="D170" s="64">
        <v>100</v>
      </c>
      <c r="E170" s="156">
        <v>7871.7465720396121</v>
      </c>
      <c r="F170" s="156">
        <v>10233.270543651495</v>
      </c>
      <c r="G170" s="156">
        <v>14326.578761112092</v>
      </c>
    </row>
    <row r="171" spans="1:7" s="147" customFormat="1" ht="31.5">
      <c r="A171" s="157">
        <v>134</v>
      </c>
      <c r="B171" s="158">
        <v>137</v>
      </c>
      <c r="C171" s="63" t="s">
        <v>1759</v>
      </c>
      <c r="D171" s="64">
        <v>100</v>
      </c>
      <c r="E171" s="156">
        <v>4475.2950638150614</v>
      </c>
      <c r="F171" s="156">
        <v>5817.8835829595801</v>
      </c>
      <c r="G171" s="156">
        <v>8145.0370161434112</v>
      </c>
    </row>
    <row r="172" spans="1:7" s="147" customFormat="1" ht="31.5">
      <c r="A172" s="157">
        <v>135</v>
      </c>
      <c r="B172" s="158" t="s">
        <v>1760</v>
      </c>
      <c r="C172" s="63" t="s">
        <v>1761</v>
      </c>
      <c r="D172" s="64" t="s">
        <v>1762</v>
      </c>
      <c r="E172" s="156">
        <v>1343.9449999999999</v>
      </c>
      <c r="F172" s="156">
        <v>1747.1285</v>
      </c>
      <c r="G172" s="156">
        <v>2445.9798999999998</v>
      </c>
    </row>
    <row r="173" spans="1:7" s="147" customFormat="1" ht="31.5">
      <c r="A173" s="157">
        <v>136</v>
      </c>
      <c r="B173" s="158" t="s">
        <v>1763</v>
      </c>
      <c r="C173" s="63" t="s">
        <v>1764</v>
      </c>
      <c r="D173" s="64" t="s">
        <v>1762</v>
      </c>
      <c r="E173" s="156">
        <v>4983.9569285714288</v>
      </c>
      <c r="F173" s="156">
        <v>6479.1440071428578</v>
      </c>
      <c r="G173" s="156">
        <v>9070.8016100000004</v>
      </c>
    </row>
    <row r="174" spans="1:7" s="147" customFormat="1" ht="31.5">
      <c r="A174" s="157">
        <v>137</v>
      </c>
      <c r="B174" s="158" t="s">
        <v>1765</v>
      </c>
      <c r="C174" s="63" t="s">
        <v>1766</v>
      </c>
      <c r="D174" s="64" t="s">
        <v>1762</v>
      </c>
      <c r="E174" s="156">
        <v>9772.6360000000004</v>
      </c>
      <c r="F174" s="156">
        <v>12704.426800000001</v>
      </c>
      <c r="G174" s="156">
        <v>17786.197520000002</v>
      </c>
    </row>
    <row r="175" spans="1:7" s="147" customFormat="1">
      <c r="A175" s="157">
        <v>138</v>
      </c>
      <c r="B175" s="158" t="s">
        <v>1767</v>
      </c>
      <c r="C175" s="63" t="s">
        <v>1768</v>
      </c>
      <c r="D175" s="64" t="s">
        <v>1762</v>
      </c>
      <c r="E175" s="156">
        <v>1828.9672969187677</v>
      </c>
      <c r="F175" s="156">
        <v>2377.657485994398</v>
      </c>
      <c r="G175" s="156">
        <v>3328.7204803921572</v>
      </c>
    </row>
    <row r="176" spans="1:7" s="147" customFormat="1">
      <c r="A176" s="157">
        <v>139</v>
      </c>
      <c r="B176" s="158" t="s">
        <v>1769</v>
      </c>
      <c r="C176" s="63" t="s">
        <v>1770</v>
      </c>
      <c r="D176" s="64" t="s">
        <v>1762</v>
      </c>
      <c r="E176" s="156">
        <v>7402.0867380952377</v>
      </c>
      <c r="F176" s="156">
        <v>9622.7127595238089</v>
      </c>
      <c r="G176" s="156">
        <v>13471.797863333331</v>
      </c>
    </row>
    <row r="177" spans="1:7" s="147" customFormat="1" ht="31.5">
      <c r="A177" s="157">
        <v>140</v>
      </c>
      <c r="B177" s="158" t="s">
        <v>1771</v>
      </c>
      <c r="C177" s="63" t="s">
        <v>1772</v>
      </c>
      <c r="D177" s="64" t="s">
        <v>1762</v>
      </c>
      <c r="E177" s="156">
        <v>1149.5070000000001</v>
      </c>
      <c r="F177" s="156">
        <v>1494.3591000000001</v>
      </c>
      <c r="G177" s="156">
        <v>2092.1027400000003</v>
      </c>
    </row>
    <row r="178" spans="1:7" s="147" customFormat="1" ht="31.5">
      <c r="A178" s="157">
        <v>141</v>
      </c>
      <c r="B178" s="158" t="s">
        <v>1773</v>
      </c>
      <c r="C178" s="63" t="s">
        <v>1774</v>
      </c>
      <c r="D178" s="64" t="s">
        <v>1762</v>
      </c>
      <c r="E178" s="156">
        <v>1592.4292142857144</v>
      </c>
      <c r="F178" s="156">
        <v>2070.1579785714289</v>
      </c>
      <c r="G178" s="156">
        <v>2898.2211700000003</v>
      </c>
    </row>
    <row r="179" spans="1:7" s="147" customFormat="1" ht="31.5">
      <c r="A179" s="157">
        <v>142</v>
      </c>
      <c r="B179" s="158" t="s">
        <v>1775</v>
      </c>
      <c r="C179" s="63" t="s">
        <v>1776</v>
      </c>
      <c r="D179" s="64" t="s">
        <v>1762</v>
      </c>
      <c r="E179" s="156">
        <v>144139.45264285716</v>
      </c>
      <c r="F179" s="156">
        <v>187381.28843571432</v>
      </c>
      <c r="G179" s="156">
        <v>262333.80381000001</v>
      </c>
    </row>
    <row r="180" spans="1:7" s="147" customFormat="1" ht="31.5">
      <c r="A180" s="157">
        <v>143</v>
      </c>
      <c r="B180" s="158" t="s">
        <v>1777</v>
      </c>
      <c r="C180" s="63" t="s">
        <v>1778</v>
      </c>
      <c r="D180" s="64" t="s">
        <v>1762</v>
      </c>
      <c r="E180" s="156">
        <v>887.4</v>
      </c>
      <c r="F180" s="156">
        <v>1153.6200000000001</v>
      </c>
      <c r="G180" s="156">
        <v>1615.068</v>
      </c>
    </row>
    <row r="181" spans="1:7" s="147" customFormat="1" ht="31.5">
      <c r="A181" s="157">
        <v>144</v>
      </c>
      <c r="B181" s="158" t="s">
        <v>1779</v>
      </c>
      <c r="C181" s="63" t="s">
        <v>1780</v>
      </c>
      <c r="D181" s="64" t="s">
        <v>1762</v>
      </c>
      <c r="E181" s="156">
        <v>3976132.9177092644</v>
      </c>
      <c r="F181" s="156">
        <v>5168972.793022044</v>
      </c>
      <c r="G181" s="156">
        <v>7236561.910230861</v>
      </c>
    </row>
    <row r="182" spans="1:7" s="147" customFormat="1" ht="31.5">
      <c r="A182" s="157">
        <v>145</v>
      </c>
      <c r="B182" s="158" t="s">
        <v>1781</v>
      </c>
      <c r="C182" s="63" t="s">
        <v>1782</v>
      </c>
      <c r="D182" s="64">
        <v>1000</v>
      </c>
      <c r="E182" s="156">
        <v>45856.351808881591</v>
      </c>
      <c r="F182" s="156">
        <v>59613.257351546068</v>
      </c>
      <c r="G182" s="156">
        <v>83458.56029216449</v>
      </c>
    </row>
    <row r="183" spans="1:7" s="147" customFormat="1" ht="31.5">
      <c r="A183" s="157">
        <v>146</v>
      </c>
      <c r="B183" s="158" t="s">
        <v>1783</v>
      </c>
      <c r="C183" s="63" t="s">
        <v>1784</v>
      </c>
      <c r="D183" s="64">
        <v>50</v>
      </c>
      <c r="E183" s="156">
        <v>311235.36950483196</v>
      </c>
      <c r="F183" s="156">
        <v>404605.98035628157</v>
      </c>
      <c r="G183" s="156">
        <v>566448.37249879411</v>
      </c>
    </row>
    <row r="184" spans="1:7" s="147" customFormat="1" ht="31.5">
      <c r="A184" s="157">
        <v>147</v>
      </c>
      <c r="B184" s="158" t="s">
        <v>1785</v>
      </c>
      <c r="C184" s="63" t="s">
        <v>1786</v>
      </c>
      <c r="D184" s="64">
        <v>50</v>
      </c>
      <c r="E184" s="156">
        <v>279445.04368268501</v>
      </c>
      <c r="F184" s="156">
        <v>363278.5567874905</v>
      </c>
      <c r="G184" s="156">
        <v>508589.97950248665</v>
      </c>
    </row>
    <row r="185" spans="1:7" s="147" customFormat="1" ht="31.5">
      <c r="A185" s="157">
        <v>148</v>
      </c>
      <c r="B185" s="158" t="s">
        <v>1787</v>
      </c>
      <c r="C185" s="63" t="s">
        <v>1788</v>
      </c>
      <c r="D185" s="64">
        <v>500</v>
      </c>
      <c r="E185" s="156">
        <v>78138.243632168218</v>
      </c>
      <c r="F185" s="156">
        <v>101579.71672181868</v>
      </c>
      <c r="G185" s="156">
        <v>142211.60341054614</v>
      </c>
    </row>
    <row r="186" spans="1:7" s="147" customFormat="1">
      <c r="A186" s="157">
        <v>149</v>
      </c>
      <c r="B186" s="158" t="s">
        <v>1789</v>
      </c>
      <c r="C186" s="63" t="s">
        <v>1790</v>
      </c>
      <c r="D186" s="64" t="s">
        <v>1762</v>
      </c>
      <c r="E186" s="156">
        <v>13847.073550000001</v>
      </c>
      <c r="F186" s="156">
        <v>18001.195615000001</v>
      </c>
      <c r="G186" s="156">
        <v>25201.673860999999</v>
      </c>
    </row>
    <row r="187" spans="1:7" s="147" customFormat="1">
      <c r="A187" s="157">
        <v>150</v>
      </c>
      <c r="B187" s="158" t="s">
        <v>1791</v>
      </c>
      <c r="C187" s="63" t="s">
        <v>1792</v>
      </c>
      <c r="D187" s="64" t="s">
        <v>1762</v>
      </c>
      <c r="E187" s="156">
        <v>66682.27595000001</v>
      </c>
      <c r="F187" s="156">
        <v>86686.958735000022</v>
      </c>
      <c r="G187" s="156">
        <v>121361.74222900002</v>
      </c>
    </row>
    <row r="188" spans="1:7" s="147" customFormat="1">
      <c r="A188" s="157">
        <v>151</v>
      </c>
      <c r="B188" s="158" t="s">
        <v>1793</v>
      </c>
      <c r="C188" s="63" t="s">
        <v>1794</v>
      </c>
      <c r="D188" s="64" t="s">
        <v>1762</v>
      </c>
      <c r="E188" s="156">
        <v>21162.579949999999</v>
      </c>
      <c r="F188" s="156">
        <v>27511.353934999999</v>
      </c>
      <c r="G188" s="156">
        <v>38515.895508999994</v>
      </c>
    </row>
    <row r="189" spans="1:7" s="147" customFormat="1" ht="47.25">
      <c r="A189" s="157">
        <v>152</v>
      </c>
      <c r="B189" s="158" t="s">
        <v>1795</v>
      </c>
      <c r="C189" s="63" t="s">
        <v>1796</v>
      </c>
      <c r="D189" s="64" t="s">
        <v>1762</v>
      </c>
      <c r="E189" s="156">
        <v>2187560.5996728023</v>
      </c>
      <c r="F189" s="156">
        <v>2843828.7795746429</v>
      </c>
      <c r="G189" s="156">
        <v>3981360.2914044997</v>
      </c>
    </row>
    <row r="190" spans="1:7" s="147" customFormat="1" ht="31.5">
      <c r="A190" s="157">
        <v>153</v>
      </c>
      <c r="B190" s="158" t="s">
        <v>1797</v>
      </c>
      <c r="C190" s="63" t="s">
        <v>1798</v>
      </c>
      <c r="D190" s="64">
        <v>1000</v>
      </c>
      <c r="E190" s="156">
        <v>311980.50148942001</v>
      </c>
      <c r="F190" s="156">
        <v>405574.65193624602</v>
      </c>
      <c r="G190" s="156">
        <v>567804.5127107444</v>
      </c>
    </row>
    <row r="191" spans="1:7" s="147" customFormat="1" ht="47.25">
      <c r="A191" s="157">
        <v>154</v>
      </c>
      <c r="B191" s="158" t="s">
        <v>1799</v>
      </c>
      <c r="C191" s="63" t="s">
        <v>1800</v>
      </c>
      <c r="D191" s="64">
        <v>100</v>
      </c>
      <c r="E191" s="156">
        <v>157103.39834820814</v>
      </c>
      <c r="F191" s="156">
        <v>204234.41785267059</v>
      </c>
      <c r="G191" s="156">
        <v>285928.18499373883</v>
      </c>
    </row>
    <row r="192" spans="1:7" s="147" customFormat="1" ht="47.25">
      <c r="A192" s="157">
        <v>155</v>
      </c>
      <c r="B192" s="158" t="s">
        <v>1801</v>
      </c>
      <c r="C192" s="63" t="s">
        <v>1802</v>
      </c>
      <c r="D192" s="64">
        <v>100</v>
      </c>
      <c r="E192" s="156">
        <v>52390.588441018343</v>
      </c>
      <c r="F192" s="156">
        <v>68107.76497332385</v>
      </c>
      <c r="G192" s="156">
        <v>95350.870962653382</v>
      </c>
    </row>
    <row r="193" spans="1:7" s="147" customFormat="1" ht="31.5">
      <c r="A193" s="157">
        <v>156</v>
      </c>
      <c r="B193" s="158" t="s">
        <v>1803</v>
      </c>
      <c r="C193" s="63" t="s">
        <v>1804</v>
      </c>
      <c r="D193" s="64">
        <v>100</v>
      </c>
      <c r="E193" s="156">
        <v>16496.275114125754</v>
      </c>
      <c r="F193" s="156">
        <v>21445.157648363482</v>
      </c>
      <c r="G193" s="156">
        <v>30023.220707708871</v>
      </c>
    </row>
    <row r="194" spans="1:7" s="147" customFormat="1" ht="31.5">
      <c r="A194" s="157">
        <v>157</v>
      </c>
      <c r="B194" s="158" t="s">
        <v>1805</v>
      </c>
      <c r="C194" s="63" t="s">
        <v>1806</v>
      </c>
      <c r="D194" s="64">
        <v>500</v>
      </c>
      <c r="E194" s="156">
        <v>5485.6109005602239</v>
      </c>
      <c r="F194" s="156">
        <v>7131.2941707282916</v>
      </c>
      <c r="G194" s="156">
        <v>9983.8118390196069</v>
      </c>
    </row>
    <row r="195" spans="1:7" s="147" customFormat="1">
      <c r="A195" s="157">
        <v>158</v>
      </c>
      <c r="B195" s="158" t="s">
        <v>1807</v>
      </c>
      <c r="C195" s="63" t="s">
        <v>1808</v>
      </c>
      <c r="D195" s="64">
        <v>100</v>
      </c>
      <c r="E195" s="156">
        <v>22612.102302191466</v>
      </c>
      <c r="F195" s="156">
        <v>29395.732992848905</v>
      </c>
      <c r="G195" s="156">
        <v>41154.026189988464</v>
      </c>
    </row>
    <row r="196" spans="1:7" s="147" customFormat="1" ht="31.5">
      <c r="A196" s="157">
        <v>159</v>
      </c>
      <c r="B196" s="158" t="s">
        <v>1809</v>
      </c>
      <c r="C196" s="63" t="s">
        <v>1810</v>
      </c>
      <c r="D196" s="64">
        <v>100</v>
      </c>
      <c r="E196" s="156">
        <v>39510.284368750094</v>
      </c>
      <c r="F196" s="156">
        <v>51363.369679375122</v>
      </c>
      <c r="G196" s="156">
        <v>71908.71755112517</v>
      </c>
    </row>
    <row r="197" spans="1:7" s="147" customFormat="1">
      <c r="A197" s="157">
        <v>160</v>
      </c>
      <c r="B197" s="158" t="s">
        <v>1811</v>
      </c>
      <c r="C197" s="63" t="s">
        <v>1812</v>
      </c>
      <c r="D197" s="64" t="s">
        <v>1762</v>
      </c>
      <c r="E197" s="156">
        <v>3105.0357833333337</v>
      </c>
      <c r="F197" s="156">
        <v>4036.546518333334</v>
      </c>
      <c r="G197" s="156">
        <v>5651.1651256666673</v>
      </c>
    </row>
    <row r="198" spans="1:7" s="147" customFormat="1">
      <c r="A198" s="157">
        <v>161</v>
      </c>
      <c r="B198" s="158" t="s">
        <v>1813</v>
      </c>
      <c r="C198" s="63" t="s">
        <v>1814</v>
      </c>
      <c r="D198" s="64" t="s">
        <v>1762</v>
      </c>
      <c r="E198" s="156">
        <v>1094.2902380952382</v>
      </c>
      <c r="F198" s="156">
        <v>1422.5773095238098</v>
      </c>
      <c r="G198" s="156">
        <v>1991.6082333333336</v>
      </c>
    </row>
    <row r="199" spans="1:7" s="147" customFormat="1">
      <c r="A199" s="130" t="s">
        <v>1815</v>
      </c>
      <c r="B199" s="131"/>
      <c r="C199" s="131"/>
      <c r="D199" s="131"/>
      <c r="E199" s="131"/>
      <c r="F199" s="131"/>
      <c r="G199" s="131"/>
    </row>
    <row r="200" spans="1:7" s="147" customFormat="1" ht="31.15" customHeight="1">
      <c r="A200" s="154"/>
      <c r="B200" s="154"/>
      <c r="C200" s="65" t="s">
        <v>1816</v>
      </c>
      <c r="D200" s="64"/>
      <c r="E200" s="156"/>
      <c r="F200" s="156"/>
      <c r="G200" s="156"/>
    </row>
    <row r="201" spans="1:7" s="147" customFormat="1">
      <c r="A201" s="157">
        <v>162</v>
      </c>
      <c r="B201" s="158" t="s">
        <v>1817</v>
      </c>
      <c r="C201" s="63" t="s">
        <v>1818</v>
      </c>
      <c r="D201" s="64" t="s">
        <v>1446</v>
      </c>
      <c r="E201" s="156">
        <v>198262.57680954703</v>
      </c>
      <c r="F201" s="156">
        <v>257741.34985241113</v>
      </c>
      <c r="G201" s="156">
        <v>360837.88979337557</v>
      </c>
    </row>
    <row r="202" spans="1:7" s="147" customFormat="1" ht="31.5">
      <c r="A202" s="157">
        <v>163</v>
      </c>
      <c r="B202" s="158" t="s">
        <v>1819</v>
      </c>
      <c r="C202" s="63" t="s">
        <v>1820</v>
      </c>
      <c r="D202" s="64" t="s">
        <v>1446</v>
      </c>
      <c r="E202" s="156">
        <v>65312.821601482377</v>
      </c>
      <c r="F202" s="156">
        <v>84906.668081927099</v>
      </c>
      <c r="G202" s="156">
        <v>118869.33531469794</v>
      </c>
    </row>
    <row r="203" spans="1:7" s="147" customFormat="1">
      <c r="A203" s="157">
        <v>164</v>
      </c>
      <c r="B203" s="158" t="s">
        <v>1821</v>
      </c>
      <c r="C203" s="63" t="s">
        <v>1822</v>
      </c>
      <c r="D203" s="64" t="s">
        <v>1823</v>
      </c>
      <c r="E203" s="156">
        <v>1017.0938709677419</v>
      </c>
      <c r="F203" s="156">
        <v>1322.2220322580645</v>
      </c>
      <c r="G203" s="156">
        <v>1851.1108451612902</v>
      </c>
    </row>
    <row r="204" spans="1:7" s="147" customFormat="1">
      <c r="A204" s="157">
        <v>165</v>
      </c>
      <c r="B204" s="158" t="s">
        <v>1824</v>
      </c>
      <c r="C204" s="63" t="s">
        <v>1825</v>
      </c>
      <c r="D204" s="64" t="s">
        <v>509</v>
      </c>
      <c r="E204" s="156">
        <v>35304.873172460997</v>
      </c>
      <c r="F204" s="156">
        <v>45896.3351241993</v>
      </c>
      <c r="G204" s="156">
        <v>64254.869173879015</v>
      </c>
    </row>
    <row r="205" spans="1:7" s="147" customFormat="1" ht="31.5">
      <c r="A205" s="157">
        <v>166</v>
      </c>
      <c r="B205" s="66"/>
      <c r="C205" s="63" t="s">
        <v>1826</v>
      </c>
      <c r="D205" s="64" t="s">
        <v>509</v>
      </c>
      <c r="E205" s="156">
        <v>3613.02</v>
      </c>
      <c r="F205" s="156">
        <v>4696.9260000000004</v>
      </c>
      <c r="G205" s="156">
        <v>6575.6963999999998</v>
      </c>
    </row>
    <row r="206" spans="1:7" s="147" customFormat="1">
      <c r="A206" s="157">
        <v>167</v>
      </c>
      <c r="B206" s="158" t="s">
        <v>1827</v>
      </c>
      <c r="C206" s="63" t="s">
        <v>1828</v>
      </c>
      <c r="D206" s="64" t="s">
        <v>1829</v>
      </c>
      <c r="E206" s="156">
        <v>21297.336432739787</v>
      </c>
      <c r="F206" s="156">
        <v>27686.537362561725</v>
      </c>
      <c r="G206" s="156">
        <v>38761.15230758641</v>
      </c>
    </row>
    <row r="207" spans="1:7" s="147" customFormat="1" ht="31.5">
      <c r="A207" s="157">
        <v>168</v>
      </c>
      <c r="B207" s="158" t="s">
        <v>1830</v>
      </c>
      <c r="C207" s="63" t="s">
        <v>1831</v>
      </c>
      <c r="D207" s="64" t="s">
        <v>337</v>
      </c>
      <c r="E207" s="156">
        <v>14125.024357142858</v>
      </c>
      <c r="F207" s="156">
        <v>18362.531664285718</v>
      </c>
      <c r="G207" s="156">
        <v>25707.544330000004</v>
      </c>
    </row>
    <row r="208" spans="1:7" s="147" customFormat="1">
      <c r="A208" s="157">
        <v>169</v>
      </c>
      <c r="B208" s="158" t="s">
        <v>1832</v>
      </c>
      <c r="C208" s="63" t="s">
        <v>1833</v>
      </c>
      <c r="D208" s="64" t="s">
        <v>1439</v>
      </c>
      <c r="E208" s="156">
        <v>99.2</v>
      </c>
      <c r="F208" s="156">
        <v>128.96</v>
      </c>
      <c r="G208" s="156">
        <v>180.54400000000001</v>
      </c>
    </row>
    <row r="209" spans="1:7" s="147" customFormat="1">
      <c r="A209" s="157">
        <v>170</v>
      </c>
      <c r="B209" s="158" t="s">
        <v>1834</v>
      </c>
      <c r="C209" s="63" t="s">
        <v>1835</v>
      </c>
      <c r="D209" s="64" t="s">
        <v>1439</v>
      </c>
      <c r="E209" s="156">
        <v>873.2165</v>
      </c>
      <c r="F209" s="156">
        <v>1135.18145</v>
      </c>
      <c r="G209" s="156">
        <v>1589.2540300000001</v>
      </c>
    </row>
    <row r="210" spans="1:7" s="147" customFormat="1">
      <c r="A210" s="157">
        <v>171</v>
      </c>
      <c r="B210" s="158" t="s">
        <v>1836</v>
      </c>
      <c r="C210" s="63" t="s">
        <v>1837</v>
      </c>
      <c r="D210" s="64" t="s">
        <v>1470</v>
      </c>
      <c r="E210" s="156">
        <v>4824.8983183473392</v>
      </c>
      <c r="F210" s="156">
        <v>6272.3678138515415</v>
      </c>
      <c r="G210" s="156">
        <v>8781.3149393921576</v>
      </c>
    </row>
    <row r="211" spans="1:7" s="147" customFormat="1">
      <c r="A211" s="157">
        <v>172</v>
      </c>
      <c r="B211" s="158" t="s">
        <v>1838</v>
      </c>
      <c r="C211" s="63" t="s">
        <v>1839</v>
      </c>
      <c r="D211" s="64" t="s">
        <v>1430</v>
      </c>
      <c r="E211" s="156">
        <v>15566.830523570403</v>
      </c>
      <c r="F211" s="156">
        <v>20236.879680641523</v>
      </c>
      <c r="G211" s="156">
        <v>28331.631552898132</v>
      </c>
    </row>
    <row r="212" spans="1:7" s="147" customFormat="1" ht="31.5">
      <c r="A212" s="157">
        <v>173</v>
      </c>
      <c r="B212" s="158" t="s">
        <v>1840</v>
      </c>
      <c r="C212" s="63" t="s">
        <v>1841</v>
      </c>
      <c r="D212" s="64" t="s">
        <v>1430</v>
      </c>
      <c r="E212" s="156">
        <v>39448.379328733856</v>
      </c>
      <c r="F212" s="156">
        <v>51282.893127354015</v>
      </c>
      <c r="G212" s="156">
        <v>71796.050378295622</v>
      </c>
    </row>
    <row r="213" spans="1:7" s="147" customFormat="1">
      <c r="A213" s="157">
        <v>174</v>
      </c>
      <c r="B213" s="158" t="s">
        <v>1842</v>
      </c>
      <c r="C213" s="63" t="s">
        <v>1843</v>
      </c>
      <c r="D213" s="64" t="s">
        <v>1439</v>
      </c>
      <c r="E213" s="156">
        <v>477.3</v>
      </c>
      <c r="F213" s="156">
        <v>620.49</v>
      </c>
      <c r="G213" s="156">
        <v>868.68599999999992</v>
      </c>
    </row>
    <row r="214" spans="1:7" s="147" customFormat="1">
      <c r="A214" s="157">
        <v>175</v>
      </c>
      <c r="B214" s="158" t="s">
        <v>1844</v>
      </c>
      <c r="C214" s="63" t="s">
        <v>1845</v>
      </c>
      <c r="D214" s="64" t="s">
        <v>1439</v>
      </c>
      <c r="E214" s="156">
        <v>159</v>
      </c>
      <c r="F214" s="156">
        <v>206.70000000000002</v>
      </c>
      <c r="G214" s="156">
        <v>289.38</v>
      </c>
    </row>
    <row r="215" spans="1:7" s="147" customFormat="1">
      <c r="E215" s="163"/>
      <c r="F215" s="163"/>
      <c r="G215" s="164"/>
    </row>
  </sheetData>
  <protectedRanges>
    <protectedRange sqref="B11:B214 A11:A37 A200:A214 A112:A132 A134:A160 A162:A198 A39:A77 A79:A110" name="not eiditable_1_16"/>
  </protectedRanges>
  <mergeCells count="17">
    <mergeCell ref="E5:G5"/>
    <mergeCell ref="E215:G215"/>
    <mergeCell ref="A78:G78"/>
    <mergeCell ref="B1:G1"/>
    <mergeCell ref="B2:G2"/>
    <mergeCell ref="A3:G3"/>
    <mergeCell ref="B4:G4"/>
    <mergeCell ref="A7:G7"/>
    <mergeCell ref="A38:G38"/>
    <mergeCell ref="A111:G111"/>
    <mergeCell ref="A133:G133"/>
    <mergeCell ref="A161:G161"/>
    <mergeCell ref="A199:G199"/>
    <mergeCell ref="A5:A6"/>
    <mergeCell ref="B5:B6"/>
    <mergeCell ref="C5:C6"/>
    <mergeCell ref="D5:D6"/>
  </mergeCells>
  <pageMargins left="0.7" right="0.7" top="0.75" bottom="0.75" header="0.3" footer="0.3"/>
  <pageSetup scale="49" orientation="portrait" horizontalDpi="4294967295" verticalDpi="4294967295" r:id="rId1"/>
</worksheet>
</file>

<file path=xl/worksheets/sheet4.xml><?xml version="1.0" encoding="utf-8"?>
<worksheet xmlns="http://schemas.openxmlformats.org/spreadsheetml/2006/main" xmlns:r="http://schemas.openxmlformats.org/officeDocument/2006/relationships">
  <dimension ref="A1:G212"/>
  <sheetViews>
    <sheetView view="pageBreakPreview" zoomScale="60" workbookViewId="0">
      <selection activeCell="K3" sqref="K3"/>
    </sheetView>
  </sheetViews>
  <sheetFormatPr defaultColWidth="15.42578125" defaultRowHeight="100.15" customHeight="1"/>
  <cols>
    <col min="1" max="1" width="12.7109375" style="114" customWidth="1"/>
    <col min="2" max="2" width="17.28515625" style="114" customWidth="1"/>
    <col min="3" max="3" width="56.85546875" style="88" customWidth="1"/>
    <col min="4" max="4" width="15.5703125" style="115" bestFit="1" customWidth="1"/>
    <col min="5" max="5" width="17.7109375" style="116" customWidth="1"/>
    <col min="6" max="6" width="19.42578125" style="116" customWidth="1"/>
    <col min="7" max="7" width="22.42578125" style="116" customWidth="1"/>
    <col min="8" max="16384" width="15.42578125" style="116"/>
  </cols>
  <sheetData>
    <row r="1" spans="1:7" s="108" customFormat="1" ht="49.15" customHeight="1">
      <c r="A1" s="67"/>
      <c r="B1" s="125" t="s">
        <v>993</v>
      </c>
      <c r="C1" s="125"/>
      <c r="D1" s="125"/>
      <c r="E1" s="125"/>
      <c r="F1" s="125"/>
      <c r="G1" s="125"/>
    </row>
    <row r="2" spans="1:7" s="108" customFormat="1" ht="59.45" customHeight="1">
      <c r="A2" s="67"/>
      <c r="B2" s="125" t="s">
        <v>985</v>
      </c>
      <c r="C2" s="125"/>
      <c r="D2" s="125"/>
      <c r="E2" s="125"/>
      <c r="F2" s="125"/>
      <c r="G2" s="125"/>
    </row>
    <row r="3" spans="1:7" s="108" customFormat="1" ht="50.45" customHeight="1">
      <c r="A3" s="126" t="s">
        <v>994</v>
      </c>
      <c r="B3" s="127"/>
      <c r="C3" s="127"/>
      <c r="D3" s="127"/>
      <c r="E3" s="127"/>
      <c r="F3" s="127"/>
      <c r="G3" s="127"/>
    </row>
    <row r="4" spans="1:7" s="108" customFormat="1" ht="57" customHeight="1">
      <c r="A4" s="69"/>
      <c r="B4" s="128" t="s">
        <v>986</v>
      </c>
      <c r="C4" s="128"/>
      <c r="D4" s="128"/>
      <c r="E4" s="128"/>
      <c r="F4" s="128"/>
      <c r="G4" s="128"/>
    </row>
    <row r="5" spans="1:7" s="108" customFormat="1" ht="100.15" customHeight="1">
      <c r="A5" s="141" t="s">
        <v>0</v>
      </c>
      <c r="B5" s="141" t="s">
        <v>1</v>
      </c>
      <c r="C5" s="141" t="s">
        <v>2</v>
      </c>
      <c r="D5" s="143" t="s">
        <v>995</v>
      </c>
      <c r="E5" s="138" t="s">
        <v>987</v>
      </c>
      <c r="F5" s="139"/>
      <c r="G5" s="140"/>
    </row>
    <row r="6" spans="1:7" s="108" customFormat="1" ht="100.15" customHeight="1">
      <c r="A6" s="142"/>
      <c r="B6" s="142"/>
      <c r="C6" s="142"/>
      <c r="D6" s="144"/>
      <c r="E6" s="90" t="s">
        <v>988</v>
      </c>
      <c r="F6" s="90" t="s">
        <v>989</v>
      </c>
      <c r="G6" s="90" t="s">
        <v>990</v>
      </c>
    </row>
    <row r="7" spans="1:7" s="111" customFormat="1" ht="100.15" customHeight="1">
      <c r="A7" s="91">
        <v>1</v>
      </c>
      <c r="B7" s="92" t="s">
        <v>996</v>
      </c>
      <c r="C7" s="93" t="s">
        <v>997</v>
      </c>
      <c r="D7" s="94" t="s">
        <v>62</v>
      </c>
      <c r="E7" s="109">
        <v>298962.25827689061</v>
      </c>
      <c r="F7" s="110">
        <v>388650.93575995782</v>
      </c>
      <c r="G7" s="110">
        <v>544111.31006394105</v>
      </c>
    </row>
    <row r="8" spans="1:7" s="111" customFormat="1" ht="100.15" customHeight="1">
      <c r="A8" s="91">
        <v>2</v>
      </c>
      <c r="B8" s="92" t="s">
        <v>998</v>
      </c>
      <c r="C8" s="93" t="s">
        <v>999</v>
      </c>
      <c r="D8" s="94" t="s">
        <v>1000</v>
      </c>
      <c r="E8" s="109">
        <v>923261.99945078115</v>
      </c>
      <c r="F8" s="110">
        <v>1200240.5992860156</v>
      </c>
      <c r="G8" s="110">
        <v>1680336.8390004218</v>
      </c>
    </row>
    <row r="9" spans="1:7" s="111" customFormat="1" ht="100.15" customHeight="1">
      <c r="A9" s="91">
        <v>3</v>
      </c>
      <c r="B9" s="92" t="s">
        <v>1001</v>
      </c>
      <c r="C9" s="95" t="s">
        <v>1002</v>
      </c>
      <c r="D9" s="94">
        <v>100</v>
      </c>
      <c r="E9" s="109">
        <v>129504.34415548781</v>
      </c>
      <c r="F9" s="110">
        <v>168355.64740213414</v>
      </c>
      <c r="G9" s="110">
        <v>235697.90636298779</v>
      </c>
    </row>
    <row r="10" spans="1:7" s="111" customFormat="1" ht="100.15" customHeight="1">
      <c r="A10" s="91">
        <v>4</v>
      </c>
      <c r="B10" s="92" t="s">
        <v>1003</v>
      </c>
      <c r="C10" s="95" t="s">
        <v>1004</v>
      </c>
      <c r="D10" s="94" t="s">
        <v>62</v>
      </c>
      <c r="E10" s="109">
        <v>55944.279330008452</v>
      </c>
      <c r="F10" s="110">
        <v>72727.563129010989</v>
      </c>
      <c r="G10" s="110">
        <v>101818.58838061537</v>
      </c>
    </row>
    <row r="11" spans="1:7" s="111" customFormat="1" ht="100.15" customHeight="1">
      <c r="A11" s="91">
        <v>5</v>
      </c>
      <c r="B11" s="92" t="s">
        <v>1005</v>
      </c>
      <c r="C11" s="95" t="s">
        <v>1006</v>
      </c>
      <c r="D11" s="94" t="s">
        <v>1000</v>
      </c>
      <c r="E11" s="109">
        <v>13531.033169822154</v>
      </c>
      <c r="F11" s="110">
        <v>17590.343120768801</v>
      </c>
      <c r="G11" s="110">
        <v>24626.480369076318</v>
      </c>
    </row>
    <row r="12" spans="1:7" s="111" customFormat="1" ht="100.15" customHeight="1">
      <c r="A12" s="91">
        <v>6</v>
      </c>
      <c r="B12" s="92" t="s">
        <v>1007</v>
      </c>
      <c r="C12" s="95" t="s">
        <v>1008</v>
      </c>
      <c r="D12" s="96" t="s">
        <v>1000</v>
      </c>
      <c r="E12" s="109">
        <v>205840.59017055904</v>
      </c>
      <c r="F12" s="110">
        <v>267592.76722172677</v>
      </c>
      <c r="G12" s="110">
        <v>374629.87411041744</v>
      </c>
    </row>
    <row r="13" spans="1:7" s="111" customFormat="1" ht="100.15" customHeight="1">
      <c r="A13" s="91">
        <v>7</v>
      </c>
      <c r="B13" s="92" t="s">
        <v>1009</v>
      </c>
      <c r="C13" s="95" t="s">
        <v>1010</v>
      </c>
      <c r="D13" s="97" t="s">
        <v>62</v>
      </c>
      <c r="E13" s="109">
        <v>24506.445098039214</v>
      </c>
      <c r="F13" s="110">
        <v>31858.37862745098</v>
      </c>
      <c r="G13" s="110">
        <v>44601.73007843137</v>
      </c>
    </row>
    <row r="14" spans="1:7" s="111" customFormat="1" ht="100.15" customHeight="1">
      <c r="A14" s="91">
        <v>8</v>
      </c>
      <c r="B14" s="98" t="s">
        <v>1011</v>
      </c>
      <c r="C14" s="95" t="s">
        <v>1012</v>
      </c>
      <c r="D14" s="94" t="s">
        <v>62</v>
      </c>
      <c r="E14" s="109">
        <v>13148.616666666667</v>
      </c>
      <c r="F14" s="110">
        <v>17093.201666666668</v>
      </c>
      <c r="G14" s="110">
        <v>23930.482333333333</v>
      </c>
    </row>
    <row r="15" spans="1:7" s="111" customFormat="1" ht="100.15" customHeight="1">
      <c r="A15" s="91">
        <v>9</v>
      </c>
      <c r="B15" s="92" t="s">
        <v>1013</v>
      </c>
      <c r="C15" s="95" t="s">
        <v>1014</v>
      </c>
      <c r="D15" s="94" t="s">
        <v>62</v>
      </c>
      <c r="E15" s="109">
        <v>27560.35</v>
      </c>
      <c r="F15" s="110">
        <v>35828.455000000002</v>
      </c>
      <c r="G15" s="110">
        <v>50159.837</v>
      </c>
    </row>
    <row r="16" spans="1:7" s="111" customFormat="1" ht="100.15" customHeight="1">
      <c r="A16" s="91">
        <v>10</v>
      </c>
      <c r="B16" s="92" t="s">
        <v>1015</v>
      </c>
      <c r="C16" s="95" t="s">
        <v>1016</v>
      </c>
      <c r="D16" s="99">
        <v>100</v>
      </c>
      <c r="E16" s="109">
        <v>59785.379489791107</v>
      </c>
      <c r="F16" s="110">
        <v>77720.993336728439</v>
      </c>
      <c r="G16" s="110">
        <v>108809.39067141981</v>
      </c>
    </row>
    <row r="17" spans="1:7" s="111" customFormat="1" ht="100.15" customHeight="1">
      <c r="A17" s="91">
        <v>11</v>
      </c>
      <c r="B17" s="92" t="s">
        <v>1017</v>
      </c>
      <c r="C17" s="95" t="s">
        <v>1018</v>
      </c>
      <c r="D17" s="99">
        <v>100</v>
      </c>
      <c r="E17" s="109">
        <v>28845.087094733459</v>
      </c>
      <c r="F17" s="110">
        <v>37498.613223153501</v>
      </c>
      <c r="G17" s="110">
        <v>52498.0585124149</v>
      </c>
    </row>
    <row r="18" spans="1:7" s="111" customFormat="1" ht="100.15" customHeight="1">
      <c r="A18" s="91">
        <v>12</v>
      </c>
      <c r="B18" s="92" t="s">
        <v>1019</v>
      </c>
      <c r="C18" s="95" t="s">
        <v>1020</v>
      </c>
      <c r="D18" s="99">
        <v>100</v>
      </c>
      <c r="E18" s="109">
        <v>46858.72416894199</v>
      </c>
      <c r="F18" s="110">
        <v>60916.341419624587</v>
      </c>
      <c r="G18" s="110">
        <v>85282.877987474421</v>
      </c>
    </row>
    <row r="19" spans="1:7" s="111" customFormat="1" ht="100.15" customHeight="1">
      <c r="A19" s="91">
        <v>13</v>
      </c>
      <c r="B19" s="92" t="s">
        <v>1021</v>
      </c>
      <c r="C19" s="95" t="s">
        <v>1022</v>
      </c>
      <c r="D19" s="99">
        <v>100</v>
      </c>
      <c r="E19" s="109">
        <v>64749.317124354704</v>
      </c>
      <c r="F19" s="110">
        <v>84174.112261661125</v>
      </c>
      <c r="G19" s="110">
        <v>117843.75716632557</v>
      </c>
    </row>
    <row r="20" spans="1:7" s="111" customFormat="1" ht="100.15" customHeight="1">
      <c r="A20" s="91">
        <v>14</v>
      </c>
      <c r="B20" s="92" t="s">
        <v>1023</v>
      </c>
      <c r="C20" s="95" t="s">
        <v>1024</v>
      </c>
      <c r="D20" s="99" t="s">
        <v>1025</v>
      </c>
      <c r="E20" s="109">
        <v>24274.466970286085</v>
      </c>
      <c r="F20" s="110">
        <v>31556.80706137191</v>
      </c>
      <c r="G20" s="110">
        <v>44179.529885920674</v>
      </c>
    </row>
    <row r="21" spans="1:7" s="111" customFormat="1" ht="100.15" customHeight="1">
      <c r="A21" s="91">
        <v>15</v>
      </c>
      <c r="B21" s="92" t="s">
        <v>1026</v>
      </c>
      <c r="C21" s="95" t="s">
        <v>1027</v>
      </c>
      <c r="D21" s="99" t="s">
        <v>1028</v>
      </c>
      <c r="E21" s="109">
        <v>26318.614402332722</v>
      </c>
      <c r="F21" s="110">
        <v>34214.198723032539</v>
      </c>
      <c r="G21" s="110">
        <v>47899.878212245552</v>
      </c>
    </row>
    <row r="22" spans="1:7" s="111" customFormat="1" ht="100.15" customHeight="1">
      <c r="A22" s="91">
        <v>16</v>
      </c>
      <c r="B22" s="92" t="s">
        <v>1029</v>
      </c>
      <c r="C22" s="95" t="s">
        <v>1030</v>
      </c>
      <c r="D22" s="96" t="s">
        <v>1025</v>
      </c>
      <c r="E22" s="109">
        <v>24158.681694789142</v>
      </c>
      <c r="F22" s="110">
        <v>31406.286203225885</v>
      </c>
      <c r="G22" s="110">
        <v>43968.800684516238</v>
      </c>
    </row>
    <row r="23" spans="1:7" s="111" customFormat="1" ht="100.15" customHeight="1">
      <c r="A23" s="91">
        <v>17</v>
      </c>
      <c r="B23" s="92" t="s">
        <v>1031</v>
      </c>
      <c r="C23" s="95" t="s">
        <v>1032</v>
      </c>
      <c r="D23" s="96" t="s">
        <v>1028</v>
      </c>
      <c r="E23" s="109">
        <v>38233.042220648182</v>
      </c>
      <c r="F23" s="110">
        <v>49702.954886842635</v>
      </c>
      <c r="G23" s="110">
        <v>69584.13684157969</v>
      </c>
    </row>
    <row r="24" spans="1:7" s="111" customFormat="1" ht="100.15" customHeight="1">
      <c r="A24" s="91">
        <v>18</v>
      </c>
      <c r="B24" s="92" t="s">
        <v>1033</v>
      </c>
      <c r="C24" s="95" t="s">
        <v>1034</v>
      </c>
      <c r="D24" s="96" t="s">
        <v>1028</v>
      </c>
      <c r="E24" s="109">
        <v>70456.361940685878</v>
      </c>
      <c r="F24" s="110">
        <v>91593.270522891646</v>
      </c>
      <c r="G24" s="110">
        <v>128230.57873204829</v>
      </c>
    </row>
    <row r="25" spans="1:7" s="111" customFormat="1" ht="100.15" customHeight="1">
      <c r="A25" s="91">
        <v>19</v>
      </c>
      <c r="B25" s="92" t="s">
        <v>1035</v>
      </c>
      <c r="C25" s="95" t="s">
        <v>1036</v>
      </c>
      <c r="D25" s="96" t="s">
        <v>1028</v>
      </c>
      <c r="E25" s="109">
        <v>32134.990703213316</v>
      </c>
      <c r="F25" s="110">
        <v>41775.487914177313</v>
      </c>
      <c r="G25" s="110">
        <v>58485.683079848233</v>
      </c>
    </row>
    <row r="26" spans="1:7" s="111" customFormat="1" ht="100.15" customHeight="1">
      <c r="A26" s="91">
        <v>20</v>
      </c>
      <c r="B26" s="92" t="s">
        <v>1037</v>
      </c>
      <c r="C26" s="95" t="s">
        <v>1038</v>
      </c>
      <c r="D26" s="96" t="s">
        <v>1028</v>
      </c>
      <c r="E26" s="109">
        <v>32112.876925275865</v>
      </c>
      <c r="F26" s="110">
        <v>41746.740002858627</v>
      </c>
      <c r="G26" s="110">
        <v>58445.436004002077</v>
      </c>
    </row>
    <row r="27" spans="1:7" s="111" customFormat="1" ht="100.15" customHeight="1">
      <c r="A27" s="91">
        <v>21</v>
      </c>
      <c r="B27" s="92" t="s">
        <v>1039</v>
      </c>
      <c r="C27" s="95" t="s">
        <v>1040</v>
      </c>
      <c r="D27" s="96" t="s">
        <v>1028</v>
      </c>
      <c r="E27" s="109">
        <v>17446.996327030032</v>
      </c>
      <c r="F27" s="110">
        <v>22681.095225139044</v>
      </c>
      <c r="G27" s="110">
        <v>31753.533315194662</v>
      </c>
    </row>
    <row r="28" spans="1:7" s="111" customFormat="1" ht="100.15" customHeight="1">
      <c r="A28" s="91">
        <v>22</v>
      </c>
      <c r="B28" s="92" t="s">
        <v>1041</v>
      </c>
      <c r="C28" s="95" t="s">
        <v>1042</v>
      </c>
      <c r="D28" s="96" t="s">
        <v>1028</v>
      </c>
      <c r="E28" s="109">
        <v>5772.8662333840921</v>
      </c>
      <c r="F28" s="110">
        <v>7504.72610339932</v>
      </c>
      <c r="G28" s="110">
        <v>10506.616544759047</v>
      </c>
    </row>
    <row r="29" spans="1:7" s="111" customFormat="1" ht="100.15" customHeight="1">
      <c r="A29" s="91">
        <v>23</v>
      </c>
      <c r="B29" s="92" t="s">
        <v>1043</v>
      </c>
      <c r="C29" s="95" t="s">
        <v>1044</v>
      </c>
      <c r="D29" s="96" t="s">
        <v>1028</v>
      </c>
      <c r="E29" s="109">
        <v>17309.650002144306</v>
      </c>
      <c r="F29" s="110">
        <v>22502.5450027876</v>
      </c>
      <c r="G29" s="110">
        <v>31503.563003902636</v>
      </c>
    </row>
    <row r="30" spans="1:7" s="111" customFormat="1" ht="100.15" customHeight="1">
      <c r="A30" s="91">
        <v>24</v>
      </c>
      <c r="B30" s="92" t="s">
        <v>1045</v>
      </c>
      <c r="C30" s="95" t="s">
        <v>1046</v>
      </c>
      <c r="D30" s="96" t="s">
        <v>1025</v>
      </c>
      <c r="E30" s="109">
        <v>9033.834598739495</v>
      </c>
      <c r="F30" s="110">
        <v>11743.984978361344</v>
      </c>
      <c r="G30" s="110">
        <v>16441.578969705883</v>
      </c>
    </row>
    <row r="31" spans="1:7" s="111" customFormat="1" ht="100.15" customHeight="1">
      <c r="A31" s="91">
        <v>25</v>
      </c>
      <c r="B31" s="92" t="s">
        <v>1047</v>
      </c>
      <c r="C31" s="95" t="s">
        <v>1048</v>
      </c>
      <c r="D31" s="96" t="s">
        <v>1028</v>
      </c>
      <c r="E31" s="109">
        <v>23571.316812317444</v>
      </c>
      <c r="F31" s="110">
        <v>30642.711856012676</v>
      </c>
      <c r="G31" s="110">
        <v>42899.796598417743</v>
      </c>
    </row>
    <row r="32" spans="1:7" s="111" customFormat="1" ht="100.15" customHeight="1">
      <c r="A32" s="91">
        <v>26</v>
      </c>
      <c r="B32" s="92" t="s">
        <v>1049</v>
      </c>
      <c r="C32" s="95" t="s">
        <v>1050</v>
      </c>
      <c r="D32" s="96" t="s">
        <v>1028</v>
      </c>
      <c r="E32" s="109">
        <v>2730.5780882352942</v>
      </c>
      <c r="F32" s="110">
        <v>3549.7515147058825</v>
      </c>
      <c r="G32" s="110">
        <v>4969.6521205882354</v>
      </c>
    </row>
    <row r="33" spans="1:7" s="111" customFormat="1" ht="100.15" customHeight="1">
      <c r="A33" s="91">
        <v>27</v>
      </c>
      <c r="B33" s="92" t="s">
        <v>1051</v>
      </c>
      <c r="C33" s="95" t="s">
        <v>1052</v>
      </c>
      <c r="D33" s="96" t="s">
        <v>1028</v>
      </c>
      <c r="E33" s="109">
        <v>4551.4804371440378</v>
      </c>
      <c r="F33" s="110">
        <v>5916.9245682872497</v>
      </c>
      <c r="G33" s="110">
        <v>8283.6943956021496</v>
      </c>
    </row>
    <row r="34" spans="1:7" s="111" customFormat="1" ht="100.15" customHeight="1">
      <c r="A34" s="91">
        <v>28</v>
      </c>
      <c r="B34" s="92" t="s">
        <v>1053</v>
      </c>
      <c r="C34" s="95" t="s">
        <v>1054</v>
      </c>
      <c r="D34" s="96" t="s">
        <v>62</v>
      </c>
      <c r="E34" s="109">
        <v>147158.4440930915</v>
      </c>
      <c r="F34" s="110">
        <v>191305.97732101896</v>
      </c>
      <c r="G34" s="110">
        <v>267828.36824942654</v>
      </c>
    </row>
    <row r="35" spans="1:7" s="111" customFormat="1" ht="100.15" customHeight="1">
      <c r="A35" s="91">
        <v>29</v>
      </c>
      <c r="B35" s="92" t="s">
        <v>1055</v>
      </c>
      <c r="C35" s="95" t="s">
        <v>1056</v>
      </c>
      <c r="D35" s="96" t="s">
        <v>62</v>
      </c>
      <c r="E35" s="109">
        <v>272606.76477347547</v>
      </c>
      <c r="F35" s="110">
        <v>354388.79420551815</v>
      </c>
      <c r="G35" s="110">
        <v>496144.31188772537</v>
      </c>
    </row>
    <row r="36" spans="1:7" s="111" customFormat="1" ht="100.15" customHeight="1">
      <c r="A36" s="91">
        <v>30</v>
      </c>
      <c r="B36" s="92" t="s">
        <v>1057</v>
      </c>
      <c r="C36" s="95" t="s">
        <v>1058</v>
      </c>
      <c r="D36" s="100" t="s">
        <v>62</v>
      </c>
      <c r="E36" s="109">
        <v>39672.582038937464</v>
      </c>
      <c r="F36" s="110">
        <v>51574.356650618705</v>
      </c>
      <c r="G36" s="110">
        <v>72204.099310866179</v>
      </c>
    </row>
    <row r="37" spans="1:7" s="111" customFormat="1" ht="100.15" customHeight="1">
      <c r="A37" s="91">
        <v>31</v>
      </c>
      <c r="B37" s="92" t="s">
        <v>1059</v>
      </c>
      <c r="C37" s="95" t="s">
        <v>1060</v>
      </c>
      <c r="D37" s="96" t="s">
        <v>62</v>
      </c>
      <c r="E37" s="109">
        <v>40397.48222037802</v>
      </c>
      <c r="F37" s="110">
        <v>52516.726886491429</v>
      </c>
      <c r="G37" s="110">
        <v>73523.417641088003</v>
      </c>
    </row>
    <row r="38" spans="1:7" s="111" customFormat="1" ht="100.15" customHeight="1">
      <c r="A38" s="91">
        <v>32</v>
      </c>
      <c r="B38" s="92" t="s">
        <v>1061</v>
      </c>
      <c r="C38" s="95" t="s">
        <v>1062</v>
      </c>
      <c r="D38" s="96" t="s">
        <v>62</v>
      </c>
      <c r="E38" s="109">
        <v>23726.564303135237</v>
      </c>
      <c r="F38" s="110">
        <v>30844.533594075809</v>
      </c>
      <c r="G38" s="110">
        <v>43182.347031706129</v>
      </c>
    </row>
    <row r="39" spans="1:7" s="111" customFormat="1" ht="100.15" customHeight="1">
      <c r="A39" s="91">
        <v>33</v>
      </c>
      <c r="B39" s="92" t="s">
        <v>1063</v>
      </c>
      <c r="C39" s="95" t="s">
        <v>1064</v>
      </c>
      <c r="D39" s="96" t="s">
        <v>62</v>
      </c>
      <c r="E39" s="109">
        <v>44575.911133682705</v>
      </c>
      <c r="F39" s="110">
        <v>57948.684473787514</v>
      </c>
      <c r="G39" s="110">
        <v>81128.15826330251</v>
      </c>
    </row>
    <row r="40" spans="1:7" s="111" customFormat="1" ht="100.15" customHeight="1">
      <c r="A40" s="91">
        <v>34</v>
      </c>
      <c r="B40" s="92" t="s">
        <v>1065</v>
      </c>
      <c r="C40" s="95" t="s">
        <v>1066</v>
      </c>
      <c r="D40" s="96" t="s">
        <v>62</v>
      </c>
      <c r="E40" s="109">
        <v>13253.569615552124</v>
      </c>
      <c r="F40" s="110">
        <v>17229.64050021776</v>
      </c>
      <c r="G40" s="110">
        <v>24121.496700304862</v>
      </c>
    </row>
    <row r="41" spans="1:7" s="111" customFormat="1" ht="100.15" customHeight="1">
      <c r="A41" s="91">
        <v>35</v>
      </c>
      <c r="B41" s="92" t="s">
        <v>1067</v>
      </c>
      <c r="C41" s="95" t="s">
        <v>1068</v>
      </c>
      <c r="D41" s="96" t="s">
        <v>62</v>
      </c>
      <c r="E41" s="109">
        <v>18637.871440192223</v>
      </c>
      <c r="F41" s="110">
        <v>24229.23287224989</v>
      </c>
      <c r="G41" s="110">
        <v>33920.92602114984</v>
      </c>
    </row>
    <row r="42" spans="1:7" s="111" customFormat="1" ht="100.15" customHeight="1">
      <c r="A42" s="91">
        <v>36</v>
      </c>
      <c r="B42" s="92" t="s">
        <v>1069</v>
      </c>
      <c r="C42" s="95" t="s">
        <v>1070</v>
      </c>
      <c r="D42" s="99" t="s">
        <v>62</v>
      </c>
      <c r="E42" s="109">
        <v>204932.28334773346</v>
      </c>
      <c r="F42" s="110">
        <v>266411.96835205349</v>
      </c>
      <c r="G42" s="110">
        <v>372976.75569287484</v>
      </c>
    </row>
    <row r="43" spans="1:7" s="111" customFormat="1" ht="100.15" customHeight="1">
      <c r="A43" s="91">
        <v>37</v>
      </c>
      <c r="B43" s="92" t="s">
        <v>1071</v>
      </c>
      <c r="C43" s="95" t="s">
        <v>1072</v>
      </c>
      <c r="D43" s="96" t="s">
        <v>62</v>
      </c>
      <c r="E43" s="109">
        <v>53045.80379798307</v>
      </c>
      <c r="F43" s="110">
        <v>68959.544937377999</v>
      </c>
      <c r="G43" s="110">
        <v>96543.36291232919</v>
      </c>
    </row>
    <row r="44" spans="1:7" s="111" customFormat="1" ht="100.15" customHeight="1">
      <c r="A44" s="91">
        <v>38</v>
      </c>
      <c r="B44" s="92" t="s">
        <v>1073</v>
      </c>
      <c r="C44" s="95" t="s">
        <v>1074</v>
      </c>
      <c r="D44" s="96" t="s">
        <v>62</v>
      </c>
      <c r="E44" s="109">
        <v>13671.313400606654</v>
      </c>
      <c r="F44" s="110">
        <v>17772.707420788651</v>
      </c>
      <c r="G44" s="110">
        <v>24881.79038910411</v>
      </c>
    </row>
    <row r="45" spans="1:7" s="111" customFormat="1" ht="100.15" customHeight="1">
      <c r="A45" s="91">
        <v>39</v>
      </c>
      <c r="B45" s="92" t="s">
        <v>1075</v>
      </c>
      <c r="C45" s="95" t="s">
        <v>1076</v>
      </c>
      <c r="D45" s="99" t="s">
        <v>62</v>
      </c>
      <c r="E45" s="109">
        <v>9478.3607445780381</v>
      </c>
      <c r="F45" s="110">
        <v>12321.86896795145</v>
      </c>
      <c r="G45" s="110">
        <v>17250.61655513203</v>
      </c>
    </row>
    <row r="46" spans="1:7" s="111" customFormat="1" ht="100.15" customHeight="1">
      <c r="A46" s="91">
        <v>40</v>
      </c>
      <c r="B46" s="92" t="s">
        <v>1077</v>
      </c>
      <c r="C46" s="95" t="s">
        <v>1078</v>
      </c>
      <c r="D46" s="96" t="s">
        <v>62</v>
      </c>
      <c r="E46" s="109">
        <v>43964.838006719583</v>
      </c>
      <c r="F46" s="110">
        <v>57154.289408735458</v>
      </c>
      <c r="G46" s="110">
        <v>80016.005172229634</v>
      </c>
    </row>
    <row r="47" spans="1:7" s="111" customFormat="1" ht="100.15" customHeight="1">
      <c r="A47" s="91">
        <v>41</v>
      </c>
      <c r="B47" s="92" t="s">
        <v>1079</v>
      </c>
      <c r="C47" s="95" t="s">
        <v>1080</v>
      </c>
      <c r="D47" s="96" t="s">
        <v>62</v>
      </c>
      <c r="E47" s="109">
        <v>34356.500502430456</v>
      </c>
      <c r="F47" s="110">
        <v>44663.450653159591</v>
      </c>
      <c r="G47" s="110">
        <v>62528.830914423423</v>
      </c>
    </row>
    <row r="48" spans="1:7" s="111" customFormat="1" ht="100.15" customHeight="1">
      <c r="A48" s="91">
        <v>42</v>
      </c>
      <c r="B48" s="92" t="s">
        <v>1081</v>
      </c>
      <c r="C48" s="95" t="s">
        <v>1082</v>
      </c>
      <c r="D48" s="100">
        <v>100</v>
      </c>
      <c r="E48" s="109">
        <v>29198.092215136476</v>
      </c>
      <c r="F48" s="110">
        <v>37957.51987967742</v>
      </c>
      <c r="G48" s="110">
        <v>53140.527831548388</v>
      </c>
    </row>
    <row r="49" spans="1:7" s="111" customFormat="1" ht="100.15" customHeight="1">
      <c r="A49" s="91">
        <v>43</v>
      </c>
      <c r="B49" s="92" t="s">
        <v>1083</v>
      </c>
      <c r="C49" s="95" t="s">
        <v>1084</v>
      </c>
      <c r="D49" s="100">
        <v>100</v>
      </c>
      <c r="E49" s="109">
        <v>8364.8718055730387</v>
      </c>
      <c r="F49" s="110">
        <v>10874.33334724495</v>
      </c>
      <c r="G49" s="110">
        <v>15224.066686142929</v>
      </c>
    </row>
    <row r="50" spans="1:7" s="111" customFormat="1" ht="100.15" customHeight="1">
      <c r="A50" s="91">
        <v>44</v>
      </c>
      <c r="B50" s="92" t="s">
        <v>1085</v>
      </c>
      <c r="C50" s="95" t="s">
        <v>1086</v>
      </c>
      <c r="D50" s="96">
        <v>100</v>
      </c>
      <c r="E50" s="109">
        <v>9845.4026336405514</v>
      </c>
      <c r="F50" s="110">
        <v>12799.023423732717</v>
      </c>
      <c r="G50" s="110">
        <v>17918.632793225803</v>
      </c>
    </row>
    <row r="51" spans="1:7" s="111" customFormat="1" ht="100.15" customHeight="1">
      <c r="A51" s="91">
        <v>45</v>
      </c>
      <c r="B51" s="92" t="s">
        <v>1087</v>
      </c>
      <c r="C51" s="95" t="s">
        <v>1088</v>
      </c>
      <c r="D51" s="96">
        <v>100</v>
      </c>
      <c r="E51" s="109">
        <v>2790.06</v>
      </c>
      <c r="F51" s="110">
        <v>3627.078</v>
      </c>
      <c r="G51" s="110">
        <v>5077.9092000000001</v>
      </c>
    </row>
    <row r="52" spans="1:7" s="111" customFormat="1" ht="100.15" customHeight="1">
      <c r="A52" s="91">
        <v>46</v>
      </c>
      <c r="B52" s="92" t="s">
        <v>1089</v>
      </c>
      <c r="C52" s="95" t="s">
        <v>1090</v>
      </c>
      <c r="D52" s="96">
        <v>100</v>
      </c>
      <c r="E52" s="109">
        <v>3561.8861960784311</v>
      </c>
      <c r="F52" s="110">
        <v>4630.4520549019608</v>
      </c>
      <c r="G52" s="110">
        <v>6482.6328768627445</v>
      </c>
    </row>
    <row r="53" spans="1:7" s="111" customFormat="1" ht="100.15" customHeight="1">
      <c r="A53" s="91">
        <v>47</v>
      </c>
      <c r="B53" s="92" t="s">
        <v>1091</v>
      </c>
      <c r="C53" s="95" t="s">
        <v>1092</v>
      </c>
      <c r="D53" s="96">
        <v>100</v>
      </c>
      <c r="E53" s="109">
        <v>5816.2525000000005</v>
      </c>
      <c r="F53" s="110">
        <v>7561.1282500000007</v>
      </c>
      <c r="G53" s="110">
        <v>10585.57955</v>
      </c>
    </row>
    <row r="54" spans="1:7" s="111" customFormat="1" ht="100.15" customHeight="1">
      <c r="A54" s="91">
        <v>48</v>
      </c>
      <c r="B54" s="92" t="s">
        <v>1093</v>
      </c>
      <c r="C54" s="95" t="s">
        <v>1094</v>
      </c>
      <c r="D54" s="96" t="s">
        <v>62</v>
      </c>
      <c r="E54" s="109">
        <v>6177.8322886178867</v>
      </c>
      <c r="F54" s="110">
        <v>8031.1819752032534</v>
      </c>
      <c r="G54" s="110">
        <v>11243.654765284555</v>
      </c>
    </row>
    <row r="55" spans="1:7" s="111" customFormat="1" ht="100.15" customHeight="1">
      <c r="A55" s="91">
        <v>49</v>
      </c>
      <c r="B55" s="92" t="s">
        <v>1095</v>
      </c>
      <c r="C55" s="95" t="s">
        <v>1096</v>
      </c>
      <c r="D55" s="96" t="s">
        <v>62</v>
      </c>
      <c r="E55" s="109">
        <v>4959.3396426312456</v>
      </c>
      <c r="F55" s="110">
        <v>6447.1415354206192</v>
      </c>
      <c r="G55" s="110">
        <v>9025.998149588866</v>
      </c>
    </row>
    <row r="56" spans="1:7" s="111" customFormat="1" ht="100.15" customHeight="1">
      <c r="A56" s="91">
        <v>50</v>
      </c>
      <c r="B56" s="92" t="s">
        <v>1097</v>
      </c>
      <c r="C56" s="95" t="s">
        <v>1098</v>
      </c>
      <c r="D56" s="99" t="s">
        <v>62</v>
      </c>
      <c r="E56" s="109">
        <v>15752.112549043446</v>
      </c>
      <c r="F56" s="110">
        <v>20477.746313756481</v>
      </c>
      <c r="G56" s="110">
        <v>28668.844839259073</v>
      </c>
    </row>
    <row r="57" spans="1:7" s="111" customFormat="1" ht="100.15" customHeight="1">
      <c r="A57" s="91">
        <v>51</v>
      </c>
      <c r="B57" s="92" t="s">
        <v>1099</v>
      </c>
      <c r="C57" s="95" t="s">
        <v>1100</v>
      </c>
      <c r="D57" s="99" t="s">
        <v>62</v>
      </c>
      <c r="E57" s="109">
        <v>5315.8177502194903</v>
      </c>
      <c r="F57" s="110">
        <v>6910.5630752853376</v>
      </c>
      <c r="G57" s="110">
        <v>9674.7883053994719</v>
      </c>
    </row>
    <row r="58" spans="1:7" s="111" customFormat="1" ht="100.15" customHeight="1">
      <c r="A58" s="91">
        <v>52</v>
      </c>
      <c r="B58" s="92" t="s">
        <v>1101</v>
      </c>
      <c r="C58" s="95" t="s">
        <v>1102</v>
      </c>
      <c r="D58" s="97" t="s">
        <v>62</v>
      </c>
      <c r="E58" s="109">
        <v>2533.7566520512737</v>
      </c>
      <c r="F58" s="110">
        <v>3293.8836476666561</v>
      </c>
      <c r="G58" s="110">
        <v>4611.4371067333186</v>
      </c>
    </row>
    <row r="59" spans="1:7" s="111" customFormat="1" ht="100.15" customHeight="1">
      <c r="A59" s="91">
        <v>53</v>
      </c>
      <c r="B59" s="92" t="s">
        <v>1103</v>
      </c>
      <c r="C59" s="95" t="s">
        <v>1104</v>
      </c>
      <c r="D59" s="97" t="s">
        <v>62</v>
      </c>
      <c r="E59" s="109">
        <v>241.9</v>
      </c>
      <c r="F59" s="110">
        <v>314.47000000000003</v>
      </c>
      <c r="G59" s="110">
        <v>440.25800000000004</v>
      </c>
    </row>
    <row r="60" spans="1:7" s="111" customFormat="1" ht="100.15" customHeight="1">
      <c r="A60" s="91">
        <v>54</v>
      </c>
      <c r="B60" s="92" t="s">
        <v>1105</v>
      </c>
      <c r="C60" s="95" t="s">
        <v>1106</v>
      </c>
      <c r="D60" s="97" t="s">
        <v>62</v>
      </c>
      <c r="E60" s="109">
        <v>850.69999999999993</v>
      </c>
      <c r="F60" s="110">
        <v>1105.9099999999999</v>
      </c>
      <c r="G60" s="110">
        <v>1548.2739999999997</v>
      </c>
    </row>
    <row r="61" spans="1:7" s="111" customFormat="1" ht="100.15" customHeight="1">
      <c r="A61" s="91">
        <v>55</v>
      </c>
      <c r="B61" s="92" t="s">
        <v>1107</v>
      </c>
      <c r="C61" s="95" t="s">
        <v>1108</v>
      </c>
      <c r="D61" s="97" t="s">
        <v>62</v>
      </c>
      <c r="E61" s="109">
        <v>197.9</v>
      </c>
      <c r="F61" s="110">
        <v>257.27000000000004</v>
      </c>
      <c r="G61" s="110">
        <v>360.17800000000005</v>
      </c>
    </row>
    <row r="62" spans="1:7" s="111" customFormat="1" ht="100.15" customHeight="1">
      <c r="A62" s="91">
        <v>56</v>
      </c>
      <c r="B62" s="92" t="s">
        <v>1109</v>
      </c>
      <c r="C62" s="95" t="s">
        <v>1110</v>
      </c>
      <c r="D62" s="97" t="s">
        <v>62</v>
      </c>
      <c r="E62" s="109">
        <v>1314.1166666666668</v>
      </c>
      <c r="F62" s="110">
        <v>1708.3516666666669</v>
      </c>
      <c r="G62" s="110">
        <v>2391.6923333333334</v>
      </c>
    </row>
    <row r="63" spans="1:7" s="111" customFormat="1" ht="100.15" customHeight="1">
      <c r="A63" s="91">
        <v>57</v>
      </c>
      <c r="B63" s="92" t="s">
        <v>1111</v>
      </c>
      <c r="C63" s="95" t="s">
        <v>1112</v>
      </c>
      <c r="D63" s="97" t="s">
        <v>62</v>
      </c>
      <c r="E63" s="109">
        <v>19469.243993809818</v>
      </c>
      <c r="F63" s="110">
        <v>25310.017191952764</v>
      </c>
      <c r="G63" s="110">
        <v>35434.024068733866</v>
      </c>
    </row>
    <row r="64" spans="1:7" s="111" customFormat="1" ht="100.15" customHeight="1">
      <c r="A64" s="91">
        <v>58</v>
      </c>
      <c r="B64" s="92" t="s">
        <v>1113</v>
      </c>
      <c r="C64" s="95" t="s">
        <v>1114</v>
      </c>
      <c r="D64" s="97" t="s">
        <v>62</v>
      </c>
      <c r="E64" s="109">
        <v>6460.836666666667</v>
      </c>
      <c r="F64" s="110">
        <v>8399.0876666666682</v>
      </c>
      <c r="G64" s="110">
        <v>11758.722733333334</v>
      </c>
    </row>
    <row r="65" spans="1:7" s="111" customFormat="1" ht="100.15" customHeight="1">
      <c r="A65" s="91">
        <v>59</v>
      </c>
      <c r="B65" s="92" t="s">
        <v>1115</v>
      </c>
      <c r="C65" s="95" t="s">
        <v>1116</v>
      </c>
      <c r="D65" s="97" t="s">
        <v>1000</v>
      </c>
      <c r="E65" s="109">
        <v>761209.54802329966</v>
      </c>
      <c r="F65" s="110">
        <v>989572.41243028955</v>
      </c>
      <c r="G65" s="110">
        <v>1385401.3774024053</v>
      </c>
    </row>
    <row r="66" spans="1:7" s="111" customFormat="1" ht="100.15" customHeight="1">
      <c r="A66" s="91">
        <v>60</v>
      </c>
      <c r="B66" s="92" t="s">
        <v>1117</v>
      </c>
      <c r="C66" s="95" t="s">
        <v>1118</v>
      </c>
      <c r="D66" s="97" t="s">
        <v>62</v>
      </c>
      <c r="E66" s="109">
        <v>1746.32</v>
      </c>
      <c r="F66" s="110">
        <v>2270.2159999999999</v>
      </c>
      <c r="G66" s="110">
        <v>3178.3023999999996</v>
      </c>
    </row>
    <row r="67" spans="1:7" s="111" customFormat="1" ht="100.15" customHeight="1">
      <c r="A67" s="91">
        <v>61</v>
      </c>
      <c r="B67" s="92" t="s">
        <v>1119</v>
      </c>
      <c r="C67" s="95" t="s">
        <v>1120</v>
      </c>
      <c r="D67" s="97">
        <v>100</v>
      </c>
      <c r="E67" s="109">
        <v>695.56999999999994</v>
      </c>
      <c r="F67" s="110">
        <v>904.24099999999999</v>
      </c>
      <c r="G67" s="110">
        <v>1265.9373999999998</v>
      </c>
    </row>
    <row r="68" spans="1:7" s="111" customFormat="1" ht="100.15" customHeight="1">
      <c r="A68" s="91">
        <v>62</v>
      </c>
      <c r="B68" s="92" t="s">
        <v>1121</v>
      </c>
      <c r="C68" s="95" t="s">
        <v>1122</v>
      </c>
      <c r="D68" s="97">
        <v>100</v>
      </c>
      <c r="E68" s="109">
        <v>675.67416666666668</v>
      </c>
      <c r="F68" s="110">
        <v>878.37641666666673</v>
      </c>
      <c r="G68" s="110">
        <v>1229.7269833333332</v>
      </c>
    </row>
    <row r="69" spans="1:7" s="111" customFormat="1" ht="100.15" customHeight="1">
      <c r="A69" s="91">
        <v>63</v>
      </c>
      <c r="B69" s="92" t="s">
        <v>1123</v>
      </c>
      <c r="C69" s="95" t="s">
        <v>1124</v>
      </c>
      <c r="D69" s="97" t="s">
        <v>62</v>
      </c>
      <c r="E69" s="109">
        <v>3342.6505096537571</v>
      </c>
      <c r="F69" s="110">
        <v>4345.4456625498842</v>
      </c>
      <c r="G69" s="110">
        <v>6083.6239275698372</v>
      </c>
    </row>
    <row r="70" spans="1:7" s="111" customFormat="1" ht="100.15" customHeight="1">
      <c r="A70" s="91">
        <v>64</v>
      </c>
      <c r="B70" s="92" t="s">
        <v>1125</v>
      </c>
      <c r="C70" s="95" t="s">
        <v>1126</v>
      </c>
      <c r="D70" s="97" t="s">
        <v>62</v>
      </c>
      <c r="E70" s="109">
        <v>10650.369978561876</v>
      </c>
      <c r="F70" s="110">
        <v>13845.480972130439</v>
      </c>
      <c r="G70" s="110">
        <v>19383.673360982615</v>
      </c>
    </row>
    <row r="71" spans="1:7" s="111" customFormat="1" ht="100.15" customHeight="1">
      <c r="A71" s="91">
        <v>65</v>
      </c>
      <c r="B71" s="92" t="s">
        <v>1127</v>
      </c>
      <c r="C71" s="95" t="s">
        <v>1128</v>
      </c>
      <c r="D71" s="97" t="s">
        <v>62</v>
      </c>
      <c r="E71" s="109">
        <v>3723.0374999999995</v>
      </c>
      <c r="F71" s="110">
        <v>4839.9487499999996</v>
      </c>
      <c r="G71" s="110">
        <v>6775.928249999999</v>
      </c>
    </row>
    <row r="72" spans="1:7" s="111" customFormat="1" ht="100.15" customHeight="1">
      <c r="A72" s="91">
        <v>66</v>
      </c>
      <c r="B72" s="92" t="s">
        <v>1129</v>
      </c>
      <c r="C72" s="95" t="s">
        <v>1130</v>
      </c>
      <c r="D72" s="97" t="s">
        <v>62</v>
      </c>
      <c r="E72" s="109">
        <v>10734.501843995136</v>
      </c>
      <c r="F72" s="110">
        <v>13954.852397193677</v>
      </c>
      <c r="G72" s="110">
        <v>19536.793356071146</v>
      </c>
    </row>
    <row r="73" spans="1:7" s="111" customFormat="1" ht="100.15" customHeight="1">
      <c r="A73" s="91">
        <v>67</v>
      </c>
      <c r="B73" s="92" t="s">
        <v>1131</v>
      </c>
      <c r="C73" s="95" t="s">
        <v>1132</v>
      </c>
      <c r="D73" s="97" t="s">
        <v>62</v>
      </c>
      <c r="E73" s="109">
        <v>7027.5551449275363</v>
      </c>
      <c r="F73" s="110">
        <v>9135.8216884057983</v>
      </c>
      <c r="G73" s="110">
        <v>12790.150363768116</v>
      </c>
    </row>
    <row r="74" spans="1:7" s="111" customFormat="1" ht="100.15" customHeight="1">
      <c r="A74" s="91">
        <v>68</v>
      </c>
      <c r="B74" s="92" t="s">
        <v>1133</v>
      </c>
      <c r="C74" s="95" t="s">
        <v>1134</v>
      </c>
      <c r="D74" s="97" t="s">
        <v>62</v>
      </c>
      <c r="E74" s="109">
        <v>2525.5986666666668</v>
      </c>
      <c r="F74" s="110">
        <v>3283.2782666666667</v>
      </c>
      <c r="G74" s="110">
        <v>4596.5895733333327</v>
      </c>
    </row>
    <row r="75" spans="1:7" s="111" customFormat="1" ht="100.15" customHeight="1">
      <c r="A75" s="91">
        <v>69</v>
      </c>
      <c r="B75" s="92" t="s">
        <v>1135</v>
      </c>
      <c r="C75" s="95" t="s">
        <v>1136</v>
      </c>
      <c r="D75" s="96" t="s">
        <v>62</v>
      </c>
      <c r="E75" s="109">
        <v>12264.039270981591</v>
      </c>
      <c r="F75" s="110">
        <v>15943.251052276069</v>
      </c>
      <c r="G75" s="110">
        <v>22320.551473186497</v>
      </c>
    </row>
    <row r="76" spans="1:7" s="111" customFormat="1" ht="100.15" customHeight="1">
      <c r="A76" s="91">
        <v>70</v>
      </c>
      <c r="B76" s="92" t="s">
        <v>1137</v>
      </c>
      <c r="C76" s="95" t="s">
        <v>1138</v>
      </c>
      <c r="D76" s="96" t="s">
        <v>62</v>
      </c>
      <c r="E76" s="109">
        <v>16409.389258823532</v>
      </c>
      <c r="F76" s="110">
        <v>21332.206036470594</v>
      </c>
      <c r="G76" s="110">
        <v>29865.088451058829</v>
      </c>
    </row>
    <row r="77" spans="1:7" s="111" customFormat="1" ht="100.15" customHeight="1">
      <c r="A77" s="91">
        <v>71</v>
      </c>
      <c r="B77" s="92" t="s">
        <v>1139</v>
      </c>
      <c r="C77" s="93" t="s">
        <v>1140</v>
      </c>
      <c r="D77" s="94" t="s">
        <v>62</v>
      </c>
      <c r="E77" s="109">
        <v>15360.738996078431</v>
      </c>
      <c r="F77" s="110">
        <v>19968.960694901962</v>
      </c>
      <c r="G77" s="110">
        <v>27956.544972862746</v>
      </c>
    </row>
    <row r="78" spans="1:7" s="111" customFormat="1" ht="100.15" customHeight="1">
      <c r="A78" s="91">
        <v>72</v>
      </c>
      <c r="B78" s="92" t="s">
        <v>1141</v>
      </c>
      <c r="C78" s="93" t="s">
        <v>1142</v>
      </c>
      <c r="D78" s="94" t="s">
        <v>62</v>
      </c>
      <c r="E78" s="109">
        <v>18332.80465882353</v>
      </c>
      <c r="F78" s="110">
        <v>23832.646056470589</v>
      </c>
      <c r="G78" s="110">
        <v>33365.704479058819</v>
      </c>
    </row>
    <row r="79" spans="1:7" s="111" customFormat="1" ht="100.15" customHeight="1">
      <c r="A79" s="91">
        <v>73</v>
      </c>
      <c r="B79" s="92" t="s">
        <v>1143</v>
      </c>
      <c r="C79" s="95" t="s">
        <v>1144</v>
      </c>
      <c r="D79" s="96" t="s">
        <v>62</v>
      </c>
      <c r="E79" s="109">
        <v>25071.933717817563</v>
      </c>
      <c r="F79" s="110">
        <v>32593.513833162833</v>
      </c>
      <c r="G79" s="110">
        <v>45630.919366427966</v>
      </c>
    </row>
    <row r="80" spans="1:7" s="111" customFormat="1" ht="100.15" customHeight="1">
      <c r="A80" s="91">
        <v>74</v>
      </c>
      <c r="B80" s="92" t="s">
        <v>1145</v>
      </c>
      <c r="C80" s="95" t="s">
        <v>1146</v>
      </c>
      <c r="D80" s="96" t="s">
        <v>62</v>
      </c>
      <c r="E80" s="109">
        <v>13966.06499607843</v>
      </c>
      <c r="F80" s="110">
        <v>18155.884494901959</v>
      </c>
      <c r="G80" s="110">
        <v>25418.238292862741</v>
      </c>
    </row>
    <row r="81" spans="1:7" s="111" customFormat="1" ht="100.15" customHeight="1">
      <c r="A81" s="91">
        <v>75</v>
      </c>
      <c r="B81" s="92" t="s">
        <v>1147</v>
      </c>
      <c r="C81" s="95" t="s">
        <v>1148</v>
      </c>
      <c r="D81" s="96" t="s">
        <v>62</v>
      </c>
      <c r="E81" s="109">
        <v>6114.0207843137259</v>
      </c>
      <c r="F81" s="110">
        <v>7948.2270196078443</v>
      </c>
      <c r="G81" s="110">
        <v>11127.517827450982</v>
      </c>
    </row>
    <row r="82" spans="1:7" s="111" customFormat="1" ht="100.15" customHeight="1">
      <c r="A82" s="91">
        <v>76</v>
      </c>
      <c r="B82" s="92" t="s">
        <v>1149</v>
      </c>
      <c r="C82" s="95" t="s">
        <v>1150</v>
      </c>
      <c r="D82" s="96" t="s">
        <v>62</v>
      </c>
      <c r="E82" s="109">
        <v>3359.0548039215687</v>
      </c>
      <c r="F82" s="110">
        <v>4366.7712450980398</v>
      </c>
      <c r="G82" s="110">
        <v>6113.4797431372554</v>
      </c>
    </row>
    <row r="83" spans="1:7" s="111" customFormat="1" ht="100.15" customHeight="1">
      <c r="A83" s="91">
        <v>77</v>
      </c>
      <c r="B83" s="92" t="s">
        <v>1151</v>
      </c>
      <c r="C83" s="95" t="s">
        <v>1152</v>
      </c>
      <c r="D83" s="99">
        <v>50</v>
      </c>
      <c r="E83" s="109">
        <v>84457.356763987977</v>
      </c>
      <c r="F83" s="110">
        <v>109794.56379318437</v>
      </c>
      <c r="G83" s="110">
        <v>153712.38931045809</v>
      </c>
    </row>
    <row r="84" spans="1:7" s="111" customFormat="1" ht="100.15" customHeight="1">
      <c r="A84" s="91">
        <v>78</v>
      </c>
      <c r="B84" s="92" t="s">
        <v>1153</v>
      </c>
      <c r="C84" s="95" t="s">
        <v>1154</v>
      </c>
      <c r="D84" s="99">
        <v>50</v>
      </c>
      <c r="E84" s="109">
        <v>17073.084362903228</v>
      </c>
      <c r="F84" s="110">
        <v>22195.009671774198</v>
      </c>
      <c r="G84" s="110">
        <v>31073.013540483877</v>
      </c>
    </row>
    <row r="85" spans="1:7" s="111" customFormat="1" ht="100.15" customHeight="1">
      <c r="A85" s="91">
        <v>79</v>
      </c>
      <c r="B85" s="92" t="s">
        <v>1155</v>
      </c>
      <c r="C85" s="95" t="s">
        <v>1156</v>
      </c>
      <c r="D85" s="99" t="s">
        <v>1028</v>
      </c>
      <c r="E85" s="109">
        <v>260020.84410536382</v>
      </c>
      <c r="F85" s="110">
        <v>338027.09733697301</v>
      </c>
      <c r="G85" s="110">
        <v>473237.93627176218</v>
      </c>
    </row>
    <row r="86" spans="1:7" s="111" customFormat="1" ht="100.15" customHeight="1">
      <c r="A86" s="91">
        <v>80</v>
      </c>
      <c r="B86" s="92" t="s">
        <v>1157</v>
      </c>
      <c r="C86" s="95" t="s">
        <v>1158</v>
      </c>
      <c r="D86" s="99" t="s">
        <v>1028</v>
      </c>
      <c r="E86" s="109">
        <v>227483.44018726971</v>
      </c>
      <c r="F86" s="110">
        <v>295728.47224345064</v>
      </c>
      <c r="G86" s="110">
        <v>414019.86114083085</v>
      </c>
    </row>
    <row r="87" spans="1:7" s="111" customFormat="1" ht="100.15" customHeight="1">
      <c r="A87" s="91">
        <v>81</v>
      </c>
      <c r="B87" s="92" t="s">
        <v>1159</v>
      </c>
      <c r="C87" s="95" t="s">
        <v>1160</v>
      </c>
      <c r="D87" s="99">
        <v>10</v>
      </c>
      <c r="E87" s="109">
        <v>57164.191244833783</v>
      </c>
      <c r="F87" s="110">
        <v>74313.448618283917</v>
      </c>
      <c r="G87" s="110">
        <v>104038.82806559748</v>
      </c>
    </row>
    <row r="88" spans="1:7" s="111" customFormat="1" ht="100.15" customHeight="1">
      <c r="A88" s="91">
        <v>82</v>
      </c>
      <c r="B88" s="92" t="s">
        <v>1161</v>
      </c>
      <c r="C88" s="95" t="s">
        <v>1162</v>
      </c>
      <c r="D88" s="99" t="s">
        <v>1000</v>
      </c>
      <c r="E88" s="109">
        <v>517281.32253696799</v>
      </c>
      <c r="F88" s="110">
        <v>672465.71929805842</v>
      </c>
      <c r="G88" s="110">
        <v>941452.00701728172</v>
      </c>
    </row>
    <row r="89" spans="1:7" s="111" customFormat="1" ht="100.15" customHeight="1">
      <c r="A89" s="91">
        <v>83</v>
      </c>
      <c r="B89" s="92" t="s">
        <v>1163</v>
      </c>
      <c r="C89" s="95" t="s">
        <v>1164</v>
      </c>
      <c r="D89" s="96">
        <v>10</v>
      </c>
      <c r="E89" s="109">
        <v>44733.440234554604</v>
      </c>
      <c r="F89" s="110">
        <v>58153.472304920986</v>
      </c>
      <c r="G89" s="110">
        <v>81414.861226889378</v>
      </c>
    </row>
    <row r="90" spans="1:7" s="111" customFormat="1" ht="100.15" customHeight="1">
      <c r="A90" s="91">
        <v>84</v>
      </c>
      <c r="B90" s="92" t="s">
        <v>1165</v>
      </c>
      <c r="C90" s="95" t="s">
        <v>1166</v>
      </c>
      <c r="D90" s="96">
        <v>100</v>
      </c>
      <c r="E90" s="109">
        <v>351701.07844111184</v>
      </c>
      <c r="F90" s="110">
        <v>457211.40197344538</v>
      </c>
      <c r="G90" s="110">
        <v>640095.96276282344</v>
      </c>
    </row>
    <row r="91" spans="1:7" s="111" customFormat="1" ht="100.15" customHeight="1">
      <c r="A91" s="91">
        <v>85</v>
      </c>
      <c r="B91" s="92" t="s">
        <v>1167</v>
      </c>
      <c r="C91" s="95" t="s">
        <v>1168</v>
      </c>
      <c r="D91" s="96">
        <v>100</v>
      </c>
      <c r="E91" s="109">
        <v>2265764.4405261707</v>
      </c>
      <c r="F91" s="110">
        <v>2945493.7726840219</v>
      </c>
      <c r="G91" s="110">
        <v>4123691.2817576304</v>
      </c>
    </row>
    <row r="92" spans="1:7" s="111" customFormat="1" ht="100.15" customHeight="1">
      <c r="A92" s="91">
        <v>86</v>
      </c>
      <c r="B92" s="92" t="s">
        <v>1169</v>
      </c>
      <c r="C92" s="95" t="s">
        <v>1170</v>
      </c>
      <c r="D92" s="96">
        <v>100</v>
      </c>
      <c r="E92" s="109">
        <v>174608.25851020549</v>
      </c>
      <c r="F92" s="110">
        <v>226990.73606326713</v>
      </c>
      <c r="G92" s="110">
        <v>317787.03048857395</v>
      </c>
    </row>
    <row r="93" spans="1:7" s="111" customFormat="1" ht="100.15" customHeight="1">
      <c r="A93" s="91">
        <v>87</v>
      </c>
      <c r="B93" s="92" t="s">
        <v>1171</v>
      </c>
      <c r="C93" s="95" t="s">
        <v>1172</v>
      </c>
      <c r="D93" s="96" t="s">
        <v>1173</v>
      </c>
      <c r="E93" s="109">
        <v>40987.112909692551</v>
      </c>
      <c r="F93" s="110">
        <v>53283.246782600319</v>
      </c>
      <c r="G93" s="110">
        <v>74596.545495640443</v>
      </c>
    </row>
    <row r="94" spans="1:7" s="111" customFormat="1" ht="100.15" customHeight="1">
      <c r="A94" s="91">
        <v>88</v>
      </c>
      <c r="B94" s="92" t="s">
        <v>1174</v>
      </c>
      <c r="C94" s="95" t="s">
        <v>1175</v>
      </c>
      <c r="D94" s="96" t="s">
        <v>1173</v>
      </c>
      <c r="E94" s="109">
        <v>466592.98434038163</v>
      </c>
      <c r="F94" s="110">
        <v>606570.87964249612</v>
      </c>
      <c r="G94" s="110">
        <v>849199.23149949452</v>
      </c>
    </row>
    <row r="95" spans="1:7" s="112" customFormat="1" ht="100.15" customHeight="1">
      <c r="A95" s="91">
        <v>89</v>
      </c>
      <c r="B95" s="92" t="s">
        <v>1176</v>
      </c>
      <c r="C95" s="95" t="s">
        <v>1177</v>
      </c>
      <c r="D95" s="96" t="s">
        <v>1173</v>
      </c>
      <c r="E95" s="109">
        <v>60854.166524482323</v>
      </c>
      <c r="F95" s="110">
        <v>79110.416481827022</v>
      </c>
      <c r="G95" s="110">
        <v>110754.58307455783</v>
      </c>
    </row>
    <row r="96" spans="1:7" s="111" customFormat="1" ht="100.15" customHeight="1">
      <c r="A96" s="91">
        <v>90</v>
      </c>
      <c r="B96" s="92" t="s">
        <v>1178</v>
      </c>
      <c r="C96" s="95" t="s">
        <v>1179</v>
      </c>
      <c r="D96" s="96" t="s">
        <v>1173</v>
      </c>
      <c r="E96" s="109">
        <v>67428.101892729232</v>
      </c>
      <c r="F96" s="110">
        <v>87656.532460547998</v>
      </c>
      <c r="G96" s="110">
        <v>122719.14544476719</v>
      </c>
    </row>
    <row r="97" spans="1:7" s="111" customFormat="1" ht="100.15" customHeight="1">
      <c r="A97" s="91">
        <v>91</v>
      </c>
      <c r="B97" s="92" t="s">
        <v>1180</v>
      </c>
      <c r="C97" s="95" t="s">
        <v>1181</v>
      </c>
      <c r="D97" s="96" t="s">
        <v>1182</v>
      </c>
      <c r="E97" s="109">
        <v>99409.357453634831</v>
      </c>
      <c r="F97" s="110">
        <v>129232.16468972528</v>
      </c>
      <c r="G97" s="110">
        <v>180925.03056561539</v>
      </c>
    </row>
    <row r="98" spans="1:7" s="111" customFormat="1" ht="100.15" customHeight="1">
      <c r="A98" s="91">
        <v>92</v>
      </c>
      <c r="B98" s="92" t="s">
        <v>1183</v>
      </c>
      <c r="C98" s="95" t="s">
        <v>1184</v>
      </c>
      <c r="D98" s="96" t="s">
        <v>1182</v>
      </c>
      <c r="E98" s="109">
        <v>232532.46800707534</v>
      </c>
      <c r="F98" s="110">
        <v>302292.20840919798</v>
      </c>
      <c r="G98" s="110">
        <v>423209.09177287715</v>
      </c>
    </row>
    <row r="99" spans="1:7" s="111" customFormat="1" ht="100.15" customHeight="1">
      <c r="A99" s="91">
        <v>93</v>
      </c>
      <c r="B99" s="92" t="s">
        <v>1185</v>
      </c>
      <c r="C99" s="95" t="s">
        <v>1186</v>
      </c>
      <c r="D99" s="96" t="s">
        <v>1182</v>
      </c>
      <c r="E99" s="109">
        <v>868584.8258762575</v>
      </c>
      <c r="F99" s="110">
        <v>1129160.2736391348</v>
      </c>
      <c r="G99" s="110">
        <v>1580824.3830947888</v>
      </c>
    </row>
    <row r="100" spans="1:7" s="113" customFormat="1" ht="100.15" customHeight="1">
      <c r="A100" s="91">
        <v>94</v>
      </c>
      <c r="B100" s="92" t="s">
        <v>1187</v>
      </c>
      <c r="C100" s="95" t="s">
        <v>1188</v>
      </c>
      <c r="D100" s="96" t="s">
        <v>1182</v>
      </c>
      <c r="E100" s="109">
        <v>140277.96851802894</v>
      </c>
      <c r="F100" s="110">
        <v>182361.35907343763</v>
      </c>
      <c r="G100" s="110">
        <v>255305.90270281266</v>
      </c>
    </row>
    <row r="101" spans="1:7" s="112" customFormat="1" ht="100.15" customHeight="1">
      <c r="A101" s="91">
        <v>95</v>
      </c>
      <c r="B101" s="92" t="s">
        <v>1189</v>
      </c>
      <c r="C101" s="95" t="s">
        <v>1190</v>
      </c>
      <c r="D101" s="96" t="s">
        <v>62</v>
      </c>
      <c r="E101" s="109">
        <v>20334.821746905025</v>
      </c>
      <c r="F101" s="110">
        <v>26435.268270976532</v>
      </c>
      <c r="G101" s="110">
        <v>37009.375579367144</v>
      </c>
    </row>
    <row r="102" spans="1:7" s="113" customFormat="1" ht="100.15" customHeight="1">
      <c r="A102" s="91">
        <v>96</v>
      </c>
      <c r="B102" s="92" t="s">
        <v>1191</v>
      </c>
      <c r="C102" s="95" t="s">
        <v>1192</v>
      </c>
      <c r="D102" s="96" t="s">
        <v>62</v>
      </c>
      <c r="E102" s="109">
        <v>878.43333333333339</v>
      </c>
      <c r="F102" s="110">
        <v>1141.9633333333334</v>
      </c>
      <c r="G102" s="110">
        <v>1598.7486666666666</v>
      </c>
    </row>
    <row r="103" spans="1:7" s="113" customFormat="1" ht="100.15" customHeight="1">
      <c r="A103" s="91">
        <v>97</v>
      </c>
      <c r="B103" s="92" t="s">
        <v>1193</v>
      </c>
      <c r="C103" s="95" t="s">
        <v>1194</v>
      </c>
      <c r="D103" s="96" t="s">
        <v>62</v>
      </c>
      <c r="E103" s="109">
        <v>547.48333333333335</v>
      </c>
      <c r="F103" s="110">
        <v>711.72833333333335</v>
      </c>
      <c r="G103" s="110">
        <v>996.41966666666667</v>
      </c>
    </row>
    <row r="104" spans="1:7" s="113" customFormat="1" ht="100.15" customHeight="1">
      <c r="A104" s="91">
        <v>98</v>
      </c>
      <c r="B104" s="92" t="s">
        <v>1195</v>
      </c>
      <c r="C104" s="95" t="s">
        <v>1196</v>
      </c>
      <c r="D104" s="96" t="s">
        <v>62</v>
      </c>
      <c r="E104" s="109">
        <v>225.86666666666667</v>
      </c>
      <c r="F104" s="110">
        <v>293.62666666666667</v>
      </c>
      <c r="G104" s="110">
        <v>411.07733333333329</v>
      </c>
    </row>
    <row r="105" spans="1:7" s="113" customFormat="1" ht="100.15" customHeight="1">
      <c r="A105" s="91">
        <v>99</v>
      </c>
      <c r="B105" s="92" t="s">
        <v>1197</v>
      </c>
      <c r="C105" s="95" t="s">
        <v>1198</v>
      </c>
      <c r="D105" s="96" t="s">
        <v>62</v>
      </c>
      <c r="E105" s="109">
        <v>707.48793103448281</v>
      </c>
      <c r="F105" s="110">
        <v>919.73431034482769</v>
      </c>
      <c r="G105" s="110">
        <v>1287.6280344827587</v>
      </c>
    </row>
    <row r="106" spans="1:7" s="113" customFormat="1" ht="100.15" customHeight="1">
      <c r="A106" s="91">
        <v>100</v>
      </c>
      <c r="B106" s="92" t="s">
        <v>1199</v>
      </c>
      <c r="C106" s="95" t="s">
        <v>1200</v>
      </c>
      <c r="D106" s="96" t="s">
        <v>62</v>
      </c>
      <c r="E106" s="109">
        <v>372.83333333333331</v>
      </c>
      <c r="F106" s="110">
        <v>484.68333333333334</v>
      </c>
      <c r="G106" s="110">
        <v>678.55666666666662</v>
      </c>
    </row>
    <row r="107" spans="1:7" s="112" customFormat="1" ht="100.15" customHeight="1">
      <c r="A107" s="91">
        <v>101</v>
      </c>
      <c r="B107" s="92" t="s">
        <v>1201</v>
      </c>
      <c r="C107" s="95" t="s">
        <v>1202</v>
      </c>
      <c r="D107" s="96">
        <v>1000</v>
      </c>
      <c r="E107" s="109">
        <v>37032.54763415741</v>
      </c>
      <c r="F107" s="110">
        <v>48142.311924404632</v>
      </c>
      <c r="G107" s="110">
        <v>67399.23669416648</v>
      </c>
    </row>
    <row r="108" spans="1:7" s="113" customFormat="1" ht="100.15" customHeight="1">
      <c r="A108" s="91">
        <v>102</v>
      </c>
      <c r="B108" s="92" t="s">
        <v>1203</v>
      </c>
      <c r="C108" s="95" t="s">
        <v>1204</v>
      </c>
      <c r="D108" s="96" t="s">
        <v>1028</v>
      </c>
      <c r="E108" s="109">
        <v>32928.825723296271</v>
      </c>
      <c r="F108" s="110">
        <v>42807.473440285154</v>
      </c>
      <c r="G108" s="110">
        <v>59930.462816399209</v>
      </c>
    </row>
    <row r="109" spans="1:7" s="113" customFormat="1" ht="100.15" customHeight="1">
      <c r="A109" s="91">
        <v>103</v>
      </c>
      <c r="B109" s="92" t="s">
        <v>1205</v>
      </c>
      <c r="C109" s="95" t="s">
        <v>1206</v>
      </c>
      <c r="D109" s="96" t="s">
        <v>1028</v>
      </c>
      <c r="E109" s="109">
        <v>30976.492336248735</v>
      </c>
      <c r="F109" s="110">
        <v>40269.440037123357</v>
      </c>
      <c r="G109" s="110">
        <v>56377.216051972697</v>
      </c>
    </row>
    <row r="110" spans="1:7" s="113" customFormat="1" ht="100.15" customHeight="1">
      <c r="A110" s="91">
        <v>104</v>
      </c>
      <c r="B110" s="92" t="s">
        <v>1207</v>
      </c>
      <c r="C110" s="95" t="s">
        <v>1208</v>
      </c>
      <c r="D110" s="96" t="s">
        <v>1028</v>
      </c>
      <c r="E110" s="109">
        <v>10296.43798856962</v>
      </c>
      <c r="F110" s="110">
        <v>13385.369385140506</v>
      </c>
      <c r="G110" s="110">
        <v>18739.517139196709</v>
      </c>
    </row>
    <row r="111" spans="1:7" s="113" customFormat="1" ht="100.15" customHeight="1">
      <c r="A111" s="91">
        <v>105</v>
      </c>
      <c r="B111" s="92" t="s">
        <v>1209</v>
      </c>
      <c r="C111" s="95" t="s">
        <v>1210</v>
      </c>
      <c r="D111" s="96" t="s">
        <v>1028</v>
      </c>
      <c r="E111" s="109">
        <v>7763.0363036956714</v>
      </c>
      <c r="F111" s="110">
        <v>10091.947194804374</v>
      </c>
      <c r="G111" s="110">
        <v>14128.726072726122</v>
      </c>
    </row>
    <row r="112" spans="1:7" s="113" customFormat="1" ht="100.15" customHeight="1">
      <c r="A112" s="91">
        <v>106</v>
      </c>
      <c r="B112" s="92" t="s">
        <v>1211</v>
      </c>
      <c r="C112" s="101" t="s">
        <v>1212</v>
      </c>
      <c r="D112" s="96" t="s">
        <v>1028</v>
      </c>
      <c r="E112" s="109">
        <v>13005.551680660874</v>
      </c>
      <c r="F112" s="110">
        <v>16907.217184859135</v>
      </c>
      <c r="G112" s="110">
        <v>23670.104058802786</v>
      </c>
    </row>
    <row r="113" spans="1:7" s="113" customFormat="1" ht="100.15" customHeight="1">
      <c r="A113" s="91">
        <v>107</v>
      </c>
      <c r="B113" s="92" t="s">
        <v>1213</v>
      </c>
      <c r="C113" s="95" t="s">
        <v>1214</v>
      </c>
      <c r="D113" s="96" t="s">
        <v>1028</v>
      </c>
      <c r="E113" s="109">
        <v>10799.922466425875</v>
      </c>
      <c r="F113" s="110">
        <v>14039.899206353637</v>
      </c>
      <c r="G113" s="110">
        <v>19655.858888895091</v>
      </c>
    </row>
    <row r="114" spans="1:7" s="113" customFormat="1" ht="100.15" customHeight="1">
      <c r="A114" s="91">
        <v>108</v>
      </c>
      <c r="B114" s="92" t="s">
        <v>1215</v>
      </c>
      <c r="C114" s="95" t="s">
        <v>1216</v>
      </c>
      <c r="D114" s="96" t="s">
        <v>1028</v>
      </c>
      <c r="E114" s="109">
        <v>6015.3354895635675</v>
      </c>
      <c r="F114" s="110">
        <v>7819.9361364326378</v>
      </c>
      <c r="G114" s="110">
        <v>10947.910591005691</v>
      </c>
    </row>
    <row r="115" spans="1:7" s="112" customFormat="1" ht="100.15" customHeight="1">
      <c r="A115" s="91">
        <v>109</v>
      </c>
      <c r="B115" s="92" t="s">
        <v>1217</v>
      </c>
      <c r="C115" s="95" t="s">
        <v>1218</v>
      </c>
      <c r="D115" s="96" t="s">
        <v>1028</v>
      </c>
      <c r="E115" s="109">
        <v>5377.9260402661066</v>
      </c>
      <c r="F115" s="110">
        <v>6991.303852345939</v>
      </c>
      <c r="G115" s="110">
        <v>9787.8253932843145</v>
      </c>
    </row>
    <row r="116" spans="1:7" s="112" customFormat="1" ht="100.15" customHeight="1">
      <c r="A116" s="91">
        <v>110</v>
      </c>
      <c r="B116" s="92" t="s">
        <v>1219</v>
      </c>
      <c r="C116" s="95" t="s">
        <v>1220</v>
      </c>
      <c r="D116" s="96" t="s">
        <v>1028</v>
      </c>
      <c r="E116" s="109">
        <v>44694.988616684845</v>
      </c>
      <c r="F116" s="110">
        <v>58103.485201690302</v>
      </c>
      <c r="G116" s="110">
        <v>81344.879282366412</v>
      </c>
    </row>
    <row r="117" spans="1:7" s="113" customFormat="1" ht="100.15" customHeight="1">
      <c r="A117" s="91">
        <v>111</v>
      </c>
      <c r="B117" s="92" t="s">
        <v>1221</v>
      </c>
      <c r="C117" s="95" t="s">
        <v>1222</v>
      </c>
      <c r="D117" s="99" t="s">
        <v>1028</v>
      </c>
      <c r="E117" s="109">
        <v>27543.404668971885</v>
      </c>
      <c r="F117" s="110">
        <v>35806.426069663452</v>
      </c>
      <c r="G117" s="110">
        <v>50128.996497528831</v>
      </c>
    </row>
    <row r="118" spans="1:7" s="113" customFormat="1" ht="100.15" customHeight="1">
      <c r="A118" s="91">
        <v>112</v>
      </c>
      <c r="B118" s="92" t="s">
        <v>1223</v>
      </c>
      <c r="C118" s="95" t="s">
        <v>1224</v>
      </c>
      <c r="D118" s="99" t="s">
        <v>1028</v>
      </c>
      <c r="E118" s="109">
        <v>9309.9238277559052</v>
      </c>
      <c r="F118" s="110">
        <v>12102.900976082678</v>
      </c>
      <c r="G118" s="110">
        <v>16944.061366515747</v>
      </c>
    </row>
    <row r="119" spans="1:7" s="113" customFormat="1" ht="100.15" customHeight="1">
      <c r="A119" s="91">
        <v>113</v>
      </c>
      <c r="B119" s="92" t="s">
        <v>1225</v>
      </c>
      <c r="C119" s="95" t="s">
        <v>1226</v>
      </c>
      <c r="D119" s="99" t="s">
        <v>1028</v>
      </c>
      <c r="E119" s="109">
        <v>5814.8956992465965</v>
      </c>
      <c r="F119" s="110">
        <v>7559.3644090205753</v>
      </c>
      <c r="G119" s="110">
        <v>10583.110172628805</v>
      </c>
    </row>
    <row r="120" spans="1:7" s="113" customFormat="1" ht="100.15" customHeight="1">
      <c r="A120" s="91">
        <v>114</v>
      </c>
      <c r="B120" s="92"/>
      <c r="C120" s="95" t="s">
        <v>1227</v>
      </c>
      <c r="D120" s="96" t="s">
        <v>1028</v>
      </c>
      <c r="E120" s="109">
        <v>3665.9437647058821</v>
      </c>
      <c r="F120" s="110">
        <v>4765.7268941176471</v>
      </c>
      <c r="G120" s="110">
        <v>6672.017651764706</v>
      </c>
    </row>
    <row r="121" spans="1:7" s="113" customFormat="1" ht="100.15" customHeight="1">
      <c r="A121" s="91">
        <v>115</v>
      </c>
      <c r="B121" s="92" t="s">
        <v>1228</v>
      </c>
      <c r="C121" s="95" t="s">
        <v>1229</v>
      </c>
      <c r="D121" s="97"/>
      <c r="E121" s="109">
        <v>1915.2296666666666</v>
      </c>
      <c r="F121" s="110">
        <v>2489.7985666666668</v>
      </c>
      <c r="G121" s="110">
        <v>3485.7179933333332</v>
      </c>
    </row>
    <row r="122" spans="1:7" s="113" customFormat="1" ht="100.15" customHeight="1">
      <c r="A122" s="91">
        <v>116</v>
      </c>
      <c r="B122" s="92" t="s">
        <v>1230</v>
      </c>
      <c r="C122" s="95" t="s">
        <v>1231</v>
      </c>
      <c r="D122" s="99" t="s">
        <v>62</v>
      </c>
      <c r="E122" s="109">
        <v>59302.837496756372</v>
      </c>
      <c r="F122" s="110">
        <v>77093.688745783293</v>
      </c>
      <c r="G122" s="110">
        <v>107931.16424409661</v>
      </c>
    </row>
    <row r="123" spans="1:7" s="113" customFormat="1" ht="100.15" customHeight="1">
      <c r="A123" s="91">
        <v>117</v>
      </c>
      <c r="B123" s="92" t="s">
        <v>1232</v>
      </c>
      <c r="C123" s="95" t="s">
        <v>1233</v>
      </c>
      <c r="D123" s="91" t="s">
        <v>62</v>
      </c>
      <c r="E123" s="109">
        <v>101725.19368867896</v>
      </c>
      <c r="F123" s="110">
        <v>132242.75179528265</v>
      </c>
      <c r="G123" s="110">
        <v>185139.85251339569</v>
      </c>
    </row>
    <row r="124" spans="1:7" s="113" customFormat="1" ht="100.15" customHeight="1">
      <c r="A124" s="91">
        <v>118</v>
      </c>
      <c r="B124" s="92" t="s">
        <v>1234</v>
      </c>
      <c r="C124" s="95" t="s">
        <v>1235</v>
      </c>
      <c r="D124" s="102" t="s">
        <v>62</v>
      </c>
      <c r="E124" s="109">
        <v>120830.96765527893</v>
      </c>
      <c r="F124" s="110">
        <v>157080.25795186262</v>
      </c>
      <c r="G124" s="110">
        <v>219912.36113260765</v>
      </c>
    </row>
    <row r="125" spans="1:7" s="113" customFormat="1" ht="100.15" customHeight="1">
      <c r="A125" s="91">
        <v>119</v>
      </c>
      <c r="B125" s="92" t="s">
        <v>1236</v>
      </c>
      <c r="C125" s="95" t="s">
        <v>1237</v>
      </c>
      <c r="D125" s="102" t="s">
        <v>62</v>
      </c>
      <c r="E125" s="109">
        <v>16815.484677419357</v>
      </c>
      <c r="F125" s="110">
        <v>21860.130080645165</v>
      </c>
      <c r="G125" s="110">
        <v>30604.182112903229</v>
      </c>
    </row>
    <row r="126" spans="1:7" s="113" customFormat="1" ht="100.15" customHeight="1">
      <c r="A126" s="91">
        <v>120</v>
      </c>
      <c r="B126" s="92" t="s">
        <v>1238</v>
      </c>
      <c r="C126" s="95" t="s">
        <v>1239</v>
      </c>
      <c r="D126" s="102" t="s">
        <v>62</v>
      </c>
      <c r="E126" s="109">
        <v>11605.656936432637</v>
      </c>
      <c r="F126" s="110">
        <v>15087.354017362428</v>
      </c>
      <c r="G126" s="110">
        <v>21122.295624307397</v>
      </c>
    </row>
    <row r="127" spans="1:7" s="111" customFormat="1" ht="100.15" customHeight="1">
      <c r="A127" s="91">
        <v>121</v>
      </c>
      <c r="B127" s="92" t="s">
        <v>1240</v>
      </c>
      <c r="C127" s="95" t="s">
        <v>1241</v>
      </c>
      <c r="D127" s="102" t="s">
        <v>62</v>
      </c>
      <c r="E127" s="109">
        <v>11516.692387096775</v>
      </c>
      <c r="F127" s="110">
        <v>14971.700103225809</v>
      </c>
      <c r="G127" s="110">
        <v>20960.38014451613</v>
      </c>
    </row>
    <row r="128" spans="1:7" s="111" customFormat="1" ht="100.15" customHeight="1">
      <c r="A128" s="91">
        <v>122</v>
      </c>
      <c r="B128" s="92" t="s">
        <v>1242</v>
      </c>
      <c r="C128" s="95" t="s">
        <v>1243</v>
      </c>
      <c r="D128" s="102" t="s">
        <v>62</v>
      </c>
      <c r="E128" s="109">
        <v>6118.6812150537635</v>
      </c>
      <c r="F128" s="110">
        <v>7954.2855795698924</v>
      </c>
      <c r="G128" s="110">
        <v>11135.999811397849</v>
      </c>
    </row>
    <row r="129" spans="1:7" s="111" customFormat="1" ht="100.15" customHeight="1">
      <c r="A129" s="91">
        <v>123</v>
      </c>
      <c r="B129" s="92" t="s">
        <v>1244</v>
      </c>
      <c r="C129" s="95" t="s">
        <v>1245</v>
      </c>
      <c r="D129" s="102" t="s">
        <v>62</v>
      </c>
      <c r="E129" s="109">
        <v>42658.256269902675</v>
      </c>
      <c r="F129" s="110">
        <v>55455.733150873479</v>
      </c>
      <c r="G129" s="110">
        <v>77638.026411222861</v>
      </c>
    </row>
    <row r="130" spans="1:7" s="111" customFormat="1" ht="100.15" customHeight="1">
      <c r="A130" s="91">
        <v>124</v>
      </c>
      <c r="B130" s="92" t="s">
        <v>1246</v>
      </c>
      <c r="C130" s="95" t="s">
        <v>1247</v>
      </c>
      <c r="D130" s="102" t="s">
        <v>62</v>
      </c>
      <c r="E130" s="109">
        <v>35819.628675168235</v>
      </c>
      <c r="F130" s="110">
        <v>46565.517277718704</v>
      </c>
      <c r="G130" s="110">
        <v>65191.724188806184</v>
      </c>
    </row>
    <row r="131" spans="1:7" s="111" customFormat="1" ht="100.15" customHeight="1">
      <c r="A131" s="91">
        <v>125</v>
      </c>
      <c r="B131" s="92" t="s">
        <v>1248</v>
      </c>
      <c r="C131" s="95" t="s">
        <v>1249</v>
      </c>
      <c r="D131" s="103" t="s">
        <v>62</v>
      </c>
      <c r="E131" s="109">
        <v>237054.47373844503</v>
      </c>
      <c r="F131" s="110">
        <v>308170.81585997855</v>
      </c>
      <c r="G131" s="110">
        <v>431439.14220396994</v>
      </c>
    </row>
    <row r="132" spans="1:7" s="113" customFormat="1" ht="100.15" customHeight="1">
      <c r="A132" s="91">
        <v>126</v>
      </c>
      <c r="B132" s="92" t="s">
        <v>1250</v>
      </c>
      <c r="C132" s="95" t="s">
        <v>1251</v>
      </c>
      <c r="D132" s="103" t="s">
        <v>62</v>
      </c>
      <c r="E132" s="109">
        <v>214272.22459953456</v>
      </c>
      <c r="F132" s="110">
        <v>278553.89197939495</v>
      </c>
      <c r="G132" s="110">
        <v>389975.44877115288</v>
      </c>
    </row>
    <row r="133" spans="1:7" s="113" customFormat="1" ht="100.15" customHeight="1">
      <c r="A133" s="91">
        <v>127</v>
      </c>
      <c r="B133" s="92" t="s">
        <v>1252</v>
      </c>
      <c r="C133" s="95" t="s">
        <v>1253</v>
      </c>
      <c r="D133" s="103" t="s">
        <v>62</v>
      </c>
      <c r="E133" s="109">
        <v>101939.25239553777</v>
      </c>
      <c r="F133" s="110">
        <v>132521.02811419911</v>
      </c>
      <c r="G133" s="110">
        <v>185529.43935987874</v>
      </c>
    </row>
    <row r="134" spans="1:7" s="113" customFormat="1" ht="100.15" customHeight="1">
      <c r="A134" s="91">
        <v>128</v>
      </c>
      <c r="B134" s="92" t="s">
        <v>1254</v>
      </c>
      <c r="C134" s="95" t="s">
        <v>1255</v>
      </c>
      <c r="D134" s="103" t="s">
        <v>62</v>
      </c>
      <c r="E134" s="109">
        <v>8912.9401960784307</v>
      </c>
      <c r="F134" s="110">
        <v>11586.822254901961</v>
      </c>
      <c r="G134" s="110">
        <v>16221.551156862744</v>
      </c>
    </row>
    <row r="135" spans="1:7" s="112" customFormat="1" ht="100.15" customHeight="1">
      <c r="A135" s="91">
        <v>129</v>
      </c>
      <c r="B135" s="92" t="s">
        <v>1256</v>
      </c>
      <c r="C135" s="95" t="s">
        <v>1257</v>
      </c>
      <c r="D135" s="102" t="s">
        <v>62</v>
      </c>
      <c r="E135" s="109">
        <v>10265.107888215753</v>
      </c>
      <c r="F135" s="110">
        <v>13344.640254680478</v>
      </c>
      <c r="G135" s="110">
        <v>18682.496356552667</v>
      </c>
    </row>
    <row r="136" spans="1:7" s="113" customFormat="1" ht="100.15" customHeight="1">
      <c r="A136" s="91">
        <v>130</v>
      </c>
      <c r="B136" s="92" t="s">
        <v>1258</v>
      </c>
      <c r="C136" s="95" t="s">
        <v>1259</v>
      </c>
      <c r="D136" s="104" t="s">
        <v>62</v>
      </c>
      <c r="E136" s="109">
        <v>8632.7199668288376</v>
      </c>
      <c r="F136" s="110">
        <v>11222.535956877489</v>
      </c>
      <c r="G136" s="110">
        <v>15711.550339628484</v>
      </c>
    </row>
    <row r="137" spans="1:7" s="113" customFormat="1" ht="100.15" customHeight="1">
      <c r="A137" s="91">
        <v>131</v>
      </c>
      <c r="B137" s="92" t="s">
        <v>1260</v>
      </c>
      <c r="C137" s="95" t="s">
        <v>1261</v>
      </c>
      <c r="D137" s="104" t="s">
        <v>62</v>
      </c>
      <c r="E137" s="109">
        <v>44976.635605779375</v>
      </c>
      <c r="F137" s="110">
        <v>58469.626287513187</v>
      </c>
      <c r="G137" s="110">
        <v>81857.47680251846</v>
      </c>
    </row>
    <row r="138" spans="1:7" s="113" customFormat="1" ht="100.15" customHeight="1">
      <c r="A138" s="91">
        <v>132</v>
      </c>
      <c r="B138" s="92" t="s">
        <v>1262</v>
      </c>
      <c r="C138" s="95" t="s">
        <v>1263</v>
      </c>
      <c r="D138" s="104" t="s">
        <v>62</v>
      </c>
      <c r="E138" s="109">
        <v>23317.580517650065</v>
      </c>
      <c r="F138" s="110">
        <v>30312.854672945086</v>
      </c>
      <c r="G138" s="110">
        <v>42437.996542123117</v>
      </c>
    </row>
    <row r="139" spans="1:7" s="113" customFormat="1" ht="100.15" customHeight="1">
      <c r="A139" s="91">
        <v>133</v>
      </c>
      <c r="B139" s="92" t="s">
        <v>1264</v>
      </c>
      <c r="C139" s="95" t="s">
        <v>1265</v>
      </c>
      <c r="D139" s="104" t="s">
        <v>1028</v>
      </c>
      <c r="E139" s="109">
        <v>46882.211846831924</v>
      </c>
      <c r="F139" s="110">
        <v>60946.875400881501</v>
      </c>
      <c r="G139" s="110">
        <v>85325.62556123409</v>
      </c>
    </row>
    <row r="140" spans="1:7" s="113" customFormat="1" ht="100.15" customHeight="1">
      <c r="A140" s="91">
        <v>134</v>
      </c>
      <c r="B140" s="92" t="s">
        <v>1266</v>
      </c>
      <c r="C140" s="95" t="s">
        <v>1267</v>
      </c>
      <c r="D140" s="104" t="s">
        <v>1028</v>
      </c>
      <c r="E140" s="109">
        <v>62912.812866425687</v>
      </c>
      <c r="F140" s="110">
        <v>81786.656726353394</v>
      </c>
      <c r="G140" s="110">
        <v>114501.31941689475</v>
      </c>
    </row>
    <row r="141" spans="1:7" s="112" customFormat="1" ht="115.15" customHeight="1">
      <c r="A141" s="91">
        <v>135</v>
      </c>
      <c r="B141" s="92" t="s">
        <v>1268</v>
      </c>
      <c r="C141" s="95" t="s">
        <v>1269</v>
      </c>
      <c r="D141" s="104" t="s">
        <v>1028</v>
      </c>
      <c r="E141" s="109">
        <v>5987.0859999999993</v>
      </c>
      <c r="F141" s="110">
        <v>7783.2117999999991</v>
      </c>
      <c r="G141" s="110">
        <v>10896.496519999999</v>
      </c>
    </row>
    <row r="142" spans="1:7" s="112" customFormat="1" ht="116.45" customHeight="1">
      <c r="A142" s="91">
        <v>136</v>
      </c>
      <c r="B142" s="92" t="s">
        <v>1270</v>
      </c>
      <c r="C142" s="95" t="s">
        <v>1271</v>
      </c>
      <c r="D142" s="104" t="s">
        <v>1028</v>
      </c>
      <c r="E142" s="109">
        <v>1159.0215000000001</v>
      </c>
      <c r="F142" s="110">
        <v>1506.7279500000002</v>
      </c>
      <c r="G142" s="110">
        <v>2109.4191300000002</v>
      </c>
    </row>
    <row r="143" spans="1:7" s="112" customFormat="1" ht="111" customHeight="1">
      <c r="A143" s="91">
        <v>137</v>
      </c>
      <c r="B143" s="92" t="s">
        <v>1272</v>
      </c>
      <c r="C143" s="95" t="s">
        <v>1273</v>
      </c>
      <c r="D143" s="104" t="s">
        <v>1028</v>
      </c>
      <c r="E143" s="109">
        <v>1101.0999999999999</v>
      </c>
      <c r="F143" s="110">
        <v>1431.4299999999998</v>
      </c>
      <c r="G143" s="110">
        <v>2004.0019999999997</v>
      </c>
    </row>
    <row r="144" spans="1:7" s="112" customFormat="1" ht="100.15" customHeight="1">
      <c r="A144" s="91">
        <v>138</v>
      </c>
      <c r="B144" s="92" t="s">
        <v>1274</v>
      </c>
      <c r="C144" s="95" t="s">
        <v>1275</v>
      </c>
      <c r="D144" s="104" t="s">
        <v>1028</v>
      </c>
      <c r="E144" s="109">
        <v>996.12710843373486</v>
      </c>
      <c r="F144" s="110">
        <v>1294.9652409638554</v>
      </c>
      <c r="G144" s="110">
        <v>1812.9513373493974</v>
      </c>
    </row>
    <row r="145" spans="1:7" s="112" customFormat="1" ht="127.15" customHeight="1">
      <c r="A145" s="91">
        <v>139</v>
      </c>
      <c r="B145" s="92" t="s">
        <v>1276</v>
      </c>
      <c r="C145" s="95" t="s">
        <v>1277</v>
      </c>
      <c r="D145" s="104" t="s">
        <v>1278</v>
      </c>
      <c r="E145" s="109">
        <v>880.0333333333333</v>
      </c>
      <c r="F145" s="110">
        <v>1144.0433333333333</v>
      </c>
      <c r="G145" s="110">
        <v>1601.6606666666664</v>
      </c>
    </row>
    <row r="146" spans="1:7" s="112" customFormat="1" ht="122.45" customHeight="1">
      <c r="A146" s="91">
        <v>140</v>
      </c>
      <c r="B146" s="92" t="s">
        <v>1279</v>
      </c>
      <c r="C146" s="95" t="s">
        <v>1280</v>
      </c>
      <c r="D146" s="102" t="s">
        <v>1028</v>
      </c>
      <c r="E146" s="109">
        <v>1716.1605967741934</v>
      </c>
      <c r="F146" s="110">
        <v>2231.0087758064515</v>
      </c>
      <c r="G146" s="110">
        <v>3123.4122861290321</v>
      </c>
    </row>
    <row r="147" spans="1:7" s="111" customFormat="1" ht="100.15" customHeight="1">
      <c r="A147" s="91">
        <v>141</v>
      </c>
      <c r="B147" s="92" t="s">
        <v>1281</v>
      </c>
      <c r="C147" s="95" t="s">
        <v>1282</v>
      </c>
      <c r="D147" s="104" t="s">
        <v>1028</v>
      </c>
      <c r="E147" s="109">
        <v>18263.457459258927</v>
      </c>
      <c r="F147" s="110">
        <v>23742.494697036607</v>
      </c>
      <c r="G147" s="110">
        <v>33239.492575851247</v>
      </c>
    </row>
    <row r="148" spans="1:7" s="112" customFormat="1" ht="100.15" customHeight="1">
      <c r="A148" s="91">
        <v>142</v>
      </c>
      <c r="B148" s="92" t="s">
        <v>1283</v>
      </c>
      <c r="C148" s="95" t="s">
        <v>1284</v>
      </c>
      <c r="D148" s="102" t="s">
        <v>1028</v>
      </c>
      <c r="E148" s="109">
        <v>15004.621400754168</v>
      </c>
      <c r="F148" s="110">
        <v>19506.00782098042</v>
      </c>
      <c r="G148" s="110">
        <v>27308.410949372585</v>
      </c>
    </row>
    <row r="149" spans="1:7" s="112" customFormat="1" ht="100.15" customHeight="1">
      <c r="A149" s="91">
        <v>143</v>
      </c>
      <c r="B149" s="92" t="s">
        <v>1285</v>
      </c>
      <c r="C149" s="95" t="s">
        <v>1286</v>
      </c>
      <c r="D149" s="102" t="s">
        <v>1028</v>
      </c>
      <c r="E149" s="109">
        <v>1889.6278333333332</v>
      </c>
      <c r="F149" s="110">
        <v>2456.5161833333332</v>
      </c>
      <c r="G149" s="110">
        <v>3439.1226566666664</v>
      </c>
    </row>
    <row r="150" spans="1:7" s="112" customFormat="1" ht="100.15" customHeight="1">
      <c r="A150" s="91">
        <v>144</v>
      </c>
      <c r="B150" s="92" t="s">
        <v>1287</v>
      </c>
      <c r="C150" s="95" t="s">
        <v>1288</v>
      </c>
      <c r="D150" s="102" t="s">
        <v>1289</v>
      </c>
      <c r="E150" s="109">
        <v>1174.7478333333333</v>
      </c>
      <c r="F150" s="110">
        <v>1527.1721833333334</v>
      </c>
      <c r="G150" s="110">
        <v>2138.0410566666665</v>
      </c>
    </row>
    <row r="151" spans="1:7" s="112" customFormat="1" ht="100.15" customHeight="1">
      <c r="A151" s="91">
        <v>145</v>
      </c>
      <c r="B151" s="92" t="s">
        <v>1290</v>
      </c>
      <c r="C151" s="95" t="s">
        <v>1291</v>
      </c>
      <c r="D151" s="102" t="s">
        <v>1025</v>
      </c>
      <c r="E151" s="109">
        <v>917.96333333333337</v>
      </c>
      <c r="F151" s="110">
        <v>1193.3523333333335</v>
      </c>
      <c r="G151" s="110">
        <v>1670.6932666666669</v>
      </c>
    </row>
    <row r="152" spans="1:7" s="112" customFormat="1" ht="100.15" customHeight="1">
      <c r="A152" s="91">
        <v>146</v>
      </c>
      <c r="B152" s="92" t="s">
        <v>1292</v>
      </c>
      <c r="C152" s="95" t="s">
        <v>1293</v>
      </c>
      <c r="D152" s="102" t="s">
        <v>1028</v>
      </c>
      <c r="E152" s="109">
        <v>3107.8226829268297</v>
      </c>
      <c r="F152" s="110">
        <v>4040.1694878048788</v>
      </c>
      <c r="G152" s="110">
        <v>5656.2372829268297</v>
      </c>
    </row>
    <row r="153" spans="1:7" s="112" customFormat="1" ht="100.15" customHeight="1">
      <c r="A153" s="91">
        <v>147</v>
      </c>
      <c r="B153" s="92" t="s">
        <v>1294</v>
      </c>
      <c r="C153" s="95" t="s">
        <v>1295</v>
      </c>
      <c r="D153" s="102" t="s">
        <v>1028</v>
      </c>
      <c r="E153" s="109">
        <v>5380.8986038687972</v>
      </c>
      <c r="F153" s="110">
        <v>6995.1681850294362</v>
      </c>
      <c r="G153" s="110">
        <v>9793.2354590412106</v>
      </c>
    </row>
    <row r="154" spans="1:7" s="112" customFormat="1" ht="100.15" customHeight="1">
      <c r="A154" s="91">
        <v>148</v>
      </c>
      <c r="B154" s="92" t="s">
        <v>1296</v>
      </c>
      <c r="C154" s="95" t="s">
        <v>1297</v>
      </c>
      <c r="D154" s="102" t="s">
        <v>1028</v>
      </c>
      <c r="E154" s="109">
        <v>5394.3189089635853</v>
      </c>
      <c r="F154" s="110">
        <v>7012.6145816526614</v>
      </c>
      <c r="G154" s="110">
        <v>9817.6604143137247</v>
      </c>
    </row>
    <row r="155" spans="1:7" s="112" customFormat="1" ht="100.15" customHeight="1">
      <c r="A155" s="91">
        <v>149</v>
      </c>
      <c r="B155" s="92" t="s">
        <v>1298</v>
      </c>
      <c r="C155" s="95" t="s">
        <v>1299</v>
      </c>
      <c r="D155" s="102" t="s">
        <v>1028</v>
      </c>
      <c r="E155" s="109">
        <v>23102.086499082205</v>
      </c>
      <c r="F155" s="110">
        <v>30032.712448806866</v>
      </c>
      <c r="G155" s="110">
        <v>42045.797428329606</v>
      </c>
    </row>
    <row r="156" spans="1:7" s="112" customFormat="1" ht="100.15" customHeight="1">
      <c r="A156" s="91">
        <v>150</v>
      </c>
      <c r="B156" s="92" t="s">
        <v>1300</v>
      </c>
      <c r="C156" s="95" t="s">
        <v>1301</v>
      </c>
      <c r="D156" s="102" t="s">
        <v>1028</v>
      </c>
      <c r="E156" s="109">
        <v>25326.312007073269</v>
      </c>
      <c r="F156" s="110">
        <v>32924.205609195255</v>
      </c>
      <c r="G156" s="110">
        <v>46093.887852873355</v>
      </c>
    </row>
    <row r="157" spans="1:7" s="112" customFormat="1" ht="100.15" customHeight="1">
      <c r="A157" s="91">
        <v>151</v>
      </c>
      <c r="B157" s="92" t="s">
        <v>1302</v>
      </c>
      <c r="C157" s="95" t="s">
        <v>1303</v>
      </c>
      <c r="D157" s="102" t="s">
        <v>1289</v>
      </c>
      <c r="E157" s="109">
        <v>5948.5606435446907</v>
      </c>
      <c r="F157" s="110">
        <v>7733.128836608098</v>
      </c>
      <c r="G157" s="110">
        <v>10826.380371251336</v>
      </c>
    </row>
    <row r="158" spans="1:7" s="112" customFormat="1" ht="100.15" customHeight="1">
      <c r="A158" s="91">
        <v>152</v>
      </c>
      <c r="B158" s="92" t="s">
        <v>1304</v>
      </c>
      <c r="C158" s="95" t="s">
        <v>1305</v>
      </c>
      <c r="D158" s="102" t="s">
        <v>1028</v>
      </c>
      <c r="E158" s="109">
        <v>10111.04810609995</v>
      </c>
      <c r="F158" s="110">
        <v>13144.362537929936</v>
      </c>
      <c r="G158" s="110">
        <v>18402.107553101909</v>
      </c>
    </row>
    <row r="159" spans="1:7" s="112" customFormat="1" ht="100.15" customHeight="1">
      <c r="A159" s="91">
        <v>153</v>
      </c>
      <c r="B159" s="92" t="s">
        <v>1306</v>
      </c>
      <c r="C159" s="95" t="s">
        <v>1307</v>
      </c>
      <c r="D159" s="102" t="s">
        <v>1028</v>
      </c>
      <c r="E159" s="109">
        <v>10217.21598836414</v>
      </c>
      <c r="F159" s="110">
        <v>13282.380784873381</v>
      </c>
      <c r="G159" s="110">
        <v>18595.333098822732</v>
      </c>
    </row>
    <row r="160" spans="1:7" s="112" customFormat="1" ht="100.15" customHeight="1">
      <c r="A160" s="91">
        <v>154</v>
      </c>
      <c r="B160" s="92" t="s">
        <v>1308</v>
      </c>
      <c r="C160" s="95" t="s">
        <v>1309</v>
      </c>
      <c r="D160" s="102" t="s">
        <v>1278</v>
      </c>
      <c r="E160" s="109">
        <v>10740.00171405157</v>
      </c>
      <c r="F160" s="110">
        <v>13962.002228267042</v>
      </c>
      <c r="G160" s="110">
        <v>19546.803119573859</v>
      </c>
    </row>
    <row r="161" spans="1:7" s="112" customFormat="1" ht="100.15" customHeight="1">
      <c r="A161" s="91">
        <v>155</v>
      </c>
      <c r="B161" s="92" t="s">
        <v>1310</v>
      </c>
      <c r="C161" s="95" t="s">
        <v>1311</v>
      </c>
      <c r="D161" s="102" t="s">
        <v>1028</v>
      </c>
      <c r="E161" s="109">
        <v>8805.8397617643495</v>
      </c>
      <c r="F161" s="110">
        <v>11447.591690293655</v>
      </c>
      <c r="G161" s="110">
        <v>16026.628366411116</v>
      </c>
    </row>
    <row r="162" spans="1:7" s="112" customFormat="1" ht="100.15" customHeight="1">
      <c r="A162" s="91">
        <v>156</v>
      </c>
      <c r="B162" s="92" t="s">
        <v>1312</v>
      </c>
      <c r="C162" s="95" t="s">
        <v>1313</v>
      </c>
      <c r="D162" s="102" t="s">
        <v>1028</v>
      </c>
      <c r="E162" s="109">
        <v>27231.18822036912</v>
      </c>
      <c r="F162" s="110">
        <v>35400.544686479858</v>
      </c>
      <c r="G162" s="110">
        <v>49560.762561071795</v>
      </c>
    </row>
    <row r="163" spans="1:7" s="112" customFormat="1" ht="100.15" customHeight="1">
      <c r="A163" s="91">
        <v>157</v>
      </c>
      <c r="B163" s="92" t="s">
        <v>1314</v>
      </c>
      <c r="C163" s="95" t="s">
        <v>1315</v>
      </c>
      <c r="D163" s="104" t="s">
        <v>62</v>
      </c>
      <c r="E163" s="109">
        <v>9684.4107618595845</v>
      </c>
      <c r="F163" s="110">
        <v>12589.733990417461</v>
      </c>
      <c r="G163" s="110">
        <v>17625.627586584444</v>
      </c>
    </row>
    <row r="164" spans="1:7" s="112" customFormat="1" ht="100.15" customHeight="1">
      <c r="A164" s="91">
        <v>158</v>
      </c>
      <c r="B164" s="92" t="s">
        <v>1316</v>
      </c>
      <c r="C164" s="95" t="s">
        <v>1317</v>
      </c>
      <c r="D164" s="102" t="s">
        <v>62</v>
      </c>
      <c r="E164" s="109">
        <v>4951.4680118821725</v>
      </c>
      <c r="F164" s="110">
        <v>6436.9084154468246</v>
      </c>
      <c r="G164" s="110">
        <v>9011.6717816255532</v>
      </c>
    </row>
    <row r="165" spans="1:7" s="112" customFormat="1" ht="100.15" customHeight="1">
      <c r="A165" s="91">
        <v>159</v>
      </c>
      <c r="B165" s="92" t="s">
        <v>1318</v>
      </c>
      <c r="C165" s="95" t="s">
        <v>1319</v>
      </c>
      <c r="D165" s="102" t="s">
        <v>62</v>
      </c>
      <c r="E165" s="109">
        <v>6833.8518927261221</v>
      </c>
      <c r="F165" s="110">
        <v>8884.0074605439586</v>
      </c>
      <c r="G165" s="110">
        <v>12437.610444761542</v>
      </c>
    </row>
    <row r="166" spans="1:7" s="112" customFormat="1" ht="100.15" customHeight="1">
      <c r="A166" s="91">
        <v>160</v>
      </c>
      <c r="B166" s="92" t="s">
        <v>1320</v>
      </c>
      <c r="C166" s="95" t="s">
        <v>1321</v>
      </c>
      <c r="D166" s="102" t="s">
        <v>62</v>
      </c>
      <c r="E166" s="109">
        <v>9567.5333311673021</v>
      </c>
      <c r="F166" s="110">
        <v>12437.793330517494</v>
      </c>
      <c r="G166" s="110">
        <v>17412.910662724491</v>
      </c>
    </row>
    <row r="167" spans="1:7" s="112" customFormat="1" ht="100.15" customHeight="1">
      <c r="A167" s="91">
        <v>161</v>
      </c>
      <c r="B167" s="92" t="s">
        <v>1322</v>
      </c>
      <c r="C167" s="95" t="s">
        <v>1323</v>
      </c>
      <c r="D167" s="102" t="s">
        <v>62</v>
      </c>
      <c r="E167" s="109">
        <v>14008.900320650286</v>
      </c>
      <c r="F167" s="110">
        <v>18211.57041684537</v>
      </c>
      <c r="G167" s="110">
        <v>25496.198583583518</v>
      </c>
    </row>
    <row r="168" spans="1:7" s="112" customFormat="1" ht="100.15" customHeight="1">
      <c r="A168" s="91">
        <v>162</v>
      </c>
      <c r="B168" s="92" t="s">
        <v>1324</v>
      </c>
      <c r="C168" s="95" t="s">
        <v>1325</v>
      </c>
      <c r="D168" s="104">
        <v>100</v>
      </c>
      <c r="E168" s="109">
        <v>2330.6847988163004</v>
      </c>
      <c r="F168" s="110">
        <v>3029.8902384611906</v>
      </c>
      <c r="G168" s="110">
        <v>4241.8463338456668</v>
      </c>
    </row>
    <row r="169" spans="1:7" s="112" customFormat="1" ht="100.15" customHeight="1">
      <c r="A169" s="91">
        <v>163</v>
      </c>
      <c r="B169" s="92" t="s">
        <v>1326</v>
      </c>
      <c r="C169" s="95" t="s">
        <v>1327</v>
      </c>
      <c r="D169" s="104">
        <v>100</v>
      </c>
      <c r="E169" s="109">
        <v>2989.9021853257436</v>
      </c>
      <c r="F169" s="110">
        <v>3886.8728409234668</v>
      </c>
      <c r="G169" s="110">
        <v>5441.6219772928534</v>
      </c>
    </row>
    <row r="170" spans="1:7" s="112" customFormat="1" ht="100.15" customHeight="1">
      <c r="A170" s="91">
        <v>164</v>
      </c>
      <c r="B170" s="92" t="s">
        <v>1328</v>
      </c>
      <c r="C170" s="95" t="s">
        <v>1329</v>
      </c>
      <c r="D170" s="104" t="s">
        <v>62</v>
      </c>
      <c r="E170" s="109">
        <v>42953.766311741376</v>
      </c>
      <c r="F170" s="110">
        <v>55839.896205263787</v>
      </c>
      <c r="G170" s="110">
        <v>78175.854687369298</v>
      </c>
    </row>
    <row r="171" spans="1:7" s="112" customFormat="1" ht="100.15" customHeight="1">
      <c r="A171" s="91">
        <v>165</v>
      </c>
      <c r="B171" s="92" t="s">
        <v>1330</v>
      </c>
      <c r="C171" s="95" t="s">
        <v>1331</v>
      </c>
      <c r="D171" s="104" t="s">
        <v>62</v>
      </c>
      <c r="E171" s="109">
        <v>9228.5023809523809</v>
      </c>
      <c r="F171" s="110">
        <v>11997.053095238096</v>
      </c>
      <c r="G171" s="110">
        <v>16795.874333333333</v>
      </c>
    </row>
    <row r="172" spans="1:7" s="112" customFormat="1" ht="100.15" customHeight="1">
      <c r="A172" s="91">
        <v>166</v>
      </c>
      <c r="B172" s="92" t="s">
        <v>1332</v>
      </c>
      <c r="C172" s="95" t="s">
        <v>1333</v>
      </c>
      <c r="D172" s="104" t="s">
        <v>62</v>
      </c>
      <c r="E172" s="109">
        <v>26555.057475085276</v>
      </c>
      <c r="F172" s="110">
        <v>34521.574717610856</v>
      </c>
      <c r="G172" s="110">
        <v>48330.204604655199</v>
      </c>
    </row>
    <row r="173" spans="1:7" s="112" customFormat="1" ht="100.15" customHeight="1">
      <c r="A173" s="91">
        <v>167</v>
      </c>
      <c r="B173" s="92" t="s">
        <v>1334</v>
      </c>
      <c r="C173" s="95" t="s">
        <v>1335</v>
      </c>
      <c r="D173" s="105" t="s">
        <v>62</v>
      </c>
      <c r="E173" s="109">
        <v>45673.508885178067</v>
      </c>
      <c r="F173" s="110">
        <v>59375.561550731487</v>
      </c>
      <c r="G173" s="110">
        <v>83125.786171024083</v>
      </c>
    </row>
    <row r="174" spans="1:7" s="112" customFormat="1" ht="100.15" customHeight="1">
      <c r="A174" s="91">
        <v>168</v>
      </c>
      <c r="B174" s="92" t="s">
        <v>1336</v>
      </c>
      <c r="C174" s="95" t="s">
        <v>1337</v>
      </c>
      <c r="D174" s="105" t="s">
        <v>62</v>
      </c>
      <c r="E174" s="109">
        <v>81072.021349206349</v>
      </c>
      <c r="F174" s="110">
        <v>105393.62775396826</v>
      </c>
      <c r="G174" s="110">
        <v>147551.07885555556</v>
      </c>
    </row>
    <row r="175" spans="1:7" s="112" customFormat="1" ht="100.15" customHeight="1">
      <c r="A175" s="91">
        <v>169</v>
      </c>
      <c r="B175" s="92" t="s">
        <v>1338</v>
      </c>
      <c r="C175" s="95" t="s">
        <v>1339</v>
      </c>
      <c r="D175" s="105" t="s">
        <v>62</v>
      </c>
      <c r="E175" s="109">
        <v>36069.83666666667</v>
      </c>
      <c r="F175" s="110">
        <v>46890.787666666671</v>
      </c>
      <c r="G175" s="110">
        <v>65647.102733333333</v>
      </c>
    </row>
    <row r="176" spans="1:7" s="112" customFormat="1" ht="100.15" customHeight="1">
      <c r="A176" s="91">
        <v>170</v>
      </c>
      <c r="B176" s="92" t="s">
        <v>1340</v>
      </c>
      <c r="C176" s="95" t="s">
        <v>1341</v>
      </c>
      <c r="D176" s="106" t="s">
        <v>1028</v>
      </c>
      <c r="E176" s="109">
        <v>1995.9835</v>
      </c>
      <c r="F176" s="110">
        <v>2594.77855</v>
      </c>
      <c r="G176" s="110">
        <v>3632.6899699999999</v>
      </c>
    </row>
    <row r="177" spans="1:7" s="112" customFormat="1" ht="100.15" customHeight="1">
      <c r="A177" s="91">
        <v>171</v>
      </c>
      <c r="B177" s="92" t="s">
        <v>1342</v>
      </c>
      <c r="C177" s="95" t="s">
        <v>1343</v>
      </c>
      <c r="D177" s="106" t="s">
        <v>1028</v>
      </c>
      <c r="E177" s="109">
        <v>1747.1666666666665</v>
      </c>
      <c r="F177" s="110">
        <v>2271.3166666666666</v>
      </c>
      <c r="G177" s="110">
        <v>3179.8433333333332</v>
      </c>
    </row>
    <row r="178" spans="1:7" s="112" customFormat="1" ht="100.15" customHeight="1">
      <c r="A178" s="91">
        <v>172</v>
      </c>
      <c r="B178" s="92" t="s">
        <v>1344</v>
      </c>
      <c r="C178" s="95" t="s">
        <v>1345</v>
      </c>
      <c r="D178" s="102" t="s">
        <v>1028</v>
      </c>
      <c r="E178" s="109">
        <v>1547.2166666666667</v>
      </c>
      <c r="F178" s="110">
        <v>2011.3816666666669</v>
      </c>
      <c r="G178" s="110">
        <v>2815.9343333333336</v>
      </c>
    </row>
    <row r="179" spans="1:7" s="112" customFormat="1" ht="100.15" customHeight="1">
      <c r="A179" s="91">
        <v>173</v>
      </c>
      <c r="B179" s="92" t="s">
        <v>1346</v>
      </c>
      <c r="C179" s="95" t="s">
        <v>1347</v>
      </c>
      <c r="D179" s="102" t="s">
        <v>1028</v>
      </c>
      <c r="E179" s="109">
        <v>1479.0666666666666</v>
      </c>
      <c r="F179" s="110">
        <v>1922.7866666666666</v>
      </c>
      <c r="G179" s="110">
        <v>2691.9013333333332</v>
      </c>
    </row>
    <row r="180" spans="1:7" s="112" customFormat="1" ht="100.15" customHeight="1">
      <c r="A180" s="100">
        <v>174</v>
      </c>
      <c r="B180" s="92" t="s">
        <v>1348</v>
      </c>
      <c r="C180" s="107" t="s">
        <v>1349</v>
      </c>
      <c r="D180" s="96">
        <v>100</v>
      </c>
      <c r="E180" s="109">
        <v>6308.7589332967291</v>
      </c>
      <c r="F180" s="110">
        <v>8201.3866132857474</v>
      </c>
      <c r="G180" s="110">
        <v>11481.941258600045</v>
      </c>
    </row>
    <row r="181" spans="1:7" s="112" customFormat="1" ht="100.15" customHeight="1">
      <c r="A181" s="100">
        <v>175</v>
      </c>
      <c r="B181" s="92" t="s">
        <v>1350</v>
      </c>
      <c r="C181" s="107" t="s">
        <v>1351</v>
      </c>
      <c r="D181" s="96">
        <v>100</v>
      </c>
      <c r="E181" s="109">
        <v>4752.0476070266031</v>
      </c>
      <c r="F181" s="110">
        <v>6177.6618891345843</v>
      </c>
      <c r="G181" s="110">
        <v>8648.7266447884176</v>
      </c>
    </row>
    <row r="182" spans="1:7" s="112" customFormat="1" ht="100.15" customHeight="1">
      <c r="A182" s="100">
        <v>176</v>
      </c>
      <c r="B182" s="92" t="s">
        <v>1352</v>
      </c>
      <c r="C182" s="107" t="s">
        <v>1353</v>
      </c>
      <c r="D182" s="96">
        <v>100</v>
      </c>
      <c r="E182" s="109">
        <v>11861.253334550405</v>
      </c>
      <c r="F182" s="110">
        <v>15419.629334915528</v>
      </c>
      <c r="G182" s="110">
        <v>21587.481068881738</v>
      </c>
    </row>
    <row r="183" spans="1:7" s="112" customFormat="1" ht="100.15" customHeight="1">
      <c r="A183" s="100">
        <v>177</v>
      </c>
      <c r="B183" s="92" t="s">
        <v>1354</v>
      </c>
      <c r="C183" s="107" t="s">
        <v>1355</v>
      </c>
      <c r="D183" s="96">
        <v>100</v>
      </c>
      <c r="E183" s="109">
        <v>16319.203884206257</v>
      </c>
      <c r="F183" s="110">
        <v>21214.965049468134</v>
      </c>
      <c r="G183" s="110">
        <v>29700.951069255385</v>
      </c>
    </row>
    <row r="184" spans="1:7" s="112" customFormat="1" ht="100.15" customHeight="1">
      <c r="A184" s="100">
        <v>178</v>
      </c>
      <c r="B184" s="92" t="s">
        <v>1356</v>
      </c>
      <c r="C184" s="107" t="s">
        <v>1357</v>
      </c>
      <c r="D184" s="96">
        <v>100</v>
      </c>
      <c r="E184" s="109">
        <v>22231.602901410341</v>
      </c>
      <c r="F184" s="110">
        <v>28901.083771833444</v>
      </c>
      <c r="G184" s="110">
        <v>40461.517280566819</v>
      </c>
    </row>
    <row r="185" spans="1:7" s="112" customFormat="1" ht="100.15" customHeight="1">
      <c r="A185" s="100">
        <v>179</v>
      </c>
      <c r="B185" s="92" t="s">
        <v>1358</v>
      </c>
      <c r="C185" s="107" t="s">
        <v>1359</v>
      </c>
      <c r="D185" s="96">
        <v>100</v>
      </c>
      <c r="E185" s="109">
        <v>52762.905109352549</v>
      </c>
      <c r="F185" s="110">
        <v>68591.776642158322</v>
      </c>
      <c r="G185" s="110">
        <v>96028.487299021639</v>
      </c>
    </row>
    <row r="186" spans="1:7" s="112" customFormat="1" ht="100.15" customHeight="1">
      <c r="A186" s="91">
        <v>180</v>
      </c>
      <c r="B186" s="92" t="s">
        <v>1360</v>
      </c>
      <c r="C186" s="95" t="s">
        <v>1361</v>
      </c>
      <c r="D186" s="102">
        <v>100</v>
      </c>
      <c r="E186" s="109">
        <v>352973.85173434927</v>
      </c>
      <c r="F186" s="110">
        <v>458866.00725465408</v>
      </c>
      <c r="G186" s="110">
        <v>642412.41015651566</v>
      </c>
    </row>
    <row r="187" spans="1:7" s="112" customFormat="1" ht="100.15" customHeight="1">
      <c r="A187" s="91">
        <v>181</v>
      </c>
      <c r="B187" s="92" t="s">
        <v>1362</v>
      </c>
      <c r="C187" s="95" t="s">
        <v>1363</v>
      </c>
      <c r="D187" s="102">
        <v>50</v>
      </c>
      <c r="E187" s="109">
        <v>34140.608297248815</v>
      </c>
      <c r="F187" s="110">
        <v>44382.790786423458</v>
      </c>
      <c r="G187" s="110">
        <v>62135.907100992838</v>
      </c>
    </row>
    <row r="188" spans="1:7" s="112" customFormat="1" ht="100.15" customHeight="1">
      <c r="A188" s="91">
        <v>182</v>
      </c>
      <c r="B188" s="92" t="s">
        <v>1364</v>
      </c>
      <c r="C188" s="95" t="s">
        <v>1365</v>
      </c>
      <c r="D188" s="102">
        <v>100</v>
      </c>
      <c r="E188" s="109">
        <v>277539.90973515005</v>
      </c>
      <c r="F188" s="110">
        <v>360801.88265569508</v>
      </c>
      <c r="G188" s="110">
        <v>505122.63571797305</v>
      </c>
    </row>
    <row r="189" spans="1:7" s="112" customFormat="1" ht="100.15" customHeight="1">
      <c r="A189" s="91">
        <v>183</v>
      </c>
      <c r="B189" s="92" t="s">
        <v>1366</v>
      </c>
      <c r="C189" s="95" t="s">
        <v>1367</v>
      </c>
      <c r="D189" s="102">
        <v>25</v>
      </c>
      <c r="E189" s="109">
        <v>15473.88697514518</v>
      </c>
      <c r="F189" s="110">
        <v>20116.053067688736</v>
      </c>
      <c r="G189" s="110">
        <v>28162.47429476423</v>
      </c>
    </row>
    <row r="190" spans="1:7" s="112" customFormat="1" ht="100.15" customHeight="1">
      <c r="A190" s="91">
        <v>184</v>
      </c>
      <c r="B190" s="92" t="s">
        <v>1368</v>
      </c>
      <c r="C190" s="95" t="s">
        <v>1369</v>
      </c>
      <c r="D190" s="102">
        <v>100</v>
      </c>
      <c r="E190" s="109">
        <v>630660.51028740325</v>
      </c>
      <c r="F190" s="110">
        <v>819858.66337362421</v>
      </c>
      <c r="G190" s="110">
        <v>1147802.1287230738</v>
      </c>
    </row>
    <row r="191" spans="1:7" s="112" customFormat="1" ht="100.15" customHeight="1">
      <c r="A191" s="91">
        <v>185</v>
      </c>
      <c r="B191" s="92" t="s">
        <v>1370</v>
      </c>
      <c r="C191" s="95" t="s">
        <v>1371</v>
      </c>
      <c r="D191" s="102">
        <v>100</v>
      </c>
      <c r="E191" s="109">
        <v>1518.2289999999998</v>
      </c>
      <c r="F191" s="110">
        <v>1973.6976999999997</v>
      </c>
      <c r="G191" s="110">
        <v>2763.1767799999993</v>
      </c>
    </row>
    <row r="192" spans="1:7" s="112" customFormat="1" ht="100.15" customHeight="1">
      <c r="A192" s="91">
        <v>186</v>
      </c>
      <c r="B192" s="92" t="s">
        <v>1372</v>
      </c>
      <c r="C192" s="95" t="s">
        <v>1373</v>
      </c>
      <c r="D192" s="102">
        <v>100</v>
      </c>
      <c r="E192" s="109">
        <v>1739.4935000000003</v>
      </c>
      <c r="F192" s="110">
        <v>2261.3415500000006</v>
      </c>
      <c r="G192" s="110">
        <v>3165.8781700000004</v>
      </c>
    </row>
    <row r="193" spans="1:7" s="112" customFormat="1" ht="100.15" customHeight="1">
      <c r="A193" s="91">
        <v>187</v>
      </c>
      <c r="B193" s="92" t="s">
        <v>1374</v>
      </c>
      <c r="C193" s="95" t="s">
        <v>1375</v>
      </c>
      <c r="D193" s="102">
        <v>100</v>
      </c>
      <c r="E193" s="109">
        <v>118079.16098074138</v>
      </c>
      <c r="F193" s="110">
        <v>153502.90927496381</v>
      </c>
      <c r="G193" s="110">
        <v>214904.07298494931</v>
      </c>
    </row>
    <row r="194" spans="1:7" s="112" customFormat="1" ht="100.15" customHeight="1">
      <c r="A194" s="91">
        <v>188</v>
      </c>
      <c r="B194" s="92" t="s">
        <v>1376</v>
      </c>
      <c r="C194" s="95" t="s">
        <v>1377</v>
      </c>
      <c r="D194" s="102" t="s">
        <v>62</v>
      </c>
      <c r="E194" s="109">
        <v>3766.6037526881719</v>
      </c>
      <c r="F194" s="110">
        <v>4896.5848784946238</v>
      </c>
      <c r="G194" s="110">
        <v>6855.218829892473</v>
      </c>
    </row>
    <row r="195" spans="1:7" s="112" customFormat="1" ht="100.15" customHeight="1">
      <c r="A195" s="91">
        <v>189</v>
      </c>
      <c r="B195" s="92" t="s">
        <v>1378</v>
      </c>
      <c r="C195" s="95" t="s">
        <v>1379</v>
      </c>
      <c r="D195" s="102" t="s">
        <v>62</v>
      </c>
      <c r="E195" s="109">
        <v>31014.466666666667</v>
      </c>
      <c r="F195" s="110">
        <v>40318.806666666671</v>
      </c>
      <c r="G195" s="110">
        <v>56446.329333333335</v>
      </c>
    </row>
    <row r="196" spans="1:7" s="112" customFormat="1" ht="100.15" customHeight="1">
      <c r="A196" s="91">
        <v>190</v>
      </c>
      <c r="B196" s="92" t="s">
        <v>1380</v>
      </c>
      <c r="C196" s="95" t="s">
        <v>1381</v>
      </c>
      <c r="D196" s="102">
        <v>50</v>
      </c>
      <c r="E196" s="109">
        <v>53109.460150406718</v>
      </c>
      <c r="F196" s="110">
        <v>69042.29819552874</v>
      </c>
      <c r="G196" s="110">
        <v>96659.217473740224</v>
      </c>
    </row>
    <row r="197" spans="1:7" s="112" customFormat="1" ht="100.15" customHeight="1">
      <c r="A197" s="91">
        <v>191</v>
      </c>
      <c r="B197" s="92" t="s">
        <v>1382</v>
      </c>
      <c r="C197" s="95" t="s">
        <v>1383</v>
      </c>
      <c r="D197" s="103" t="s">
        <v>62</v>
      </c>
      <c r="E197" s="109">
        <v>24419.59358019337</v>
      </c>
      <c r="F197" s="110">
        <v>31745.471654251382</v>
      </c>
      <c r="G197" s="110">
        <v>44443.660315951929</v>
      </c>
    </row>
    <row r="198" spans="1:7" s="112" customFormat="1" ht="100.15" customHeight="1">
      <c r="A198" s="91">
        <v>192</v>
      </c>
      <c r="B198" s="92" t="s">
        <v>1384</v>
      </c>
      <c r="C198" s="95" t="s">
        <v>1385</v>
      </c>
      <c r="D198" s="96" t="s">
        <v>1386</v>
      </c>
      <c r="E198" s="109">
        <v>2423.0250838709671</v>
      </c>
      <c r="F198" s="110">
        <v>3149.9326090322575</v>
      </c>
      <c r="G198" s="110">
        <v>4409.9056526451604</v>
      </c>
    </row>
    <row r="199" spans="1:7" s="112" customFormat="1" ht="100.15" customHeight="1">
      <c r="A199" s="91">
        <v>193</v>
      </c>
      <c r="B199" s="92" t="s">
        <v>1387</v>
      </c>
      <c r="C199" s="95" t="s">
        <v>1388</v>
      </c>
      <c r="D199" s="96" t="s">
        <v>1386</v>
      </c>
      <c r="E199" s="109">
        <v>2281.3393823529414</v>
      </c>
      <c r="F199" s="110">
        <v>2965.7411970588237</v>
      </c>
      <c r="G199" s="110">
        <v>4152.0376758823531</v>
      </c>
    </row>
    <row r="200" spans="1:7" s="112" customFormat="1" ht="100.15" customHeight="1">
      <c r="A200" s="91">
        <v>194</v>
      </c>
      <c r="B200" s="92" t="s">
        <v>1389</v>
      </c>
      <c r="C200" s="95" t="s">
        <v>1390</v>
      </c>
      <c r="D200" s="96" t="s">
        <v>1386</v>
      </c>
      <c r="E200" s="109">
        <v>2007.8278</v>
      </c>
      <c r="F200" s="110">
        <v>2610.17614</v>
      </c>
      <c r="G200" s="110">
        <v>3654.246596</v>
      </c>
    </row>
    <row r="201" spans="1:7" s="112" customFormat="1" ht="100.15" customHeight="1">
      <c r="A201" s="91">
        <v>195</v>
      </c>
      <c r="B201" s="92" t="s">
        <v>1391</v>
      </c>
      <c r="C201" s="95" t="s">
        <v>1392</v>
      </c>
      <c r="D201" s="96" t="s">
        <v>1386</v>
      </c>
      <c r="E201" s="109">
        <v>2116.3166666666666</v>
      </c>
      <c r="F201" s="110">
        <v>2751.2116666666666</v>
      </c>
      <c r="G201" s="110">
        <v>3851.6963333333329</v>
      </c>
    </row>
    <row r="202" spans="1:7" s="112" customFormat="1" ht="100.15" customHeight="1">
      <c r="A202" s="91">
        <v>196</v>
      </c>
      <c r="B202" s="92" t="s">
        <v>1393</v>
      </c>
      <c r="C202" s="95" t="s">
        <v>1394</v>
      </c>
      <c r="D202" s="96" t="s">
        <v>1386</v>
      </c>
      <c r="E202" s="109">
        <v>1880.8999999999999</v>
      </c>
      <c r="F202" s="110">
        <v>2445.17</v>
      </c>
      <c r="G202" s="110">
        <v>3423.2379999999998</v>
      </c>
    </row>
    <row r="203" spans="1:7" s="112" customFormat="1" ht="100.15" customHeight="1">
      <c r="A203" s="91">
        <v>197</v>
      </c>
      <c r="B203" s="92" t="s">
        <v>1395</v>
      </c>
      <c r="C203" s="95" t="s">
        <v>1396</v>
      </c>
      <c r="D203" s="96" t="s">
        <v>1386</v>
      </c>
      <c r="E203" s="109">
        <v>1401.3433333333332</v>
      </c>
      <c r="F203" s="110">
        <v>1821.7463333333333</v>
      </c>
      <c r="G203" s="110">
        <v>2550.4448666666663</v>
      </c>
    </row>
    <row r="204" spans="1:7" s="112" customFormat="1" ht="100.15" customHeight="1">
      <c r="A204" s="91">
        <v>198</v>
      </c>
      <c r="B204" s="92" t="s">
        <v>1397</v>
      </c>
      <c r="C204" s="95" t="s">
        <v>1398</v>
      </c>
      <c r="D204" s="96" t="s">
        <v>1386</v>
      </c>
      <c r="E204" s="109">
        <v>1140.6661666666666</v>
      </c>
      <c r="F204" s="110">
        <v>1482.8660166666666</v>
      </c>
      <c r="G204" s="110">
        <v>2076.0124233333331</v>
      </c>
    </row>
    <row r="205" spans="1:7" s="112" customFormat="1" ht="100.15" customHeight="1">
      <c r="A205" s="91">
        <v>199</v>
      </c>
      <c r="B205" s="92" t="s">
        <v>1399</v>
      </c>
      <c r="C205" s="95" t="s">
        <v>1400</v>
      </c>
      <c r="D205" s="103" t="s">
        <v>62</v>
      </c>
      <c r="E205" s="109">
        <v>143681.45016371022</v>
      </c>
      <c r="F205" s="110">
        <v>186785.88521282328</v>
      </c>
      <c r="G205" s="110">
        <v>261500.23929795259</v>
      </c>
    </row>
    <row r="206" spans="1:7" s="112" customFormat="1" ht="100.15" customHeight="1">
      <c r="A206" s="91">
        <v>200</v>
      </c>
      <c r="B206" s="92" t="s">
        <v>1401</v>
      </c>
      <c r="C206" s="95" t="s">
        <v>1402</v>
      </c>
      <c r="D206" s="103" t="s">
        <v>1403</v>
      </c>
      <c r="E206" s="109">
        <v>42526.035205380787</v>
      </c>
      <c r="F206" s="110">
        <v>55283.845766995022</v>
      </c>
      <c r="G206" s="110">
        <v>77397.38407379303</v>
      </c>
    </row>
    <row r="207" spans="1:7" s="112" customFormat="1" ht="100.15" customHeight="1">
      <c r="A207" s="91">
        <v>201</v>
      </c>
      <c r="B207" s="92" t="s">
        <v>1404</v>
      </c>
      <c r="C207" s="95" t="s">
        <v>1405</v>
      </c>
      <c r="D207" s="103" t="s">
        <v>62</v>
      </c>
      <c r="E207" s="109">
        <v>2225.9468017077797</v>
      </c>
      <c r="F207" s="110">
        <v>2893.7308422201136</v>
      </c>
      <c r="G207" s="110">
        <v>4051.2231791081585</v>
      </c>
    </row>
    <row r="208" spans="1:7" s="112" customFormat="1" ht="100.15" customHeight="1">
      <c r="A208" s="91">
        <v>202</v>
      </c>
      <c r="B208" s="92" t="s">
        <v>1406</v>
      </c>
      <c r="C208" s="95" t="s">
        <v>1407</v>
      </c>
      <c r="D208" s="103" t="s">
        <v>62</v>
      </c>
      <c r="E208" s="109">
        <v>259162.90770472397</v>
      </c>
      <c r="F208" s="110">
        <v>336911.78001614119</v>
      </c>
      <c r="G208" s="110">
        <v>471676.49202259764</v>
      </c>
    </row>
    <row r="209" spans="1:7" s="112" customFormat="1" ht="100.15" customHeight="1">
      <c r="A209" s="91">
        <v>203</v>
      </c>
      <c r="B209" s="92" t="s">
        <v>1408</v>
      </c>
      <c r="C209" s="95" t="s">
        <v>1409</v>
      </c>
      <c r="D209" s="103" t="s">
        <v>62</v>
      </c>
      <c r="E209" s="109">
        <v>431348.37549105461</v>
      </c>
      <c r="F209" s="110">
        <v>560752.88813837105</v>
      </c>
      <c r="G209" s="110">
        <v>785054.04339371948</v>
      </c>
    </row>
    <row r="210" spans="1:7" s="112" customFormat="1" ht="100.15" customHeight="1">
      <c r="A210" s="100">
        <v>204</v>
      </c>
      <c r="B210" s="92" t="s">
        <v>1410</v>
      </c>
      <c r="C210" s="107" t="s">
        <v>1411</v>
      </c>
      <c r="D210" s="97" t="s">
        <v>62</v>
      </c>
      <c r="E210" s="109">
        <v>1176.9333333333334</v>
      </c>
      <c r="F210" s="110">
        <v>1530.0133333333335</v>
      </c>
      <c r="G210" s="110">
        <v>2142.0186666666668</v>
      </c>
    </row>
    <row r="211" spans="1:7" s="112" customFormat="1" ht="100.15" customHeight="1">
      <c r="A211" s="100">
        <v>205</v>
      </c>
      <c r="B211" s="92" t="s">
        <v>1412</v>
      </c>
      <c r="C211" s="107" t="s">
        <v>1413</v>
      </c>
      <c r="D211" s="97" t="s">
        <v>62</v>
      </c>
      <c r="E211" s="109">
        <v>1189.5055</v>
      </c>
      <c r="F211" s="110">
        <v>1546.35715</v>
      </c>
      <c r="G211" s="110">
        <v>2164.9000099999998</v>
      </c>
    </row>
    <row r="212" spans="1:7" ht="100.15" customHeight="1">
      <c r="G212" s="117" t="s">
        <v>1414</v>
      </c>
    </row>
  </sheetData>
  <protectedRanges>
    <protectedRange sqref="A9:B211" name="not eiditable_1_1"/>
  </protectedRanges>
  <mergeCells count="9">
    <mergeCell ref="B1:G1"/>
    <mergeCell ref="B2:G2"/>
    <mergeCell ref="A3:G3"/>
    <mergeCell ref="B4:G4"/>
    <mergeCell ref="A5:A6"/>
    <mergeCell ref="B5:B6"/>
    <mergeCell ref="C5:C6"/>
    <mergeCell ref="D5:D6"/>
    <mergeCell ref="E5:G5"/>
  </mergeCells>
  <pageMargins left="0.7" right="0.7" top="0.75" bottom="0.75" header="0.3" footer="0.3"/>
  <pageSetup scale="38" orientation="portrait" horizontalDpi="4294967295" verticalDpi="4294967295"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Hubs 2012 QTN NRQ and AMC  </vt:lpstr>
      <vt:lpstr>Medicines(2012 to 2014)</vt:lpstr>
      <vt:lpstr>Laboratory(2012-2014)</vt:lpstr>
      <vt:lpstr>Medical supply(2012-2014)</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JSI</dc:creator>
  <cp:lastModifiedBy>DELL</cp:lastModifiedBy>
  <cp:lastPrinted>2019-03-04T08:17:57Z</cp:lastPrinted>
  <dcterms:created xsi:type="dcterms:W3CDTF">2019-03-01T07:22:23Z</dcterms:created>
  <dcterms:modified xsi:type="dcterms:W3CDTF">2019-03-21T12:17:13Z</dcterms:modified>
</cp:coreProperties>
</file>